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3880" windowHeight="12900" tabRatio="776"/>
  </bookViews>
  <sheets>
    <sheet name="ASOC. ESPAÑOLA" sheetId="1" r:id="rId1"/>
    <sheet name="HOSP.EVANGÉLICO" sheetId="2" r:id="rId2"/>
    <sheet name="CASMU" sheetId="3" r:id="rId3"/>
    <sheet name="CÍRCULO CATÓLICO" sheetId="4" r:id="rId4"/>
    <sheet name="CUDAM" sheetId="5" r:id="rId5"/>
    <sheet name="COSEM" sheetId="6" r:id="rId6"/>
    <sheet name="GREMCA" sheetId="7" r:id="rId7"/>
    <sheet name="MUCAM" sheetId="8" r:id="rId8"/>
    <sheet name="SMI" sheetId="9" r:id="rId9"/>
    <sheet name="UNIVERSAL SPS" sheetId="10" r:id="rId10"/>
    <sheet name="GREMEDA" sheetId="11" r:id="rId11"/>
    <sheet name="CRAMI" sheetId="12" r:id="rId12"/>
    <sheet name="COMECA" sheetId="13" r:id="rId13"/>
    <sheet name="CAMCEL" sheetId="14" r:id="rId14"/>
    <sheet name="CAMEC" sheetId="15" r:id="rId15"/>
    <sheet name="CAMOC" sheetId="16" r:id="rId16"/>
    <sheet name="CAMEDUR" sheetId="17" r:id="rId17"/>
    <sheet name="COMEFLO" sheetId="18" r:id="rId18"/>
    <sheet name="COMEF" sheetId="19" r:id="rId19"/>
    <sheet name="CAMDEL" sheetId="20" r:id="rId20"/>
    <sheet name="AMDM" sheetId="21" r:id="rId21"/>
    <sheet name="CRAME" sheetId="22" r:id="rId22"/>
    <sheet name="COMEPA" sheetId="23" r:id="rId23"/>
    <sheet name="AMEDRIN" sheetId="24" r:id="rId24"/>
    <sheet name="CAMY" sheetId="25" r:id="rId25"/>
    <sheet name="CASMER" sheetId="26" r:id="rId26"/>
    <sheet name="COMERI" sheetId="27" r:id="rId27"/>
    <sheet name="COMERO" sheetId="28" r:id="rId28"/>
    <sheet name="SMQ SALTO" sheetId="29" r:id="rId29"/>
    <sheet name="AM.SAN JOSÉ" sheetId="30" r:id="rId30"/>
    <sheet name="CAMS" sheetId="31" r:id="rId31"/>
    <sheet name="COMTA" sheetId="32" r:id="rId32"/>
    <sheet name="IAC TREINTA Y TRES" sheetId="33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3" l="1"/>
  <c r="B6" i="32"/>
  <c r="H132" i="31"/>
  <c r="H130" i="31"/>
  <c r="H129" i="31"/>
  <c r="B6" i="31"/>
  <c r="AL227" i="30" l="1"/>
  <c r="AK227" i="30"/>
  <c r="AJ227" i="30"/>
  <c r="AI227" i="30"/>
  <c r="AH227" i="30"/>
  <c r="AG227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M227" i="30"/>
  <c r="L227" i="30"/>
  <c r="K227" i="30"/>
  <c r="J227" i="30"/>
  <c r="I227" i="30"/>
  <c r="H227" i="30"/>
  <c r="G227" i="30"/>
  <c r="F227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B6" i="30"/>
  <c r="B6" i="29"/>
  <c r="A223" i="28"/>
  <c r="B6" i="28"/>
  <c r="B6" i="27"/>
  <c r="B6" i="26"/>
  <c r="B6" i="25"/>
  <c r="H138" i="24"/>
  <c r="H137" i="24"/>
  <c r="H136" i="24"/>
  <c r="H135" i="24"/>
  <c r="H134" i="24"/>
  <c r="H133" i="24"/>
  <c r="H132" i="24"/>
  <c r="H131" i="24"/>
  <c r="H130" i="24"/>
  <c r="H129" i="24"/>
  <c r="B6" i="24"/>
  <c r="AL228" i="23" l="1"/>
  <c r="AK228" i="23"/>
  <c r="AJ228" i="23"/>
  <c r="AI228" i="23"/>
  <c r="AH228" i="23"/>
  <c r="AG228" i="23"/>
  <c r="AF228" i="23"/>
  <c r="AE228" i="23"/>
  <c r="AD228" i="23"/>
  <c r="AC228" i="23"/>
  <c r="AB228" i="23"/>
  <c r="AA228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AL227" i="23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B6" i="23"/>
  <c r="B6" i="22"/>
  <c r="B6" i="21"/>
  <c r="B6" i="20"/>
  <c r="B6" i="19"/>
  <c r="G133" i="18"/>
  <c r="G132" i="18"/>
  <c r="G131" i="18"/>
  <c r="G130" i="18"/>
  <c r="G129" i="18"/>
  <c r="B6" i="18"/>
  <c r="B6" i="17"/>
  <c r="B6" i="16"/>
  <c r="B6" i="15"/>
  <c r="B6" i="14"/>
  <c r="B6" i="13"/>
  <c r="B6" i="12"/>
  <c r="W136" i="10"/>
  <c r="H136" i="10"/>
  <c r="G136" i="10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H139" i="5"/>
  <c r="G139" i="5"/>
  <c r="F139" i="5"/>
  <c r="H138" i="5"/>
  <c r="H137" i="5"/>
  <c r="H136" i="5"/>
  <c r="H135" i="5"/>
  <c r="H134" i="5"/>
  <c r="H133" i="5"/>
  <c r="H132" i="5"/>
  <c r="H131" i="5"/>
  <c r="H130" i="5"/>
  <c r="H129" i="5"/>
</calcChain>
</file>

<file path=xl/comments1.xml><?xml version="1.0" encoding="utf-8"?>
<comments xmlns="http://schemas.openxmlformats.org/spreadsheetml/2006/main">
  <authors>
    <author/>
  </authors>
  <commentList>
    <comment ref="C136" authorId="0">
      <text>
        <r>
          <rPr>
            <sz val="11"/>
            <color indexed="8"/>
            <rFont val="Calibri"/>
            <family val="2"/>
          </rPr>
          <t>BACTERIOLOGÍA $ 235
CITOLOGÍA $ 230</t>
        </r>
      </text>
    </comment>
  </commentList>
</comments>
</file>

<file path=xl/sharedStrings.xml><?xml version="1.0" encoding="utf-8"?>
<sst xmlns="http://schemas.openxmlformats.org/spreadsheetml/2006/main" count="175570" uniqueCount="489">
  <si>
    <t>límite inferior para aumento parcial</t>
  </si>
  <si>
    <t>tope</t>
  </si>
  <si>
    <t>% aumento parcial</t>
  </si>
  <si>
    <t>% aumento  total</t>
  </si>
  <si>
    <t xml:space="preserve">INSTITUCIÓN: </t>
  </si>
  <si>
    <t>ASOCIACION ESPAÑOLA</t>
  </si>
  <si>
    <t>VALORES VIGENTES AL MES DE:</t>
  </si>
  <si>
    <t>NO FONASA</t>
  </si>
  <si>
    <t>FONASA</t>
  </si>
  <si>
    <t>ANCAP</t>
  </si>
  <si>
    <t>BHU</t>
  </si>
  <si>
    <t>ANCAP BONIF</t>
  </si>
  <si>
    <t>EXGREMCA COMUN</t>
  </si>
  <si>
    <t>EX GR METZEN</t>
  </si>
  <si>
    <t>EX GR COFFE</t>
  </si>
  <si>
    <t>EX GR FUNC</t>
  </si>
  <si>
    <t>TRANSP 30%</t>
  </si>
  <si>
    <t>TRANSP CRON</t>
  </si>
  <si>
    <t>IMM</t>
  </si>
  <si>
    <t>CONCEPTO (nomenclatura PIAS Decreto 465/08)</t>
  </si>
  <si>
    <t>VALOR MÁXIMO AUTORIZADO</t>
  </si>
  <si>
    <t>PRECIO 1</t>
  </si>
  <si>
    <t>PRECIO 2</t>
  </si>
  <si>
    <t>PRECIO 3</t>
  </si>
  <si>
    <t>PRECIO 4</t>
  </si>
  <si>
    <t>PRECIO 5</t>
  </si>
  <si>
    <t>PRECIO 6</t>
  </si>
  <si>
    <t>PRECIO 7</t>
  </si>
  <si>
    <t>PRECIO 8</t>
  </si>
  <si>
    <t>PRECIO 9</t>
  </si>
  <si>
    <t>PRECIO 10</t>
  </si>
  <si>
    <t>PRECIO 11</t>
  </si>
  <si>
    <t>PRECIO 12</t>
  </si>
  <si>
    <t>PRECIO 13</t>
  </si>
  <si>
    <t>PRECIO 14</t>
  </si>
  <si>
    <t>PRECIO 15</t>
  </si>
  <si>
    <t>PRECIO 16</t>
  </si>
  <si>
    <t>MEDICAMENTOS</t>
  </si>
  <si>
    <t>TICKET DE MEDICAMENTOS - GENERAL</t>
  </si>
  <si>
    <t>TICKET DE MEDICAMENTOS topeados- ANTIHIPERTENSIVOS (Valsartán, Amlodipina, Hidroclorotiazida, Enalapril)</t>
  </si>
  <si>
    <t/>
  </si>
  <si>
    <t>TICKET DE MEDICAMENTOS exonerados- ANTIPSICOTICOS (Haloperidol Decanoato, Pipotiazina)</t>
  </si>
  <si>
    <t>TICKET DE MEDICAMENTOS exonerados- REGULADORES DE LA GLICEMIA (Insulina cristalina, Insulina NPH humana, Clorpropamida, Glibenclamida, Agliclazida, Metformina, Glimepirida, Glucagón)</t>
  </si>
  <si>
    <t>TIRILLAS PARA CONTROL DE GLICEMIA - 25 UNIDADES (Decreto Nº 562/05 y Ordenanza Nº. 37/011)</t>
  </si>
  <si>
    <t>Anticonceptivos orales hormonales</t>
  </si>
  <si>
    <t>Anticonceptivos orales de emergencia</t>
  </si>
  <si>
    <t>Condones masculinos/femeninos</t>
  </si>
  <si>
    <t>CONSULTAS</t>
  </si>
  <si>
    <t>CONSULTA NO URGENTE CONSULTORIO: MEDICINA GENERAL</t>
  </si>
  <si>
    <t>CONSULTA NO URGENTE CONSULTORIO: PEDIATRIA</t>
  </si>
  <si>
    <t>CONSULTA NO URGENTE CONSULTORIO: GINECO-OBSTETRICIA (CONTROL DE EMBARAZO)</t>
  </si>
  <si>
    <t>CONSULTA NO URGENTE CONSULTORIO: GINECOLOGIA</t>
  </si>
  <si>
    <t>CONSULTA NO URGENTE CONSULTORIO: OTRAS ESPECIALIDADES</t>
  </si>
  <si>
    <t>CONSULTA URGENCIA CENTRALIZADA</t>
  </si>
  <si>
    <t>CONSULTA NO URGENCIA DOMICILIO</t>
  </si>
  <si>
    <t>CONSULTA URGENCIA DOMICILIO</t>
  </si>
  <si>
    <t>CONSULTA ODONTOLOGICA</t>
  </si>
  <si>
    <t>CONSULTA SALUD MENTAL</t>
  </si>
  <si>
    <t>MODO 1</t>
  </si>
  <si>
    <t>MODO 2</t>
  </si>
  <si>
    <t>MODO 3</t>
  </si>
  <si>
    <t>COMITE RECEPCION</t>
  </si>
  <si>
    <t>ENTREVISTA COORDINADOR</t>
  </si>
  <si>
    <t>CONSULTA MEDICO DE REFERENCIA</t>
  </si>
  <si>
    <t>CONSULTA FISIATRÍA A DOMICILIO</t>
  </si>
  <si>
    <t>CONSULTAS NO MEDICAS NUTRICIONISTA</t>
  </si>
  <si>
    <t>CONSULTAS NO MEDICAS PODOLOGIA PARA DIABETICOS</t>
  </si>
  <si>
    <t xml:space="preserve">TECNICAS Y PROCEDIMIENTOS DIAGNOSTICOS </t>
  </si>
  <si>
    <t>ANATOMIA PATOLOGICA</t>
  </si>
  <si>
    <t>BIOPSIAS</t>
  </si>
  <si>
    <t>PUNCION CITOLOGICA DE PARTES BLANDAS</t>
  </si>
  <si>
    <t>RECEPTORES HORMONALES (E Y P) CANCER MAMA</t>
  </si>
  <si>
    <t>CARDIOLOGIA</t>
  </si>
  <si>
    <t>ECG (REALIZADO E INFORMADO)</t>
  </si>
  <si>
    <t>ECOCARDIOGRAMA</t>
  </si>
  <si>
    <t>BIDIMENSIONAL</t>
  </si>
  <si>
    <t>TRANSESOFAGICO 2D</t>
  </si>
  <si>
    <t>DOPPLER</t>
  </si>
  <si>
    <t>CON DIPIRIDAMOL</t>
  </si>
  <si>
    <t>CON DOBUTAMINA</t>
  </si>
  <si>
    <t>DE ESFUERZO</t>
  </si>
  <si>
    <t>TRANSTORAXICO</t>
  </si>
  <si>
    <t xml:space="preserve">TRANSESOFAGICO </t>
  </si>
  <si>
    <t>ERGOMETRIA</t>
  </si>
  <si>
    <t>HOLTER</t>
  </si>
  <si>
    <t>MONITOREO AMBULATORIO DE LA PRESION ARTERIAL (MAPA)</t>
  </si>
  <si>
    <t>TEST DE TILT (Mesa Basculante)</t>
  </si>
  <si>
    <t>ESTUDIOS ENDOSCOPICOS</t>
  </si>
  <si>
    <t>DIGESTIVOS</t>
  </si>
  <si>
    <t>COLANGIOGRAFIA RETROGRADA ENDOSCOPICA Y/O PANCREATOGRAFIA (CPER)</t>
  </si>
  <si>
    <t>ENDOSCOPIA ESOFAGOGASTRODUODENAL</t>
  </si>
  <si>
    <t>FIBROCOLONOSCOPIA (Endoscopía rectocolónica total)</t>
  </si>
  <si>
    <t>FIBRORECTOSIGMOIDOSCOPIA (Endoscopía rectocolónica parcial o rectosigmoidoscopía flexible)</t>
  </si>
  <si>
    <t>FIBROLAPAROSCOPIA</t>
  </si>
  <si>
    <t>GINECOLOGICOS</t>
  </si>
  <si>
    <t>HISTEROSCOPIA</t>
  </si>
  <si>
    <t>RESPIRATORIOS</t>
  </si>
  <si>
    <t>FIBROBRONCOSCOPIA - ENDOSCOPIA TRAQUEOBRONQUIAL</t>
  </si>
  <si>
    <t>LARINGOSCOPIA</t>
  </si>
  <si>
    <t>UROLOGICOS</t>
  </si>
  <si>
    <t>CISTOSCOPIA/URETEROSCOPIA</t>
  </si>
  <si>
    <t>PANENDOSCOPIA DE APARATO URINARIO BAJO</t>
  </si>
  <si>
    <t>AP. MUSCULOESQUELETICO</t>
  </si>
  <si>
    <t>ARTROSCOPIA</t>
  </si>
  <si>
    <t>GASTROENTEROLOGIA</t>
  </si>
  <si>
    <t>MOTILIDAD ESOFAGICA - MANOMETRIA</t>
  </si>
  <si>
    <t>PH METRIA ESOFAGICA (de 1 canal / de 2 canales)</t>
  </si>
  <si>
    <t>GINECOLOGIA Y OBSTETRICIA</t>
  </si>
  <si>
    <t>COLPOCITOLOGIA HORMONAL SERIADA</t>
  </si>
  <si>
    <t xml:space="preserve">COLPOCITOLOGIA ONCOLOGICA (PAP) </t>
  </si>
  <si>
    <t>COLPOSCOPIA</t>
  </si>
  <si>
    <t>DIAGNOSTICO CROMOSOMICO PRENATAL  EN LIQUIDO AMNIOTICO (incluye punción de líquido amniótico, estudio cromosómico y dosificación de alfafetoproteína)</t>
  </si>
  <si>
    <t>NON STRESS TEST</t>
  </si>
  <si>
    <t>IMAGENOLOGIA</t>
  </si>
  <si>
    <t>DENSITOMETRIA OSEA</t>
  </si>
  <si>
    <t xml:space="preserve">                                                                ECOGRAFIA</t>
  </si>
  <si>
    <t>SIMPLE</t>
  </si>
  <si>
    <t>ECOGRAFÍA SIMPLE</t>
  </si>
  <si>
    <t xml:space="preserve">ECOGRAFIA AXILA ESTADIFICACION  </t>
  </si>
  <si>
    <t>CADERA NEONATAL</t>
  </si>
  <si>
    <t>OBSTETRICA</t>
  </si>
  <si>
    <t>OFTALMICA</t>
  </si>
  <si>
    <t>PARTES BLANDAS</t>
  </si>
  <si>
    <t>TRANSFONTANELAR</t>
  </si>
  <si>
    <t>TRANSRECTAL</t>
  </si>
  <si>
    <t>TRANSVAGINAL</t>
  </si>
  <si>
    <t>TRASLUCENCIA NUCAL</t>
  </si>
  <si>
    <t>ABDOMINAL (aorta y ramas viscerales / aorto - ilíaco)</t>
  </si>
  <si>
    <t>FAV</t>
  </si>
  <si>
    <t>MATERNOFETAL (fetoplacentario)</t>
  </si>
  <si>
    <t>MIEMBROS (inferiores / superiores) ARTERIAL / VENOSO</t>
  </si>
  <si>
    <t>PARTES BLANDAS (tiroides, paratiroides, músculo, piel)</t>
  </si>
  <si>
    <t>TRANSLUMINAL (intracavitario)</t>
  </si>
  <si>
    <t>VASOS DE CUELLO</t>
  </si>
  <si>
    <t>VCI E ILIACA</t>
  </si>
  <si>
    <t>INTERVENCIONISTA</t>
  </si>
  <si>
    <t>TRANSRRECTAL (punción de próstata)</t>
  </si>
  <si>
    <t xml:space="preserve">PUNCION CON AGUJA GUIADA POR ECOGRAFIA CON FINES DIAGNOSTICOS </t>
  </si>
  <si>
    <t>PROCEDIMIENTOS DIAGNOSTICOS VASCULARES</t>
  </si>
  <si>
    <t>NEUROVASCULARES</t>
  </si>
  <si>
    <t>ANGIOGRAFIA CEREBRAL (un vaso, dos vasos, cuatro vasos)</t>
  </si>
  <si>
    <t>ANGIOGRAFIA CAROTIDEA</t>
  </si>
  <si>
    <t>VASCULAR PERIFERICO</t>
  </si>
  <si>
    <t>ARTERIOGRAFIA DE MIEMBROS (inferiores / superiores)</t>
  </si>
  <si>
    <t>ARTERIOGRAFIA SELECTIVA</t>
  </si>
  <si>
    <t xml:space="preserve"> PERCUTANEA  </t>
  </si>
  <si>
    <t>FLEBOGRAFIA SELECTIVA</t>
  </si>
  <si>
    <t>PROCEDIMIENTOS DIAGNOSTICOS                            NO VASCULARES</t>
  </si>
  <si>
    <t>VIA BILIAR</t>
  </si>
  <si>
    <t>COLANGIOGRAFIA PERCUTANEA</t>
  </si>
  <si>
    <t>PIELOGRAFIA PERCUTANEA</t>
  </si>
  <si>
    <t>RADIOLOGIA -                                         SIN CONTRASTE</t>
  </si>
  <si>
    <t>ABDOMEN / APARATO URINARIO SIMPLE</t>
  </si>
  <si>
    <t>MAMA</t>
  </si>
  <si>
    <t xml:space="preserve">MAMOGRAFIA DIAGNOSTICA (2 proyecciones) </t>
  </si>
  <si>
    <t>MAMOGRAFIA DE CRIBADO / SCREENING 2P</t>
  </si>
  <si>
    <t>PAAF (punción-aspiración con aguja fina) LESION PALPABLE</t>
  </si>
  <si>
    <t>BAG (biopsia con aguja gruesa) LESION PALPABLE</t>
  </si>
  <si>
    <t>MARCADORES (arponaje)</t>
  </si>
  <si>
    <t>OSEA</t>
  </si>
  <si>
    <t>EDAD OSEA</t>
  </si>
  <si>
    <t>ORTOPANTOMOGRAFÍA</t>
  </si>
  <si>
    <t>GONIOMETRIA</t>
  </si>
  <si>
    <t>DENTALES</t>
  </si>
  <si>
    <t>TORAX</t>
  </si>
  <si>
    <t>RADIOLOGIA -                                         CON CONTRASTE</t>
  </si>
  <si>
    <t>DIGESTIVA Y OTRAS</t>
  </si>
  <si>
    <t xml:space="preserve">ESOFAGOGASTRODUODENO </t>
  </si>
  <si>
    <t>COLORECTAL</t>
  </si>
  <si>
    <t>GENITOURINARIA</t>
  </si>
  <si>
    <t>GALACTOGRAFÍA</t>
  </si>
  <si>
    <t xml:space="preserve">RNM </t>
  </si>
  <si>
    <t>RNM con o sin contraste</t>
  </si>
  <si>
    <t>UNA REGIÓN</t>
  </si>
  <si>
    <t>DOS O MÁS REGIONES</t>
  </si>
  <si>
    <t>ANGIORESONANCIA</t>
  </si>
  <si>
    <t xml:space="preserve">TAC </t>
  </si>
  <si>
    <t>TAC con o sin contraste</t>
  </si>
  <si>
    <t xml:space="preserve">ANGIOTAC </t>
  </si>
  <si>
    <t>TAC INTERVENCIONISTA</t>
  </si>
  <si>
    <t>BIOPSIA Y/O PUNCION ASPIRACION CON AGUJA</t>
  </si>
  <si>
    <t xml:space="preserve">OTROS </t>
  </si>
  <si>
    <t>ARTROGRAFIA</t>
  </si>
  <si>
    <t>DISCOGRAFIA</t>
  </si>
  <si>
    <t>MIELOGRAFIA</t>
  </si>
  <si>
    <t>LABORATORIO POR MUESTRA</t>
  </si>
  <si>
    <t>Ticket 1 Sangre</t>
  </si>
  <si>
    <t>Cantidad de estudios</t>
  </si>
  <si>
    <t>5 estudios</t>
  </si>
  <si>
    <t>Ticket 2 Orina</t>
  </si>
  <si>
    <t>3 estudios</t>
  </si>
  <si>
    <t xml:space="preserve">Ticket 3 </t>
  </si>
  <si>
    <t>1 estudio</t>
  </si>
  <si>
    <t>Ticket 4</t>
  </si>
  <si>
    <t>Ticket 5</t>
  </si>
  <si>
    <t>LABORATORIO POR ESTUDIOS</t>
  </si>
  <si>
    <t xml:space="preserve">Ticket 1 </t>
  </si>
  <si>
    <t xml:space="preserve">Ticket 2 </t>
  </si>
  <si>
    <t xml:space="preserve">Rutina Basica Pasivos Fonasa  (Hemograma completo, glicemia, creatinina, colesterol total, HDL y examen de orina) </t>
  </si>
  <si>
    <t>MEDICINA NUCLEAR</t>
  </si>
  <si>
    <t xml:space="preserve">CENTELLOGRAMA </t>
  </si>
  <si>
    <t>CENTELLOGRAMA CON MIBG</t>
  </si>
  <si>
    <t>CENTELLOGRAMA CON MIBI CUERPO ENTERO</t>
  </si>
  <si>
    <t>CENTELLOGRAMA DE PERFUSION MIOCARDICA</t>
  </si>
  <si>
    <t xml:space="preserve">CON ESTRES FARMACOLOGICO </t>
  </si>
  <si>
    <t>CON ESFUERZO ERGOMETRICO</t>
  </si>
  <si>
    <t>CENTELLOGRAMA FUNCIÓN DIGESTIVA</t>
  </si>
  <si>
    <t>CENTELLOGRAMA PULMONAR</t>
  </si>
  <si>
    <t>POR INHALACION (VENTILACION)</t>
  </si>
  <si>
    <t>POR PERFUSION</t>
  </si>
  <si>
    <t>CENTELLOGRAMA RENAL</t>
  </si>
  <si>
    <t>DMSA</t>
  </si>
  <si>
    <t xml:space="preserve">SERIOCENTELLOGRAMA RENAL </t>
  </si>
  <si>
    <t>CENTELLOGRAMA TIROIDEO</t>
  </si>
  <si>
    <t>CON CALCULO DE DOSIS YODO 131</t>
  </si>
  <si>
    <t>DETERMINACION DE PERDIDA SANGUINEA INTESTINAL</t>
  </si>
  <si>
    <t>DETERMINACION DE VOLEMIA</t>
  </si>
  <si>
    <t>PERFILOGRAMA CON YODO 131</t>
  </si>
  <si>
    <t>NEUMOLOGIA</t>
  </si>
  <si>
    <t>DETERMINACION DE VOLUMENES PULMONARES + DLCO</t>
  </si>
  <si>
    <t>ESTUDIO DE MECANICA PULMONAR - FUNCIONAL RESPIRATORIO</t>
  </si>
  <si>
    <t>FUNCIONAL RESPIRATORIO CON PRUEBA DE EJERCICIO</t>
  </si>
  <si>
    <t>NEUROFISIOLOGIA</t>
  </si>
  <si>
    <t xml:space="preserve">EEG </t>
  </si>
  <si>
    <t xml:space="preserve">STANDARD </t>
  </si>
  <si>
    <t>CON PRIVACION DE SUEÑO. INCLUYE ACTIVACION CON FOTOESTIMULACIÓN</t>
  </si>
  <si>
    <t>ESTUDIO ELECTRICO (electromiograma + velocidad de conducción)</t>
  </si>
  <si>
    <t>MAPEO DE LA ACTIVIDAD ELECTROENCEFALOGRAFICA</t>
  </si>
  <si>
    <t>POTENCIALES EVOCADOS: VISUALES, AUDITIVOS, SENSITIVOS DE MMSS O MMII, MOTORES</t>
  </si>
  <si>
    <t>NEUROPSICOLOGIA Y NEUROPSIQUIATRIA</t>
  </si>
  <si>
    <t>ESTUDIO NEUROPSICOLOGICO</t>
  </si>
  <si>
    <t>ESTUDIO PEDAGOGICO</t>
  </si>
  <si>
    <t>EVALUACION PSICOMOTRIZ</t>
  </si>
  <si>
    <t>PSICODIAGNOSTICO (Consulta con Psicólogo con fines diagnósticos)</t>
  </si>
  <si>
    <t>OFTALMOLOGIA</t>
  </si>
  <si>
    <t>ANGIOGRAFIA FLUORESCEINICA</t>
  </si>
  <si>
    <t>CAMPO VISUAL COMPUTARIZADO</t>
  </si>
  <si>
    <t>CAMPO VISUAL EN PANTALLA</t>
  </si>
  <si>
    <t>CURVA DE TENSION OCULAR</t>
  </si>
  <si>
    <t>ECOBIOMETRIA UNI Y BILATERAL</t>
  </si>
  <si>
    <t>ELECTRONISTAGMOGRAMA</t>
  </si>
  <si>
    <t>FOTOCOLOR</t>
  </si>
  <si>
    <t>GONIOSCOPIA</t>
  </si>
  <si>
    <t>MEDIDA DE OPACIDAD CRISTALINIANA</t>
  </si>
  <si>
    <t>PAQUIMETRIA</t>
  </si>
  <si>
    <t>REFRACCION COMPUTARIZADA</t>
  </si>
  <si>
    <t>ORL</t>
  </si>
  <si>
    <t xml:space="preserve">AUDIOMETRIA </t>
  </si>
  <si>
    <t>ESTUDIOS DEL LENGUAJE</t>
  </si>
  <si>
    <t>IMPEDANCIOMETRIA CON TIMPANOMETRIA</t>
  </si>
  <si>
    <t>LOGOAUDIOMETRIA</t>
  </si>
  <si>
    <t>OTOEMISIONES ACUSTICAS</t>
  </si>
  <si>
    <t>UROLOGIA</t>
  </si>
  <si>
    <t>ESTUDIOS URODINAMICOS</t>
  </si>
  <si>
    <t xml:space="preserve">PROCEDIMIENTOS TERAPEUTICOS </t>
  </si>
  <si>
    <t>ANESTESIOLOGIA Y TERAPIA DEL DOLOR</t>
  </si>
  <si>
    <t>BLOQUEOS</t>
  </si>
  <si>
    <t>INFILTRACIONES</t>
  </si>
  <si>
    <t>DERMATOLOGIA</t>
  </si>
  <si>
    <t>CRIOTERAPIA</t>
  </si>
  <si>
    <t>ELECTROFULGURACION</t>
  </si>
  <si>
    <t>FISIOTERAPIA Y REHABILITACION</t>
  </si>
  <si>
    <t xml:space="preserve">FISIOTERAPIA  POR 10 SESIONES (Julio 2019 (Decreto N° 433 del 08/07/2019) </t>
  </si>
  <si>
    <t xml:space="preserve">KINESIOTERAPIA  A DOMICILIO  10 SESIONES (Julio 2019 (Decreto N° 433 del 08/07/2019) </t>
  </si>
  <si>
    <t xml:space="preserve">FONIATRIA  POR 10 SESIONES (Julio 2019 (Decreto N° 433 del 08/07/2019) </t>
  </si>
  <si>
    <t xml:space="preserve">PROGRAMA DE REHABILITACION CARDIOVASCULAR    </t>
  </si>
  <si>
    <t xml:space="preserve">GINECOLOGIA </t>
  </si>
  <si>
    <t>CONIZACION CON LEEP</t>
  </si>
  <si>
    <t xml:space="preserve">DIGESTIVO </t>
  </si>
  <si>
    <t>BANDING DE HEMORROIDES</t>
  </si>
  <si>
    <t>ELECTROCOAGULACION RADICAL DE LESION O TEJIDO RECTAL</t>
  </si>
  <si>
    <t>ESFINTEROTOMIA Y PAPILOTOMIA ENDOSCOPICAS</t>
  </si>
  <si>
    <t>POLIPECTOMIA ENDOSCOPICA DEL INTESTINO GRUESO</t>
  </si>
  <si>
    <t>DOSIS ABLATIVA / TERAPEUTICA DE YODO 131</t>
  </si>
  <si>
    <t>NEFROLOGIA</t>
  </si>
  <si>
    <t>PIELONEFROSTOMIA PERCUTANEA</t>
  </si>
  <si>
    <t xml:space="preserve">NEUROPSICOLOGIA Y NEUROPSIQUIATRIA                                Julio 2019 (Decreto N° 433 del 08/07/2019) </t>
  </si>
  <si>
    <t>PSICOPROFILAXIS DEL PARTO</t>
  </si>
  <si>
    <t xml:space="preserve">MICRONARCOSIS O TERAPIA ELECTROCONVULSIVA    </t>
  </si>
  <si>
    <t>cantidad de sesiones:</t>
  </si>
  <si>
    <t>CAPSULOTOMIA</t>
  </si>
  <si>
    <t>FOTOCOAGULACION FOCAL</t>
  </si>
  <si>
    <t>FOTOCOAGULACION MEDIANTE LASER Y OFTALMOSCOPIO INDIRECTO</t>
  </si>
  <si>
    <t>FOTOCOAGULACION PANRRETINAL</t>
  </si>
  <si>
    <t>TRABECULOPLASTIA</t>
  </si>
  <si>
    <t>TRIQUIASIS (FOTOCIRUGIA CON LASER)</t>
  </si>
  <si>
    <t>VITRECTOMIA EN CIRUGIA DE CATARATA CON VITRECTOMO</t>
  </si>
  <si>
    <t>CIRUGIA DE PROCESOS BENIGNOS POR LARINGOSCOPIA DIRECTA</t>
  </si>
  <si>
    <t>CIRUGIA DE PROCESOS BENIGNOS POR LARINGOSCOPIA INDIRECTA</t>
  </si>
  <si>
    <t>RADIOTERAPIA - (Decreto 426/013 del 28 de diciembre de 2013) Articulo 10 - Exoneración de las tasas moderadoras para los procedimientos de quimioterapia y/o radioterapia.</t>
  </si>
  <si>
    <t xml:space="preserve">ACELERADOR LINEAL DE BAJA ENERGIA  </t>
  </si>
  <si>
    <t>BRAQUITERAPIA ENDOCAVITARIA</t>
  </si>
  <si>
    <t xml:space="preserve">COBALTOTERAPIA </t>
  </si>
  <si>
    <t>OTRAS PRESTACIONES</t>
  </si>
  <si>
    <t>CONTROL DE SALUD  (Ordenanza 1169 del 20 de setiembre de 2019)</t>
  </si>
  <si>
    <t>Reprod. Humana asistida 1° intento (Decreto 434/022 - 29 de diciembre de 2022 )</t>
  </si>
  <si>
    <t>Reprod. Humana asistida 2° intento (Decreto 434/022 - 29 de diciembre de 2022 )</t>
  </si>
  <si>
    <t>Reprod. Humana asistida 3° intento (Decreto 434/022 - 29 de diciembre de 2022 )</t>
  </si>
  <si>
    <t>Inducción a la ovulación</t>
  </si>
  <si>
    <t xml:space="preserve">Traslados en ambulancia común o especializada siempre que se cumpla con los requisitos que establece el Capítulo 7 del Anexo II del Catálogo de prestaciones - Julio 2019 (Decreto N° 433 del 08/07/2019) </t>
  </si>
  <si>
    <t>OTROS CONCEPTOS DE LA IAMC</t>
  </si>
  <si>
    <t>Biopsia endoscopica de anexos uterinos</t>
  </si>
  <si>
    <t xml:space="preserve">Hidroterapia  por 10 SESIONES (Julio 2019 (Decreto N° 433 del 08/07/2019) </t>
  </si>
  <si>
    <t>Ag prostatico</t>
  </si>
  <si>
    <t>Tromboelastograma</t>
  </si>
  <si>
    <t>Urocitograma hormonal</t>
  </si>
  <si>
    <t>Curaciones pie diabético</t>
  </si>
  <si>
    <t>Aspiraciones</t>
  </si>
  <si>
    <t>Cambio de sonda siliconada.</t>
  </si>
  <si>
    <t>Control marcapaso consultorio</t>
  </si>
  <si>
    <t>Curaciones consultorio</t>
  </si>
  <si>
    <t>Enemas</t>
  </si>
  <si>
    <t>Mechado vaginal</t>
  </si>
  <si>
    <t>Nebulizaciones y oxígeno a domicilio</t>
  </si>
  <si>
    <t>Quimismo gástrico</t>
  </si>
  <si>
    <t>Tratamiento toxina botulínica</t>
  </si>
  <si>
    <t>MUTUALISTA HOSPITAL EVANGELICO</t>
  </si>
  <si>
    <t>Ticket 3 Otros</t>
  </si>
  <si>
    <t>Control marcapaso</t>
  </si>
  <si>
    <t>Enfermería domiciliaria</t>
  </si>
  <si>
    <t>Inyectables</t>
  </si>
  <si>
    <t>Estudio retina periférica</t>
  </si>
  <si>
    <t>Población linfocitaria</t>
  </si>
  <si>
    <t>Nebulizaciones</t>
  </si>
  <si>
    <t>Amniocentesis</t>
  </si>
  <si>
    <t>Cuidados Paliativos</t>
  </si>
  <si>
    <t>Estudio molecular y citogenético</t>
  </si>
  <si>
    <t>COLANGIOGRAFIA (no la endoscopica)</t>
  </si>
  <si>
    <t>CASMU</t>
  </si>
  <si>
    <t>Estudio del VIII par</t>
  </si>
  <si>
    <t>Alfa feto proteína en suero</t>
  </si>
  <si>
    <t>Estudio inmunoproteico LCR</t>
  </si>
  <si>
    <t>Factor von Willebrand</t>
  </si>
  <si>
    <t>Aminoacidos en sangre</t>
  </si>
  <si>
    <t>Aminoacidos en orina</t>
  </si>
  <si>
    <t>Acido láctico</t>
  </si>
  <si>
    <t>Amoniemia</t>
  </si>
  <si>
    <t>Carnitina en sangre</t>
  </si>
  <si>
    <t>Factor III   Factor IV</t>
  </si>
  <si>
    <t>Alfafeto proteina en liquido amniótico</t>
  </si>
  <si>
    <t>CCOU</t>
  </si>
  <si>
    <t>Ticket 1  simples</t>
  </si>
  <si>
    <t>Ticket 2 simples</t>
  </si>
  <si>
    <t>Ticket 3 complejos</t>
  </si>
  <si>
    <t>Enfermería domicilio</t>
  </si>
  <si>
    <t>Nebulizaciones domicilio</t>
  </si>
  <si>
    <t>Transfusiones sangre consultorio</t>
  </si>
  <si>
    <t>Transfusiones sangre domicilio</t>
  </si>
  <si>
    <t>CUDAM</t>
  </si>
  <si>
    <t>Estudio funcional del VIII par</t>
  </si>
  <si>
    <t>Test del sudor</t>
  </si>
  <si>
    <t>Hidroterapia</t>
  </si>
  <si>
    <t>COSEM</t>
  </si>
  <si>
    <t>Ticket 1 Simples</t>
  </si>
  <si>
    <t>Ticket 2 Simples</t>
  </si>
  <si>
    <t>Ticket 3 Complejos</t>
  </si>
  <si>
    <t>Ticket 4 complejos</t>
  </si>
  <si>
    <t>Estudio funcional del VII par</t>
  </si>
  <si>
    <t>Test del aire espirado</t>
  </si>
  <si>
    <t>Test de colores</t>
  </si>
  <si>
    <t>Umbrales de molestia</t>
  </si>
  <si>
    <t>Exceresis lesiones dermatologicas</t>
  </si>
  <si>
    <t>GREMCA</t>
  </si>
  <si>
    <t>Más de 5 estudios</t>
  </si>
  <si>
    <t>Ticket 1 Cariotipo/Cromatina</t>
  </si>
  <si>
    <t>Practicante a domicilio (a partir del 5º ticket)</t>
  </si>
  <si>
    <t>MUCAM</t>
  </si>
  <si>
    <t>No corresponde</t>
  </si>
  <si>
    <t>no corresponde</t>
  </si>
  <si>
    <t>Biopsia médula ósea</t>
  </si>
  <si>
    <t>Biopsia intestino delgado</t>
  </si>
  <si>
    <t>Rehabilitación vestibular</t>
  </si>
  <si>
    <t>Test del sudos</t>
  </si>
  <si>
    <t>SMI</t>
  </si>
  <si>
    <t>Anticuerpo parvovirus B19</t>
  </si>
  <si>
    <t>Bacteriológico LCR</t>
  </si>
  <si>
    <t>Citoquímico del LCR</t>
  </si>
  <si>
    <t>Cultivo material de CTI</t>
  </si>
  <si>
    <t>Ejercicios de convergencia</t>
  </si>
  <si>
    <t>HLA B27</t>
  </si>
  <si>
    <t>IgE alergeno específico</t>
  </si>
  <si>
    <t>Maduración fetal</t>
  </si>
  <si>
    <t>Toma endometrial para estudio citológico</t>
  </si>
  <si>
    <t>Topografía corneal</t>
  </si>
  <si>
    <t>UNIVERSAL</t>
  </si>
  <si>
    <t>Curaciones</t>
  </si>
  <si>
    <t>Enfermería</t>
  </si>
  <si>
    <t>Oxigeno por semana</t>
  </si>
  <si>
    <t>Practicante por visita</t>
  </si>
  <si>
    <t xml:space="preserve">NEUROPSICOLOGIA Y NEUROPSIQUIATRIA                                       Julio 2019 (Decreto N° 433 del 08/07/2019) </t>
  </si>
  <si>
    <t>GREMEDA</t>
  </si>
  <si>
    <t>SANIDAD POLICIAL</t>
  </si>
  <si>
    <t xml:space="preserve"> SUBALTERNO   PRECIO 15</t>
  </si>
  <si>
    <t xml:space="preserve"> SUPERIOR   PRECIO 16</t>
  </si>
  <si>
    <t>TICKET DE MEDICAMENTOS topeados- ANTIHIPERTENSIVOS (Valsartán, Amlodipina, Hidroclorotiazida, Enalapril - Decreto 15/008 del 16 de enero de 2008)</t>
  </si>
  <si>
    <t>TICKET DE MEDICAMENTOS exonerados- ANTIPSICOTICOS (Haloperidol Decanoato, Pipotiazina - Decreto 15/008 del 16 de enero de 2008)</t>
  </si>
  <si>
    <t>CONSULTA SALUD MENTAL   (Decreto 366/011 del 18 de octubre de 2011).</t>
  </si>
  <si>
    <t>COLPOCITOLOGIA ONCOLOGICA (PAP)  (Decreto 210/013 del 25 de julio de 2013)</t>
  </si>
  <si>
    <t>MAMOGRAFIA DE CRIBADO / SCREENING 2P (Ordenanza Nº.842 18/11/2015</t>
  </si>
  <si>
    <t>Ticket 2 orina</t>
  </si>
  <si>
    <t>Ticket 3 Hormonales</t>
  </si>
  <si>
    <t>CONTROL DE SALUD(Decreto Nº 57/009)</t>
  </si>
  <si>
    <t>Enfermería externa</t>
  </si>
  <si>
    <t>HGT 5 controles</t>
  </si>
  <si>
    <t>HGT 5 controles domicilio</t>
  </si>
  <si>
    <t xml:space="preserve">HGT 1 control </t>
  </si>
  <si>
    <t>Lámpara de hendidura</t>
  </si>
  <si>
    <t>Laboratorio domicilio</t>
  </si>
  <si>
    <t xml:space="preserve"> SUBALTERNO    PRECIO 15</t>
  </si>
  <si>
    <t xml:space="preserve"> SUPERIOR    PRECIO 16</t>
  </si>
  <si>
    <t>Ticket 1</t>
  </si>
  <si>
    <t>Ticket 2</t>
  </si>
  <si>
    <t>Ticket 3</t>
  </si>
  <si>
    <t>Anatomía patológica</t>
  </si>
  <si>
    <t>Ejercicio ortoptico</t>
  </si>
  <si>
    <t>Extracción odontológica simple</t>
  </si>
  <si>
    <t>Fisioterapia a domicilio x 10 sesiones</t>
  </si>
  <si>
    <t>Fisioterapia higiene funcional de la columna</t>
  </si>
  <si>
    <t>Reeducación psicopedagógica, vestibular</t>
  </si>
  <si>
    <t>Ticket 3 Materia fecal</t>
  </si>
  <si>
    <t>Ticket 4 Otros</t>
  </si>
  <si>
    <t>Ticket 5 Otros</t>
  </si>
  <si>
    <t>Exámenes radiológicos más de 2 placas</t>
  </si>
  <si>
    <t>Ticket 4 Bactereologicos</t>
  </si>
  <si>
    <t>Enfermería a domicilio</t>
  </si>
  <si>
    <t>TAC cráneo</t>
  </si>
  <si>
    <t>TAC: columna, miembros. tórax, abdomen, pelvis</t>
  </si>
  <si>
    <t xml:space="preserve"> SUBALTERNO      PRECIO 15</t>
  </si>
  <si>
    <t xml:space="preserve"> SUPERIOR     PRECIO 16</t>
  </si>
  <si>
    <t xml:space="preserve"> SUBALTERNO     PRECIO 15</t>
  </si>
  <si>
    <t>Inmunofenotipo</t>
  </si>
  <si>
    <t>Masa globular</t>
  </si>
  <si>
    <t>Toxína botulínica</t>
  </si>
  <si>
    <t>RELIQUIDACION ENERO.2024</t>
  </si>
  <si>
    <t>Bioquímica</t>
  </si>
  <si>
    <t>Inmunología</t>
  </si>
  <si>
    <t>Bacteriología</t>
  </si>
  <si>
    <t>Cariotipo/cromatina</t>
  </si>
  <si>
    <t>Carga viral</t>
  </si>
  <si>
    <t>4 estudios</t>
  </si>
  <si>
    <t>2 estudios</t>
  </si>
  <si>
    <t>Arponaje mamario</t>
  </si>
  <si>
    <t>Enfermería domiciliaria 5 visitas</t>
  </si>
  <si>
    <t>Espermograma</t>
  </si>
  <si>
    <t xml:space="preserve"> SUBALTERNO        PRECIO 15</t>
  </si>
  <si>
    <t xml:space="preserve"> SUPERIOR         PRECIO 16</t>
  </si>
  <si>
    <t>Control Marcapaso</t>
  </si>
  <si>
    <t>Receptores hormonales</t>
  </si>
  <si>
    <t>Termografía</t>
  </si>
  <si>
    <t>Tirillas control glicemia por 50 u.</t>
  </si>
  <si>
    <t>Ticket 4 - Bacteriologia</t>
  </si>
  <si>
    <t>Ticket 5 Materia</t>
  </si>
  <si>
    <t>VALOR BACTERIOLOGÍA</t>
  </si>
  <si>
    <t>Ticket 1 HEMOTERAP./BIOQUIMICA</t>
  </si>
  <si>
    <t>Ticket 2INMUNOLOGIA</t>
  </si>
  <si>
    <t>Ticket 3 BACTERIOLOGÍA(P1)/CITOLOGIA(P3)</t>
  </si>
  <si>
    <t>Ticket 4 TOXICOLOGÍA</t>
  </si>
  <si>
    <t>Ticket 5 CARIOTIPO/CROMATINA</t>
  </si>
  <si>
    <t>1 estudios</t>
  </si>
  <si>
    <t>Balón de oxígeno</t>
  </si>
  <si>
    <t>Cauterización</t>
  </si>
  <si>
    <t>Control de marcapaso</t>
  </si>
  <si>
    <t>Fondo de ojo</t>
  </si>
  <si>
    <t>Hemoglucotest</t>
  </si>
  <si>
    <t>Odontología tratamiento</t>
  </si>
  <si>
    <t>Odontología menores de  21 años</t>
  </si>
  <si>
    <t>Rehabilitación CV 3 sesiones</t>
  </si>
  <si>
    <t>Tabaquismo control</t>
  </si>
  <si>
    <t>Test de alergia</t>
  </si>
  <si>
    <t>Asistencia odontológica contratada orden de guardia</t>
  </si>
  <si>
    <t>Enfermería descentralizada</t>
  </si>
  <si>
    <t>Fisioterapia descentralizada</t>
  </si>
  <si>
    <t>Traslado ambulancia egreso sanatorio domicilio</t>
  </si>
  <si>
    <t>Uretroscopía</t>
  </si>
  <si>
    <t>Test de ureasa</t>
  </si>
  <si>
    <t>Espirometría</t>
  </si>
  <si>
    <t>COMPLETAR</t>
  </si>
  <si>
    <t>Ticket 4 Bacteriologico</t>
  </si>
  <si>
    <t>Control de Marcapaso</t>
  </si>
  <si>
    <t>Unidad de tratamiento odontológico</t>
  </si>
  <si>
    <t>Tirillas de control de glicemia por 10 u.</t>
  </si>
  <si>
    <t>Tirillas de control de glicemia por 30 u.</t>
  </si>
  <si>
    <t>Curaciones a domicilio</t>
  </si>
  <si>
    <t>Presurometría</t>
  </si>
  <si>
    <t>Tratamiento Fisiatría domicilio</t>
  </si>
  <si>
    <t>Tratamiento ortóptico</t>
  </si>
  <si>
    <t xml:space="preserve">NEUROPSICOLOGIA Y NEUROPSIQUIATRIA                                  Julio 2019 (Decreto N° 433 del 08/07/2019) </t>
  </si>
  <si>
    <t xml:space="preserve">NEUROPSICOLOGIA Y NEUROPSIQUIATRIA                                              Julio 2019 (Decreto N° 433 del 08/07/2019) </t>
  </si>
  <si>
    <t xml:space="preserve">NEUROPSICOLOGIA Y NEUROPSIQUIATRIA                                     Julio 2019 (Decreto N° 433 del 08/07/2019)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</si>
</sst>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\ #,##0.00;\-&quot;$&quot;\ #,##0.00"/>
    <numFmt numFmtId="43" formatCode="_-* #,##0.00_-;\-* #,##0.00_-;_-* &quot;-&quot;??_-;_-@_-"/>
    <numFmt numFmtId="164" formatCode="[$$-2C0A]\ #,##0.00"/>
    <numFmt numFmtId="165" formatCode="mmm/yyyy"/>
    <numFmt numFmtId="166" formatCode="[$$-380A]\ #,##0.00;\-[$$-380A]\ #,##0.00"/>
    <numFmt numFmtId="167" formatCode="&quot;$ &quot;#,##0.00"/>
    <numFmt numFmtId="168" formatCode="&quot;$&quot;\ #,##0.00"/>
    <numFmt numFmtId="169" formatCode="0.00\ %"/>
  </numFmts>
  <fonts count="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4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8"/>
      <name val="Calibri"/>
      <family val="2"/>
      <charset val="1"/>
    </font>
    <font>
      <b/>
      <sz val="48"/>
      <name val="Calibri"/>
      <family val="2"/>
      <charset val="1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rgb="FFFFFFFF"/>
        <bgColor rgb="FFF2F2F2"/>
      </patternFill>
    </fill>
    <fill>
      <patternFill patternType="solid">
        <fgColor rgb="FFFFF2CC"/>
        <bgColor rgb="FFF2F2F2"/>
      </patternFill>
    </fill>
    <fill>
      <patternFill patternType="solid">
        <fgColor rgb="FFC0C0C0"/>
        <bgColor rgb="FFB4C7E7"/>
      </patternFill>
    </fill>
    <fill>
      <patternFill patternType="solid">
        <fgColor rgb="FFF2F2F2"/>
        <bgColor rgb="FFEDEDED"/>
      </patternFill>
    </fill>
    <fill>
      <patternFill patternType="solid">
        <fgColor rgb="FFEDEDED"/>
        <bgColor rgb="FFF2F2F2"/>
      </patternFill>
    </fill>
    <fill>
      <patternFill patternType="solid">
        <fgColor theme="4" tint="0.79998168889431442"/>
        <bgColor rgb="FFDBDBDB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indexed="22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8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670">
    <xf numFmtId="0" fontId="0" fillId="0" borderId="0" xfId="0"/>
    <xf numFmtId="0" fontId="3" fillId="2" borderId="1" xfId="3" applyFont="1" applyFill="1" applyBorder="1" applyAlignment="1">
      <alignment horizontal="right" vertical="center"/>
    </xf>
    <xf numFmtId="0" fontId="3" fillId="2" borderId="1" xfId="3" applyFont="1" applyFill="1" applyBorder="1" applyAlignment="1">
      <alignment vertical="center"/>
    </xf>
    <xf numFmtId="0" fontId="4" fillId="3" borderId="0" xfId="3" applyFont="1" applyFill="1" applyAlignment="1">
      <alignment vertical="center"/>
    </xf>
    <xf numFmtId="0" fontId="4" fillId="3" borderId="0" xfId="3" applyFont="1" applyFill="1" applyAlignment="1">
      <alignment horizontal="left" vertical="center" wrapText="1"/>
    </xf>
    <xf numFmtId="164" fontId="4" fillId="3" borderId="0" xfId="3" applyNumberFormat="1" applyFont="1" applyFill="1" applyAlignment="1">
      <alignment vertical="center"/>
    </xf>
    <xf numFmtId="0" fontId="5" fillId="3" borderId="0" xfId="3" applyFont="1" applyFill="1" applyAlignment="1">
      <alignment vertical="center"/>
    </xf>
    <xf numFmtId="0" fontId="3" fillId="0" borderId="1" xfId="3" applyFont="1" applyBorder="1" applyAlignment="1">
      <alignment horizontal="right" vertical="center"/>
    </xf>
    <xf numFmtId="10" fontId="3" fillId="0" borderId="1" xfId="2" applyNumberFormat="1" applyFont="1" applyFill="1" applyBorder="1" applyAlignment="1" applyProtection="1">
      <alignment horizontal="right" vertical="center"/>
    </xf>
    <xf numFmtId="10" fontId="3" fillId="0" borderId="1" xfId="2" applyNumberFormat="1" applyFont="1" applyFill="1" applyBorder="1" applyAlignment="1" applyProtection="1">
      <alignment vertical="center"/>
    </xf>
    <xf numFmtId="0" fontId="4" fillId="3" borderId="1" xfId="3" applyFont="1" applyFill="1" applyBorder="1" applyAlignment="1">
      <alignment vertical="center"/>
    </xf>
    <xf numFmtId="0" fontId="3" fillId="3" borderId="0" xfId="3" applyFont="1" applyFill="1" applyAlignment="1">
      <alignment horizontal="center" vertical="center"/>
    </xf>
    <xf numFmtId="164" fontId="4" fillId="2" borderId="6" xfId="3" applyNumberFormat="1" applyFont="1" applyFill="1" applyBorder="1" applyAlignment="1">
      <alignment horizontal="center" vertical="center" wrapText="1"/>
    </xf>
    <xf numFmtId="164" fontId="4" fillId="6" borderId="7" xfId="3" applyNumberFormat="1" applyFont="1" applyFill="1" applyBorder="1" applyAlignment="1">
      <alignment horizontal="center" vertical="center" wrapText="1"/>
    </xf>
    <xf numFmtId="164" fontId="4" fillId="6" borderId="6" xfId="3" applyNumberFormat="1" applyFont="1" applyFill="1" applyBorder="1" applyAlignment="1">
      <alignment horizontal="center" vertical="center" wrapText="1"/>
    </xf>
    <xf numFmtId="164" fontId="4" fillId="6" borderId="1" xfId="3" applyNumberFormat="1" applyFont="1" applyFill="1" applyBorder="1" applyAlignment="1">
      <alignment horizontal="center" vertical="center" wrapText="1"/>
    </xf>
    <xf numFmtId="164" fontId="3" fillId="8" borderId="1" xfId="3" applyNumberFormat="1" applyFont="1" applyFill="1" applyBorder="1" applyAlignment="1">
      <alignment horizontal="center" vertical="center" wrapText="1"/>
    </xf>
    <xf numFmtId="164" fontId="3" fillId="2" borderId="1" xfId="3" applyNumberFormat="1" applyFont="1" applyFill="1" applyBorder="1" applyAlignment="1">
      <alignment horizontal="center" vertical="center" wrapText="1"/>
    </xf>
    <xf numFmtId="164" fontId="3" fillId="2" borderId="2" xfId="3" applyNumberFormat="1" applyFont="1" applyFill="1" applyBorder="1" applyAlignment="1">
      <alignment horizontal="center" vertical="center" wrapText="1"/>
    </xf>
    <xf numFmtId="164" fontId="3" fillId="6" borderId="8" xfId="3" applyNumberFormat="1" applyFont="1" applyFill="1" applyBorder="1" applyAlignment="1">
      <alignment horizontal="center" vertical="center" wrapText="1"/>
    </xf>
    <xf numFmtId="164" fontId="3" fillId="6" borderId="1" xfId="3" applyNumberFormat="1" applyFont="1" applyFill="1" applyBorder="1" applyAlignment="1">
      <alignment horizontal="center" vertical="center" wrapText="1"/>
    </xf>
    <xf numFmtId="0" fontId="3" fillId="9" borderId="1" xfId="3" applyFont="1" applyFill="1" applyBorder="1" applyAlignment="1">
      <alignment vertical="center" wrapText="1"/>
    </xf>
    <xf numFmtId="0" fontId="3" fillId="9" borderId="2" xfId="3" applyFont="1" applyFill="1" applyBorder="1" applyAlignment="1">
      <alignment vertical="center" wrapText="1"/>
    </xf>
    <xf numFmtId="0" fontId="3" fillId="9" borderId="8" xfId="3" applyFont="1" applyFill="1" applyBorder="1" applyAlignment="1">
      <alignment vertical="center" wrapText="1"/>
    </xf>
    <xf numFmtId="2" fontId="4" fillId="8" borderId="11" xfId="3" applyNumberFormat="1" applyFont="1" applyFill="1" applyBorder="1" applyAlignment="1">
      <alignment vertical="center"/>
    </xf>
    <xf numFmtId="2" fontId="4" fillId="0" borderId="11" xfId="3" applyNumberFormat="1" applyFont="1" applyBorder="1" applyAlignment="1" applyProtection="1">
      <alignment vertical="center"/>
      <protection locked="0"/>
    </xf>
    <xf numFmtId="2" fontId="4" fillId="0" borderId="12" xfId="3" applyNumberFormat="1" applyFont="1" applyBorder="1" applyAlignment="1" applyProtection="1">
      <alignment vertical="center"/>
      <protection locked="0"/>
    </xf>
    <xf numFmtId="2" fontId="4" fillId="0" borderId="13" xfId="3" applyNumberFormat="1" applyFont="1" applyBorder="1" applyAlignment="1" applyProtection="1">
      <alignment vertical="center"/>
      <protection locked="0"/>
    </xf>
    <xf numFmtId="0" fontId="4" fillId="0" borderId="15" xfId="3" applyFont="1" applyBorder="1" applyAlignment="1">
      <alignment horizontal="left" vertical="center" wrapText="1"/>
    </xf>
    <xf numFmtId="2" fontId="4" fillId="8" borderId="16" xfId="3" applyNumberFormat="1" applyFont="1" applyFill="1" applyBorder="1" applyAlignment="1">
      <alignment vertical="center"/>
    </xf>
    <xf numFmtId="2" fontId="4" fillId="0" borderId="16" xfId="3" applyNumberFormat="1" applyFont="1" applyBorder="1" applyAlignment="1" applyProtection="1">
      <alignment vertical="center"/>
      <protection locked="0"/>
    </xf>
    <xf numFmtId="2" fontId="4" fillId="0" borderId="17" xfId="3" applyNumberFormat="1" applyFont="1" applyBorder="1" applyAlignment="1" applyProtection="1">
      <alignment vertical="center"/>
      <protection locked="0"/>
    </xf>
    <xf numFmtId="2" fontId="4" fillId="0" borderId="18" xfId="3" applyNumberFormat="1" applyFont="1" applyBorder="1" applyAlignment="1" applyProtection="1">
      <alignment vertical="center"/>
      <protection locked="0"/>
    </xf>
    <xf numFmtId="2" fontId="4" fillId="8" borderId="16" xfId="3" applyNumberFormat="1" applyFont="1" applyFill="1" applyBorder="1" applyAlignment="1" applyProtection="1">
      <alignment vertical="center"/>
      <protection locked="0"/>
    </xf>
    <xf numFmtId="2" fontId="4" fillId="8" borderId="17" xfId="3" applyNumberFormat="1" applyFont="1" applyFill="1" applyBorder="1" applyAlignment="1" applyProtection="1">
      <alignment vertical="center"/>
      <protection locked="0"/>
    </xf>
    <xf numFmtId="2" fontId="4" fillId="8" borderId="18" xfId="3" applyNumberFormat="1" applyFont="1" applyFill="1" applyBorder="1" applyAlignment="1" applyProtection="1">
      <alignment vertical="center"/>
      <protection locked="0"/>
    </xf>
    <xf numFmtId="0" fontId="3" fillId="9" borderId="1" xfId="3" applyFont="1" applyFill="1" applyBorder="1" applyAlignment="1" applyProtection="1">
      <alignment vertical="center" wrapText="1"/>
      <protection locked="0"/>
    </xf>
    <xf numFmtId="0" fontId="3" fillId="9" borderId="2" xfId="3" applyFont="1" applyFill="1" applyBorder="1" applyAlignment="1" applyProtection="1">
      <alignment vertical="center" wrapText="1"/>
      <protection locked="0"/>
    </xf>
    <xf numFmtId="0" fontId="3" fillId="9" borderId="8" xfId="3" applyFont="1" applyFill="1" applyBorder="1" applyAlignment="1" applyProtection="1">
      <alignment vertical="center" wrapText="1"/>
      <protection locked="0"/>
    </xf>
    <xf numFmtId="2" fontId="4" fillId="8" borderId="27" xfId="3" applyNumberFormat="1" applyFont="1" applyFill="1" applyBorder="1" applyAlignment="1">
      <alignment vertical="center"/>
    </xf>
    <xf numFmtId="2" fontId="4" fillId="0" borderId="27" xfId="3" applyNumberFormat="1" applyFont="1" applyBorder="1" applyAlignment="1" applyProtection="1">
      <alignment vertical="center"/>
      <protection locked="0"/>
    </xf>
    <xf numFmtId="2" fontId="4" fillId="0" borderId="28" xfId="3" applyNumberFormat="1" applyFont="1" applyBorder="1" applyAlignment="1" applyProtection="1">
      <alignment vertical="center"/>
      <protection locked="0"/>
    </xf>
    <xf numFmtId="2" fontId="4" fillId="0" borderId="29" xfId="3" applyNumberFormat="1" applyFont="1" applyBorder="1" applyAlignment="1" applyProtection="1">
      <alignment vertical="center"/>
      <protection locked="0"/>
    </xf>
    <xf numFmtId="0" fontId="4" fillId="0" borderId="37" xfId="3" applyFont="1" applyBorder="1" applyAlignment="1">
      <alignment horizontal="left" vertical="center" wrapText="1"/>
    </xf>
    <xf numFmtId="0" fontId="4" fillId="0" borderId="23" xfId="3" applyFont="1" applyBorder="1" applyAlignment="1">
      <alignment vertical="center" wrapText="1"/>
    </xf>
    <xf numFmtId="0" fontId="4" fillId="8" borderId="44" xfId="3" applyFont="1" applyFill="1" applyBorder="1" applyAlignment="1">
      <alignment vertical="center" wrapText="1"/>
    </xf>
    <xf numFmtId="0" fontId="3" fillId="8" borderId="31" xfId="3" applyFont="1" applyFill="1" applyBorder="1" applyAlignment="1">
      <alignment vertical="center" wrapText="1"/>
    </xf>
    <xf numFmtId="0" fontId="3" fillId="8" borderId="48" xfId="3" applyFont="1" applyFill="1" applyBorder="1" applyAlignment="1">
      <alignment vertical="center" wrapText="1"/>
    </xf>
    <xf numFmtId="0" fontId="4" fillId="10" borderId="49" xfId="3" applyFont="1" applyFill="1" applyBorder="1" applyAlignment="1" applyProtection="1">
      <alignment vertical="center" wrapText="1"/>
      <protection locked="0"/>
    </xf>
    <xf numFmtId="0" fontId="4" fillId="10" borderId="15" xfId="3" applyFont="1" applyFill="1" applyBorder="1" applyAlignment="1" applyProtection="1">
      <alignment vertical="center" wrapText="1"/>
      <protection locked="0"/>
    </xf>
    <xf numFmtId="2" fontId="5" fillId="11" borderId="50" xfId="3" applyNumberFormat="1" applyFont="1" applyFill="1" applyBorder="1" applyAlignment="1" applyProtection="1">
      <alignment vertical="center"/>
      <protection locked="0"/>
    </xf>
    <xf numFmtId="2" fontId="5" fillId="12" borderId="51" xfId="3" applyNumberFormat="1" applyFont="1" applyFill="1" applyBorder="1" applyAlignment="1" applyProtection="1">
      <alignment vertical="center"/>
      <protection locked="0"/>
    </xf>
    <xf numFmtId="2" fontId="5" fillId="11" borderId="52" xfId="3" applyNumberFormat="1" applyFont="1" applyFill="1" applyBorder="1" applyAlignment="1" applyProtection="1">
      <alignment vertical="center"/>
      <protection locked="0"/>
    </xf>
    <xf numFmtId="0" fontId="3" fillId="8" borderId="35" xfId="3" applyFont="1" applyFill="1" applyBorder="1" applyAlignment="1">
      <alignment vertical="center" wrapText="1"/>
    </xf>
    <xf numFmtId="0" fontId="3" fillId="8" borderId="53" xfId="3" applyFont="1" applyFill="1" applyBorder="1" applyAlignment="1">
      <alignment vertical="center" wrapText="1"/>
    </xf>
    <xf numFmtId="0" fontId="4" fillId="10" borderId="17" xfId="3" applyFont="1" applyFill="1" applyBorder="1" applyAlignment="1" applyProtection="1">
      <alignment vertical="center" wrapText="1"/>
      <protection locked="0"/>
    </xf>
    <xf numFmtId="0" fontId="4" fillId="10" borderId="28" xfId="3" applyFont="1" applyFill="1" applyBorder="1" applyAlignment="1" applyProtection="1">
      <alignment vertical="center" wrapText="1"/>
      <protection locked="0"/>
    </xf>
    <xf numFmtId="0" fontId="4" fillId="10" borderId="38" xfId="3" applyFont="1" applyFill="1" applyBorder="1" applyAlignment="1" applyProtection="1">
      <alignment vertical="center" wrapText="1"/>
      <protection locked="0"/>
    </xf>
    <xf numFmtId="0" fontId="4" fillId="10" borderId="54" xfId="3" applyFont="1" applyFill="1" applyBorder="1" applyAlignment="1" applyProtection="1">
      <alignment vertical="center" wrapText="1"/>
      <protection locked="0"/>
    </xf>
    <xf numFmtId="0" fontId="4" fillId="10" borderId="10" xfId="3" applyFont="1" applyFill="1" applyBorder="1" applyAlignment="1" applyProtection="1">
      <alignment vertical="center" wrapText="1"/>
      <protection locked="0"/>
    </xf>
    <xf numFmtId="0" fontId="5" fillId="3" borderId="0" xfId="3" applyFont="1" applyFill="1" applyAlignment="1" applyProtection="1">
      <alignment vertical="center"/>
      <protection locked="0"/>
    </xf>
    <xf numFmtId="0" fontId="4" fillId="10" borderId="55" xfId="3" applyFont="1" applyFill="1" applyBorder="1" applyAlignment="1" applyProtection="1">
      <alignment vertical="center" wrapText="1"/>
      <protection locked="0"/>
    </xf>
    <xf numFmtId="0" fontId="4" fillId="10" borderId="20" xfId="3" applyFont="1" applyFill="1" applyBorder="1" applyAlignment="1" applyProtection="1">
      <alignment vertical="center" wrapText="1"/>
      <protection locked="0"/>
    </xf>
    <xf numFmtId="0" fontId="3" fillId="8" borderId="2" xfId="3" applyFont="1" applyFill="1" applyBorder="1" applyAlignment="1">
      <alignment vertical="center"/>
    </xf>
    <xf numFmtId="0" fontId="3" fillId="8" borderId="5" xfId="3" applyFont="1" applyFill="1" applyBorder="1" applyAlignment="1">
      <alignment vertical="center" wrapText="1"/>
    </xf>
    <xf numFmtId="0" fontId="4" fillId="10" borderId="2" xfId="3" applyFont="1" applyFill="1" applyBorder="1" applyAlignment="1" applyProtection="1">
      <alignment vertical="center" wrapText="1"/>
      <protection locked="0"/>
    </xf>
    <xf numFmtId="0" fontId="4" fillId="10" borderId="3" xfId="3" applyFont="1" applyFill="1" applyBorder="1" applyAlignment="1" applyProtection="1">
      <alignment vertical="center" wrapText="1"/>
      <protection locked="0"/>
    </xf>
    <xf numFmtId="0" fontId="4" fillId="10" borderId="5" xfId="3" applyFont="1" applyFill="1" applyBorder="1" applyAlignment="1" applyProtection="1">
      <alignment vertical="center" wrapText="1"/>
      <protection locked="0"/>
    </xf>
    <xf numFmtId="0" fontId="4" fillId="0" borderId="0" xfId="3" applyFont="1" applyAlignment="1">
      <alignment horizontal="left" vertical="center" wrapText="1"/>
    </xf>
    <xf numFmtId="0" fontId="4" fillId="0" borderId="54" xfId="3" applyFont="1" applyBorder="1" applyAlignment="1">
      <alignment vertical="center" wrapText="1"/>
    </xf>
    <xf numFmtId="0" fontId="4" fillId="0" borderId="27" xfId="3" applyFont="1" applyBorder="1" applyAlignment="1">
      <alignment vertical="center" wrapText="1"/>
    </xf>
    <xf numFmtId="0" fontId="4" fillId="0" borderId="28" xfId="3" applyFont="1" applyBorder="1" applyAlignment="1">
      <alignment horizontal="center" vertical="center" wrapText="1"/>
    </xf>
    <xf numFmtId="0" fontId="4" fillId="0" borderId="11" xfId="3" applyFont="1" applyBorder="1" applyAlignment="1">
      <alignment vertical="center" wrapText="1"/>
    </xf>
    <xf numFmtId="0" fontId="4" fillId="0" borderId="12" xfId="3" applyFont="1" applyBorder="1" applyAlignment="1">
      <alignment horizontal="center" vertical="center" wrapText="1"/>
    </xf>
    <xf numFmtId="0" fontId="4" fillId="0" borderId="16" xfId="3" applyFont="1" applyBorder="1" applyAlignment="1">
      <alignment vertical="center" wrapText="1"/>
    </xf>
    <xf numFmtId="0" fontId="4" fillId="0" borderId="17" xfId="3" applyFont="1" applyBorder="1" applyAlignment="1">
      <alignment horizontal="center" vertical="center" wrapText="1"/>
    </xf>
    <xf numFmtId="0" fontId="4" fillId="0" borderId="28" xfId="3" applyFont="1" applyBorder="1" applyAlignment="1">
      <alignment vertical="center" wrapText="1"/>
    </xf>
    <xf numFmtId="2" fontId="4" fillId="0" borderId="59" xfId="3" applyNumberFormat="1" applyFont="1" applyBorder="1" applyAlignment="1" applyProtection="1">
      <alignment vertical="center"/>
      <protection locked="0"/>
    </xf>
    <xf numFmtId="2" fontId="4" fillId="0" borderId="21" xfId="3" applyNumberFormat="1" applyFont="1" applyBorder="1" applyAlignment="1" applyProtection="1">
      <alignment vertical="center"/>
      <protection locked="0"/>
    </xf>
    <xf numFmtId="7" fontId="4" fillId="8" borderId="16" xfId="1" applyNumberFormat="1" applyFont="1" applyFill="1" applyBorder="1" applyAlignment="1" applyProtection="1">
      <alignment vertical="center"/>
    </xf>
    <xf numFmtId="7" fontId="4" fillId="0" borderId="16" xfId="1" applyNumberFormat="1" applyFont="1" applyFill="1" applyBorder="1" applyAlignment="1" applyProtection="1">
      <alignment vertical="center"/>
    </xf>
    <xf numFmtId="2" fontId="4" fillId="0" borderId="60" xfId="3" applyNumberFormat="1" applyFont="1" applyBorder="1" applyAlignment="1" applyProtection="1">
      <alignment vertical="center"/>
      <protection locked="0"/>
    </xf>
    <xf numFmtId="7" fontId="4" fillId="0" borderId="21" xfId="1" applyNumberFormat="1" applyFont="1" applyFill="1" applyBorder="1" applyAlignment="1" applyProtection="1">
      <alignment vertical="center"/>
    </xf>
    <xf numFmtId="0" fontId="4" fillId="0" borderId="0" xfId="3" applyFont="1" applyAlignment="1">
      <alignment vertical="center"/>
    </xf>
    <xf numFmtId="2" fontId="4" fillId="8" borderId="62" xfId="3" applyNumberFormat="1" applyFont="1" applyFill="1" applyBorder="1" applyAlignment="1">
      <alignment vertical="center"/>
    </xf>
    <xf numFmtId="2" fontId="4" fillId="8" borderId="62" xfId="3" applyNumberFormat="1" applyFont="1" applyFill="1" applyBorder="1" applyAlignment="1" applyProtection="1">
      <alignment vertical="center"/>
      <protection locked="0"/>
    </xf>
    <xf numFmtId="2" fontId="4" fillId="8" borderId="35" xfId="3" applyNumberFormat="1" applyFont="1" applyFill="1" applyBorder="1" applyAlignment="1" applyProtection="1">
      <alignment vertical="center"/>
      <protection locked="0"/>
    </xf>
    <xf numFmtId="2" fontId="4" fillId="8" borderId="63" xfId="3" applyNumberFormat="1" applyFont="1" applyFill="1" applyBorder="1" applyAlignment="1" applyProtection="1">
      <alignment vertical="center"/>
      <protection locked="0"/>
    </xf>
    <xf numFmtId="0" fontId="4" fillId="0" borderId="0" xfId="4" applyFont="1" applyAlignment="1">
      <alignment horizontal="left" vertical="center"/>
    </xf>
    <xf numFmtId="164" fontId="4" fillId="0" borderId="0" xfId="3" applyNumberFormat="1" applyFont="1" applyAlignment="1">
      <alignment vertical="center"/>
    </xf>
    <xf numFmtId="0" fontId="4" fillId="3" borderId="1" xfId="3" applyFont="1" applyFill="1" applyBorder="1" applyAlignment="1" applyProtection="1">
      <alignment vertical="center"/>
      <protection locked="0"/>
    </xf>
    <xf numFmtId="0" fontId="4" fillId="3" borderId="0" xfId="3" applyFont="1" applyFill="1" applyAlignment="1" applyProtection="1">
      <alignment horizontal="left" vertical="center" wrapText="1"/>
      <protection locked="0"/>
    </xf>
    <xf numFmtId="164" fontId="4" fillId="3" borderId="0" xfId="3" applyNumberFormat="1" applyFont="1" applyFill="1" applyAlignment="1" applyProtection="1">
      <alignment vertical="center"/>
      <protection locked="0"/>
    </xf>
    <xf numFmtId="0" fontId="4" fillId="3" borderId="0" xfId="3" applyFont="1" applyFill="1" applyAlignment="1" applyProtection="1">
      <alignment vertical="center"/>
      <protection locked="0"/>
    </xf>
    <xf numFmtId="0" fontId="3" fillId="3" borderId="0" xfId="3" applyFont="1" applyFill="1" applyAlignment="1" applyProtection="1">
      <alignment horizontal="center" vertical="center"/>
      <protection locked="0"/>
    </xf>
    <xf numFmtId="164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64" fontId="4" fillId="6" borderId="7" xfId="3" applyNumberFormat="1" applyFont="1" applyFill="1" applyBorder="1" applyAlignment="1" applyProtection="1">
      <alignment horizontal="center" vertical="center" wrapText="1"/>
      <protection locked="0"/>
    </xf>
    <xf numFmtId="164" fontId="4" fillId="6" borderId="6" xfId="3" applyNumberFormat="1" applyFont="1" applyFill="1" applyBorder="1" applyAlignment="1" applyProtection="1">
      <alignment horizontal="center" vertical="center" wrapText="1"/>
      <protection locked="0"/>
    </xf>
    <xf numFmtId="164" fontId="4" fillId="6" borderId="1" xfId="3" applyNumberFormat="1" applyFont="1" applyFill="1" applyBorder="1" applyAlignment="1" applyProtection="1">
      <alignment horizontal="center" vertical="center" wrapText="1"/>
      <protection locked="0"/>
    </xf>
    <xf numFmtId="164" fontId="3" fillId="8" borderId="1" xfId="3" applyNumberFormat="1" applyFont="1" applyFill="1" applyBorder="1" applyAlignment="1" applyProtection="1">
      <alignment horizontal="center" vertical="center" wrapText="1"/>
      <protection locked="0"/>
    </xf>
    <xf numFmtId="164" fontId="3" fillId="2" borderId="1" xfId="3" applyNumberFormat="1" applyFont="1" applyFill="1" applyBorder="1" applyAlignment="1" applyProtection="1">
      <alignment horizontal="center" vertical="center" wrapText="1"/>
      <protection locked="0"/>
    </xf>
    <xf numFmtId="164" fontId="3" fillId="2" borderId="2" xfId="3" applyNumberFormat="1" applyFont="1" applyFill="1" applyBorder="1" applyAlignment="1" applyProtection="1">
      <alignment horizontal="center" vertical="center" wrapText="1"/>
      <protection locked="0"/>
    </xf>
    <xf numFmtId="164" fontId="3" fillId="6" borderId="8" xfId="3" applyNumberFormat="1" applyFont="1" applyFill="1" applyBorder="1" applyAlignment="1" applyProtection="1">
      <alignment horizontal="center" vertical="center" wrapText="1"/>
      <protection locked="0"/>
    </xf>
    <xf numFmtId="164" fontId="3" fillId="6" borderId="1" xfId="3" applyNumberFormat="1" applyFont="1" applyFill="1" applyBorder="1" applyAlignment="1" applyProtection="1">
      <alignment horizontal="center" vertical="center" wrapText="1"/>
      <protection locked="0"/>
    </xf>
    <xf numFmtId="2" fontId="4" fillId="0" borderId="11" xfId="3" applyNumberFormat="1" applyFont="1" applyBorder="1" applyAlignment="1">
      <alignment vertical="center"/>
    </xf>
    <xf numFmtId="2" fontId="4" fillId="0" borderId="12" xfId="3" applyNumberFormat="1" applyFont="1" applyBorder="1" applyAlignment="1">
      <alignment vertical="center"/>
    </xf>
    <xf numFmtId="2" fontId="4" fillId="0" borderId="13" xfId="3" applyNumberFormat="1" applyFont="1" applyBorder="1" applyAlignment="1">
      <alignment vertical="center"/>
    </xf>
    <xf numFmtId="2" fontId="4" fillId="0" borderId="16" xfId="3" applyNumberFormat="1" applyFont="1" applyBorder="1" applyAlignment="1">
      <alignment vertical="center"/>
    </xf>
    <xf numFmtId="2" fontId="4" fillId="0" borderId="17" xfId="3" applyNumberFormat="1" applyFont="1" applyBorder="1" applyAlignment="1">
      <alignment vertical="center"/>
    </xf>
    <xf numFmtId="2" fontId="4" fillId="0" borderId="18" xfId="3" applyNumberFormat="1" applyFont="1" applyBorder="1" applyAlignment="1">
      <alignment vertical="center"/>
    </xf>
    <xf numFmtId="2" fontId="4" fillId="8" borderId="17" xfId="3" applyNumberFormat="1" applyFont="1" applyFill="1" applyBorder="1" applyAlignment="1">
      <alignment vertical="center"/>
    </xf>
    <xf numFmtId="2" fontId="4" fillId="8" borderId="18" xfId="3" applyNumberFormat="1" applyFont="1" applyFill="1" applyBorder="1" applyAlignment="1">
      <alignment vertical="center"/>
    </xf>
    <xf numFmtId="2" fontId="4" fillId="0" borderId="27" xfId="3" applyNumberFormat="1" applyFont="1" applyBorder="1" applyAlignment="1">
      <alignment vertical="center"/>
    </xf>
    <xf numFmtId="2" fontId="4" fillId="0" borderId="28" xfId="3" applyNumberFormat="1" applyFont="1" applyBorder="1" applyAlignment="1">
      <alignment vertical="center"/>
    </xf>
    <xf numFmtId="2" fontId="4" fillId="0" borderId="29" xfId="3" applyNumberFormat="1" applyFont="1" applyBorder="1" applyAlignment="1">
      <alignment vertical="center"/>
    </xf>
    <xf numFmtId="0" fontId="4" fillId="10" borderId="2" xfId="3" applyFont="1" applyFill="1" applyBorder="1" applyAlignment="1">
      <alignment vertical="center" wrapText="1"/>
    </xf>
    <xf numFmtId="0" fontId="4" fillId="10" borderId="3" xfId="3" applyFont="1" applyFill="1" applyBorder="1" applyAlignment="1">
      <alignment vertical="center" wrapText="1"/>
    </xf>
    <xf numFmtId="0" fontId="4" fillId="10" borderId="5" xfId="3" applyFont="1" applyFill="1" applyBorder="1" applyAlignment="1">
      <alignment vertical="center" wrapText="1"/>
    </xf>
    <xf numFmtId="7" fontId="4" fillId="0" borderId="16" xfId="1" applyNumberFormat="1" applyFont="1" applyFill="1" applyBorder="1" applyAlignment="1" applyProtection="1">
      <alignment vertical="center"/>
      <protection locked="0"/>
    </xf>
    <xf numFmtId="166" fontId="4" fillId="0" borderId="21" xfId="1" applyNumberFormat="1" applyFont="1" applyFill="1" applyBorder="1" applyAlignment="1" applyProtection="1">
      <alignment vertical="center"/>
      <protection locked="0"/>
    </xf>
    <xf numFmtId="7" fontId="4" fillId="0" borderId="21" xfId="1" applyNumberFormat="1" applyFont="1" applyFill="1" applyBorder="1" applyAlignment="1" applyProtection="1">
      <alignment vertical="center"/>
      <protection locked="0"/>
    </xf>
    <xf numFmtId="7" fontId="4" fillId="8" borderId="16" xfId="1" applyNumberFormat="1" applyFont="1" applyFill="1" applyBorder="1" applyAlignment="1" applyProtection="1">
      <alignment vertical="center"/>
      <protection locked="0"/>
    </xf>
    <xf numFmtId="7" fontId="4" fillId="8" borderId="21" xfId="1" applyNumberFormat="1" applyFont="1" applyFill="1" applyBorder="1" applyAlignment="1" applyProtection="1">
      <alignment vertical="center"/>
      <protection locked="0"/>
    </xf>
    <xf numFmtId="0" fontId="4" fillId="13" borderId="0" xfId="3" applyFont="1" applyFill="1" applyAlignment="1">
      <alignment vertical="center"/>
    </xf>
    <xf numFmtId="0" fontId="4" fillId="13" borderId="0" xfId="3" applyFont="1" applyFill="1" applyAlignment="1">
      <alignment horizontal="left" vertical="center" wrapText="1"/>
    </xf>
    <xf numFmtId="164" fontId="4" fillId="13" borderId="0" xfId="3" applyNumberFormat="1" applyFont="1" applyFill="1" applyAlignment="1">
      <alignment vertical="center"/>
    </xf>
    <xf numFmtId="0" fontId="5" fillId="13" borderId="0" xfId="3" applyFont="1" applyFill="1" applyAlignment="1">
      <alignment vertical="center"/>
    </xf>
    <xf numFmtId="0" fontId="3" fillId="0" borderId="67" xfId="3" applyFont="1" applyBorder="1" applyAlignment="1">
      <alignment horizontal="right" vertical="center"/>
    </xf>
    <xf numFmtId="10" fontId="3" fillId="0" borderId="67" xfId="2" applyNumberFormat="1" applyFont="1" applyFill="1" applyBorder="1" applyAlignment="1" applyProtection="1">
      <alignment horizontal="right" vertical="center"/>
    </xf>
    <xf numFmtId="10" fontId="3" fillId="0" borderId="67" xfId="2" applyNumberFormat="1" applyFont="1" applyFill="1" applyBorder="1" applyAlignment="1" applyProtection="1">
      <alignment vertical="center"/>
    </xf>
    <xf numFmtId="0" fontId="4" fillId="13" borderId="67" xfId="3" applyFont="1" applyFill="1" applyBorder="1" applyAlignment="1" applyProtection="1">
      <alignment vertical="center"/>
      <protection locked="0"/>
    </xf>
    <xf numFmtId="0" fontId="4" fillId="13" borderId="0" xfId="3" applyFont="1" applyFill="1" applyAlignment="1" applyProtection="1">
      <alignment horizontal="left" vertical="center" wrapText="1"/>
      <protection locked="0"/>
    </xf>
    <xf numFmtId="164" fontId="4" fillId="13" borderId="0" xfId="3" applyNumberFormat="1" applyFont="1" applyFill="1" applyAlignment="1" applyProtection="1">
      <alignment vertical="center"/>
      <protection locked="0"/>
    </xf>
    <xf numFmtId="0" fontId="4" fillId="13" borderId="0" xfId="3" applyFont="1" applyFill="1" applyAlignment="1" applyProtection="1">
      <alignment vertical="center"/>
      <protection locked="0"/>
    </xf>
    <xf numFmtId="0" fontId="3" fillId="13" borderId="0" xfId="3" applyFont="1" applyFill="1" applyAlignment="1" applyProtection="1">
      <alignment horizontal="center" vertical="center"/>
      <protection locked="0"/>
    </xf>
    <xf numFmtId="164" fontId="3" fillId="9" borderId="67" xfId="3" applyNumberFormat="1" applyFont="1" applyFill="1" applyBorder="1" applyAlignment="1" applyProtection="1">
      <alignment horizontal="center" vertical="center" wrapText="1"/>
      <protection locked="0"/>
    </xf>
    <xf numFmtId="164" fontId="3" fillId="9" borderId="69" xfId="3" applyNumberFormat="1" applyFont="1" applyFill="1" applyBorder="1" applyAlignment="1" applyProtection="1">
      <alignment horizontal="center" vertical="center" wrapText="1"/>
      <protection locked="0"/>
    </xf>
    <xf numFmtId="0" fontId="3" fillId="9" borderId="67" xfId="3" applyFont="1" applyFill="1" applyBorder="1" applyAlignment="1">
      <alignment vertical="center" wrapText="1"/>
    </xf>
    <xf numFmtId="0" fontId="3" fillId="9" borderId="69" xfId="3" applyFont="1" applyFill="1" applyBorder="1" applyAlignment="1">
      <alignment vertical="center" wrapText="1"/>
    </xf>
    <xf numFmtId="0" fontId="3" fillId="9" borderId="68" xfId="3" applyFont="1" applyFill="1" applyBorder="1" applyAlignment="1">
      <alignment vertical="center" wrapText="1"/>
    </xf>
    <xf numFmtId="2" fontId="4" fillId="0" borderId="71" xfId="3" applyNumberFormat="1" applyFont="1" applyBorder="1" applyAlignment="1" applyProtection="1">
      <alignment vertical="center"/>
      <protection locked="0"/>
    </xf>
    <xf numFmtId="2" fontId="4" fillId="0" borderId="71" xfId="0" applyNumberFormat="1" applyFont="1" applyBorder="1" applyAlignment="1" applyProtection="1">
      <alignment vertical="center"/>
      <protection locked="0"/>
    </xf>
    <xf numFmtId="2" fontId="4" fillId="0" borderId="72" xfId="3" applyNumberFormat="1" applyFont="1" applyBorder="1" applyAlignment="1" applyProtection="1">
      <alignment vertical="center"/>
      <protection locked="0"/>
    </xf>
    <xf numFmtId="2" fontId="4" fillId="0" borderId="73" xfId="3" applyNumberFormat="1" applyFont="1" applyBorder="1" applyAlignment="1" applyProtection="1">
      <alignment vertical="center"/>
      <protection locked="0"/>
    </xf>
    <xf numFmtId="2" fontId="4" fillId="0" borderId="75" xfId="3" applyNumberFormat="1" applyFont="1" applyBorder="1" applyAlignment="1" applyProtection="1">
      <alignment vertical="center"/>
      <protection locked="0"/>
    </xf>
    <xf numFmtId="2" fontId="4" fillId="0" borderId="75" xfId="0" applyNumberFormat="1" applyFont="1" applyBorder="1" applyAlignment="1" applyProtection="1">
      <alignment vertical="center"/>
      <protection locked="0"/>
    </xf>
    <xf numFmtId="2" fontId="4" fillId="0" borderId="76" xfId="3" applyNumberFormat="1" applyFont="1" applyBorder="1" applyAlignment="1" applyProtection="1">
      <alignment vertical="center"/>
      <protection locked="0"/>
    </xf>
    <xf numFmtId="2" fontId="4" fillId="0" borderId="77" xfId="3" applyNumberFormat="1" applyFont="1" applyBorder="1" applyAlignment="1" applyProtection="1">
      <alignment vertical="center"/>
      <protection locked="0"/>
    </xf>
    <xf numFmtId="0" fontId="3" fillId="9" borderId="67" xfId="3" applyFont="1" applyFill="1" applyBorder="1" applyAlignment="1" applyProtection="1">
      <alignment vertical="center" wrapText="1"/>
      <protection locked="0"/>
    </xf>
    <xf numFmtId="0" fontId="3" fillId="9" borderId="69" xfId="3" applyFont="1" applyFill="1" applyBorder="1" applyAlignment="1" applyProtection="1">
      <alignment vertical="center" wrapText="1"/>
      <protection locked="0"/>
    </xf>
    <xf numFmtId="0" fontId="3" fillId="9" borderId="68" xfId="3" applyFont="1" applyFill="1" applyBorder="1" applyAlignment="1" applyProtection="1">
      <alignment vertical="center" wrapText="1"/>
      <protection locked="0"/>
    </xf>
    <xf numFmtId="2" fontId="4" fillId="0" borderId="76" xfId="0" applyNumberFormat="1" applyFont="1" applyBorder="1" applyAlignment="1" applyProtection="1">
      <alignment vertical="center"/>
      <protection locked="0"/>
    </xf>
    <xf numFmtId="2" fontId="4" fillId="0" borderId="77" xfId="0" applyNumberFormat="1" applyFont="1" applyBorder="1" applyAlignment="1" applyProtection="1">
      <alignment vertical="center"/>
      <protection locked="0"/>
    </xf>
    <xf numFmtId="2" fontId="4" fillId="0" borderId="82" xfId="3" applyNumberFormat="1" applyFont="1" applyBorder="1" applyAlignment="1" applyProtection="1">
      <alignment vertical="center"/>
      <protection locked="0"/>
    </xf>
    <xf numFmtId="2" fontId="4" fillId="0" borderId="82" xfId="0" applyNumberFormat="1" applyFont="1" applyBorder="1" applyAlignment="1" applyProtection="1">
      <alignment vertical="center"/>
      <protection locked="0"/>
    </xf>
    <xf numFmtId="2" fontId="4" fillId="0" borderId="83" xfId="3" applyNumberFormat="1" applyFont="1" applyBorder="1" applyAlignment="1" applyProtection="1">
      <alignment vertical="center"/>
      <protection locked="0"/>
    </xf>
    <xf numFmtId="2" fontId="4" fillId="0" borderId="84" xfId="3" applyNumberFormat="1" applyFont="1" applyBorder="1" applyAlignment="1" applyProtection="1">
      <alignment vertical="center"/>
      <protection locked="0"/>
    </xf>
    <xf numFmtId="0" fontId="3" fillId="9" borderId="67" xfId="0" applyFont="1" applyFill="1" applyBorder="1" applyAlignment="1" applyProtection="1">
      <alignment vertical="center" wrapText="1"/>
      <protection locked="0"/>
    </xf>
    <xf numFmtId="0" fontId="4" fillId="0" borderId="90" xfId="3" applyFont="1" applyBorder="1" applyAlignment="1">
      <alignment horizontal="left" vertical="center" wrapText="1"/>
    </xf>
    <xf numFmtId="0" fontId="4" fillId="0" borderId="81" xfId="3" applyFont="1" applyBorder="1" applyAlignment="1">
      <alignment vertical="center" wrapText="1"/>
    </xf>
    <xf numFmtId="0" fontId="4" fillId="0" borderId="88" xfId="3" applyFont="1" applyBorder="1" applyAlignment="1">
      <alignment horizontal="left" vertical="center" wrapText="1"/>
    </xf>
    <xf numFmtId="0" fontId="4" fillId="9" borderId="91" xfId="3" applyFont="1" applyFill="1" applyBorder="1" applyAlignment="1">
      <alignment vertical="center" wrapText="1"/>
    </xf>
    <xf numFmtId="0" fontId="3" fillId="9" borderId="85" xfId="3" applyFont="1" applyFill="1" applyBorder="1" applyAlignment="1">
      <alignment vertical="center" wrapText="1"/>
    </xf>
    <xf numFmtId="0" fontId="3" fillId="9" borderId="93" xfId="3" applyFont="1" applyFill="1" applyBorder="1" applyAlignment="1">
      <alignment vertical="center" wrapText="1"/>
    </xf>
    <xf numFmtId="0" fontId="4" fillId="13" borderId="94" xfId="3" applyFont="1" applyFill="1" applyBorder="1" applyAlignment="1" applyProtection="1">
      <alignment vertical="center" wrapText="1"/>
      <protection locked="0"/>
    </xf>
    <xf numFmtId="0" fontId="4" fillId="13" borderId="90" xfId="3" applyFont="1" applyFill="1" applyBorder="1" applyAlignment="1" applyProtection="1">
      <alignment vertical="center" wrapText="1"/>
      <protection locked="0"/>
    </xf>
    <xf numFmtId="0" fontId="3" fillId="9" borderId="95" xfId="3" applyFont="1" applyFill="1" applyBorder="1" applyAlignment="1">
      <alignment vertical="center" wrapText="1"/>
    </xf>
    <xf numFmtId="0" fontId="3" fillId="9" borderId="96" xfId="3" applyFont="1" applyFill="1" applyBorder="1" applyAlignment="1">
      <alignment vertical="center" wrapText="1"/>
    </xf>
    <xf numFmtId="0" fontId="4" fillId="13" borderId="76" xfId="3" applyFont="1" applyFill="1" applyBorder="1" applyAlignment="1" applyProtection="1">
      <alignment vertical="center" wrapText="1"/>
      <protection locked="0"/>
    </xf>
    <xf numFmtId="0" fontId="4" fillId="13" borderId="83" xfId="3" applyFont="1" applyFill="1" applyBorder="1" applyAlignment="1" applyProtection="1">
      <alignment vertical="center" wrapText="1"/>
      <protection locked="0"/>
    </xf>
    <xf numFmtId="0" fontId="4" fillId="13" borderId="97" xfId="3" applyFont="1" applyFill="1" applyBorder="1" applyAlignment="1" applyProtection="1">
      <alignment vertical="center" wrapText="1"/>
      <protection locked="0"/>
    </xf>
    <xf numFmtId="0" fontId="4" fillId="13" borderId="98" xfId="3" applyFont="1" applyFill="1" applyBorder="1" applyAlignment="1" applyProtection="1">
      <alignment vertical="center" wrapText="1"/>
      <protection locked="0"/>
    </xf>
    <xf numFmtId="0" fontId="4" fillId="13" borderId="99" xfId="3" applyFont="1" applyFill="1" applyBorder="1" applyAlignment="1" applyProtection="1">
      <alignment vertical="center" wrapText="1"/>
      <protection locked="0"/>
    </xf>
    <xf numFmtId="0" fontId="5" fillId="13" borderId="0" xfId="3" applyFont="1" applyFill="1" applyAlignment="1" applyProtection="1">
      <alignment vertical="center"/>
      <protection locked="0"/>
    </xf>
    <xf numFmtId="0" fontId="4" fillId="13" borderId="100" xfId="3" applyFont="1" applyFill="1" applyBorder="1" applyAlignment="1" applyProtection="1">
      <alignment vertical="center" wrapText="1"/>
      <protection locked="0"/>
    </xf>
    <xf numFmtId="0" fontId="4" fillId="13" borderId="101" xfId="3" applyFont="1" applyFill="1" applyBorder="1" applyAlignment="1" applyProtection="1">
      <alignment vertical="center" wrapText="1"/>
      <protection locked="0"/>
    </xf>
    <xf numFmtId="0" fontId="3" fillId="9" borderId="69" xfId="3" applyFont="1" applyFill="1" applyBorder="1" applyAlignment="1">
      <alignment vertical="center"/>
    </xf>
    <xf numFmtId="0" fontId="3" fillId="9" borderId="102" xfId="3" applyFont="1" applyFill="1" applyBorder="1" applyAlignment="1">
      <alignment vertical="center" wrapText="1"/>
    </xf>
    <xf numFmtId="0" fontId="4" fillId="13" borderId="69" xfId="3" applyFont="1" applyFill="1" applyBorder="1" applyAlignment="1" applyProtection="1">
      <alignment vertical="center" wrapText="1"/>
      <protection locked="0"/>
    </xf>
    <xf numFmtId="0" fontId="4" fillId="13" borderId="103" xfId="3" applyFont="1" applyFill="1" applyBorder="1" applyAlignment="1" applyProtection="1">
      <alignment vertical="center" wrapText="1"/>
      <protection locked="0"/>
    </xf>
    <xf numFmtId="0" fontId="4" fillId="13" borderId="102" xfId="3" applyFont="1" applyFill="1" applyBorder="1" applyAlignment="1" applyProtection="1">
      <alignment vertical="center" wrapText="1"/>
      <protection locked="0"/>
    </xf>
    <xf numFmtId="0" fontId="4" fillId="0" borderId="98" xfId="3" applyFont="1" applyBorder="1" applyAlignment="1">
      <alignment vertical="center" wrapText="1"/>
    </xf>
    <xf numFmtId="0" fontId="4" fillId="0" borderId="82" xfId="3" applyFont="1" applyBorder="1" applyAlignment="1">
      <alignment vertical="center" wrapText="1"/>
    </xf>
    <xf numFmtId="0" fontId="4" fillId="0" borderId="83" xfId="3" applyFont="1" applyBorder="1" applyAlignment="1">
      <alignment horizontal="center" vertical="center" wrapText="1"/>
    </xf>
    <xf numFmtId="0" fontId="4" fillId="0" borderId="71" xfId="3" applyFont="1" applyBorder="1" applyAlignment="1">
      <alignment vertical="center" wrapText="1"/>
    </xf>
    <xf numFmtId="0" fontId="4" fillId="0" borderId="72" xfId="3" applyFont="1" applyBorder="1" applyAlignment="1">
      <alignment horizontal="center" vertical="center" wrapText="1"/>
    </xf>
    <xf numFmtId="0" fontId="4" fillId="0" borderId="75" xfId="3" applyFont="1" applyBorder="1" applyAlignment="1">
      <alignment vertical="center" wrapText="1"/>
    </xf>
    <xf numFmtId="0" fontId="4" fillId="0" borderId="76" xfId="3" applyFont="1" applyBorder="1" applyAlignment="1">
      <alignment horizontal="center" vertical="center" wrapText="1"/>
    </xf>
    <xf numFmtId="0" fontId="4" fillId="0" borderId="83" xfId="3" applyFont="1" applyBorder="1" applyAlignment="1">
      <alignment vertical="center" wrapText="1"/>
    </xf>
    <xf numFmtId="167" fontId="4" fillId="0" borderId="75" xfId="1" applyNumberFormat="1" applyFont="1" applyFill="1" applyBorder="1" applyAlignment="1" applyProtection="1">
      <alignment vertical="center"/>
      <protection locked="0"/>
    </xf>
    <xf numFmtId="167" fontId="4" fillId="0" borderId="75" xfId="0" applyNumberFormat="1" applyFont="1" applyBorder="1" applyAlignment="1" applyProtection="1">
      <alignment vertical="center"/>
      <protection locked="0"/>
    </xf>
    <xf numFmtId="167" fontId="4" fillId="0" borderId="77" xfId="3" applyNumberFormat="1" applyFont="1" applyBorder="1" applyAlignment="1" applyProtection="1">
      <alignment vertical="center"/>
      <protection locked="0"/>
    </xf>
    <xf numFmtId="167" fontId="4" fillId="9" borderId="75" xfId="1" applyNumberFormat="1" applyFont="1" applyFill="1" applyBorder="1" applyAlignment="1" applyProtection="1">
      <alignment vertical="center"/>
      <protection locked="0"/>
    </xf>
    <xf numFmtId="2" fontId="4" fillId="0" borderId="111" xfId="3" applyNumberFormat="1" applyFont="1" applyBorder="1" applyAlignment="1" applyProtection="1">
      <alignment vertical="center"/>
      <protection locked="0"/>
    </xf>
    <xf numFmtId="2" fontId="4" fillId="0" borderId="111" xfId="0" applyNumberFormat="1" applyFont="1" applyBorder="1" applyAlignment="1" applyProtection="1">
      <alignment vertical="center"/>
      <protection locked="0"/>
    </xf>
    <xf numFmtId="2" fontId="4" fillId="0" borderId="95" xfId="3" applyNumberFormat="1" applyFont="1" applyBorder="1" applyAlignment="1" applyProtection="1">
      <alignment vertical="center"/>
      <protection locked="0"/>
    </xf>
    <xf numFmtId="2" fontId="4" fillId="0" borderId="112" xfId="3" applyNumberFormat="1" applyFont="1" applyBorder="1" applyAlignment="1" applyProtection="1">
      <alignment vertical="center"/>
      <protection locked="0"/>
    </xf>
    <xf numFmtId="168" fontId="4" fillId="8" borderId="16" xfId="1" applyNumberFormat="1" applyFont="1" applyFill="1" applyBorder="1" applyAlignment="1" applyProtection="1">
      <alignment vertical="center"/>
    </xf>
    <xf numFmtId="168" fontId="4" fillId="0" borderId="16" xfId="1" applyNumberFormat="1" applyFont="1" applyFill="1" applyBorder="1" applyAlignment="1" applyProtection="1">
      <alignment vertical="center"/>
      <protection locked="0"/>
    </xf>
    <xf numFmtId="43" fontId="4" fillId="0" borderId="16" xfId="1" applyFont="1" applyFill="1" applyBorder="1" applyAlignment="1" applyProtection="1">
      <alignment vertical="center"/>
      <protection locked="0"/>
    </xf>
    <xf numFmtId="168" fontId="4" fillId="0" borderId="18" xfId="3" applyNumberFormat="1" applyFont="1" applyBorder="1" applyAlignment="1" applyProtection="1">
      <alignment vertical="center"/>
      <protection locked="0"/>
    </xf>
    <xf numFmtId="43" fontId="4" fillId="8" borderId="16" xfId="1" applyFont="1" applyFill="1" applyBorder="1" applyAlignment="1" applyProtection="1">
      <alignment vertical="center"/>
      <protection locked="0"/>
    </xf>
    <xf numFmtId="43" fontId="4" fillId="8" borderId="60" xfId="1" applyFont="1" applyFill="1" applyBorder="1" applyAlignment="1" applyProtection="1">
      <alignment vertical="center"/>
      <protection locked="0"/>
    </xf>
    <xf numFmtId="168" fontId="4" fillId="0" borderId="21" xfId="1" applyNumberFormat="1" applyFont="1" applyFill="1" applyBorder="1" applyAlignment="1" applyProtection="1">
      <alignment vertical="center"/>
      <protection locked="0"/>
    </xf>
    <xf numFmtId="2" fontId="4" fillId="0" borderId="62" xfId="3" applyNumberFormat="1" applyFont="1" applyBorder="1" applyAlignment="1" applyProtection="1">
      <alignment vertical="center"/>
      <protection locked="0"/>
    </xf>
    <xf numFmtId="2" fontId="4" fillId="0" borderId="35" xfId="3" applyNumberFormat="1" applyFont="1" applyBorder="1" applyAlignment="1" applyProtection="1">
      <alignment vertical="center"/>
      <protection locked="0"/>
    </xf>
    <xf numFmtId="2" fontId="4" fillId="0" borderId="63" xfId="3" applyNumberFormat="1" applyFont="1" applyBorder="1" applyAlignment="1" applyProtection="1">
      <alignment vertical="center"/>
      <protection locked="0"/>
    </xf>
    <xf numFmtId="43" fontId="4" fillId="8" borderId="16" xfId="1" applyFont="1" applyFill="1" applyBorder="1" applyAlignment="1" applyProtection="1">
      <alignment vertical="center"/>
    </xf>
    <xf numFmtId="43" fontId="4" fillId="0" borderId="60" xfId="1" applyFont="1" applyFill="1" applyBorder="1" applyAlignment="1" applyProtection="1">
      <alignment vertical="center"/>
      <protection locked="0"/>
    </xf>
    <xf numFmtId="0" fontId="3" fillId="9" borderId="113" xfId="3" applyFont="1" applyFill="1" applyBorder="1" applyAlignment="1" applyProtection="1">
      <alignment vertical="center" wrapText="1"/>
      <protection locked="0"/>
    </xf>
    <xf numFmtId="0" fontId="3" fillId="9" borderId="5" xfId="3" applyFont="1" applyFill="1" applyBorder="1" applyAlignment="1" applyProtection="1">
      <alignment vertical="center" wrapText="1"/>
      <protection locked="0"/>
    </xf>
    <xf numFmtId="164" fontId="4" fillId="0" borderId="16" xfId="3" applyNumberFormat="1" applyFont="1" applyBorder="1"/>
    <xf numFmtId="164" fontId="4" fillId="0" borderId="16" xfId="3" applyNumberFormat="1" applyFont="1" applyBorder="1" applyProtection="1">
      <protection locked="0"/>
    </xf>
    <xf numFmtId="164" fontId="4" fillId="0" borderId="21" xfId="3" applyNumberFormat="1" applyFont="1" applyBorder="1" applyProtection="1">
      <protection locked="0"/>
    </xf>
    <xf numFmtId="2" fontId="4" fillId="0" borderId="114" xfId="3" applyNumberFormat="1" applyFont="1" applyBorder="1" applyAlignment="1" applyProtection="1">
      <alignment vertical="center"/>
      <protection locked="0"/>
    </xf>
    <xf numFmtId="2" fontId="4" fillId="0" borderId="53" xfId="3" applyNumberFormat="1" applyFont="1" applyBorder="1" applyAlignment="1" applyProtection="1">
      <alignment vertical="center"/>
      <protection locked="0"/>
    </xf>
    <xf numFmtId="164" fontId="8" fillId="8" borderId="115" xfId="3" applyNumberFormat="1" applyFont="1" applyFill="1" applyBorder="1"/>
    <xf numFmtId="164" fontId="8" fillId="0" borderId="115" xfId="3" applyNumberFormat="1" applyFont="1" applyBorder="1" applyProtection="1">
      <protection locked="0"/>
    </xf>
    <xf numFmtId="164" fontId="8" fillId="0" borderId="116" xfId="3" applyNumberFormat="1" applyFont="1" applyBorder="1" applyProtection="1">
      <protection locked="0"/>
    </xf>
    <xf numFmtId="164" fontId="8" fillId="0" borderId="117" xfId="3" applyNumberFormat="1" applyFont="1" applyBorder="1" applyProtection="1">
      <protection locked="0"/>
    </xf>
    <xf numFmtId="164" fontId="8" fillId="8" borderId="118" xfId="3" applyNumberFormat="1" applyFont="1" applyFill="1" applyBorder="1"/>
    <xf numFmtId="164" fontId="8" fillId="0" borderId="118" xfId="3" applyNumberFormat="1" applyFont="1" applyBorder="1" applyProtection="1">
      <protection locked="0"/>
    </xf>
    <xf numFmtId="164" fontId="8" fillId="0" borderId="119" xfId="3" applyNumberFormat="1" applyFont="1" applyBorder="1" applyProtection="1">
      <protection locked="0"/>
    </xf>
    <xf numFmtId="164" fontId="8" fillId="0" borderId="120" xfId="3" applyNumberFormat="1" applyFont="1" applyBorder="1" applyProtection="1">
      <protection locked="0"/>
    </xf>
    <xf numFmtId="164" fontId="8" fillId="8" borderId="121" xfId="3" applyNumberFormat="1" applyFont="1" applyFill="1" applyBorder="1"/>
    <xf numFmtId="164" fontId="8" fillId="0" borderId="121" xfId="3" applyNumberFormat="1" applyFont="1" applyBorder="1" applyProtection="1">
      <protection locked="0"/>
    </xf>
    <xf numFmtId="164" fontId="8" fillId="0" borderId="122" xfId="3" applyNumberFormat="1" applyFont="1" applyBorder="1" applyProtection="1">
      <protection locked="0"/>
    </xf>
    <xf numFmtId="164" fontId="8" fillId="0" borderId="123" xfId="3" applyNumberFormat="1" applyFont="1" applyBorder="1" applyProtection="1">
      <protection locked="0"/>
    </xf>
    <xf numFmtId="164" fontId="4" fillId="8" borderId="16" xfId="3" applyNumberFormat="1" applyFont="1" applyFill="1" applyBorder="1"/>
    <xf numFmtId="164" fontId="4" fillId="0" borderId="124" xfId="3" applyNumberFormat="1" applyFont="1" applyBorder="1" applyProtection="1">
      <protection locked="0"/>
    </xf>
    <xf numFmtId="2" fontId="4" fillId="8" borderId="125" xfId="3" applyNumberFormat="1" applyFont="1" applyFill="1" applyBorder="1" applyAlignment="1">
      <alignment vertical="center"/>
    </xf>
    <xf numFmtId="2" fontId="4" fillId="0" borderId="126" xfId="3" applyNumberFormat="1" applyFont="1" applyBorder="1" applyAlignment="1" applyProtection="1">
      <alignment vertical="center"/>
      <protection locked="0"/>
    </xf>
    <xf numFmtId="2" fontId="4" fillId="0" borderId="54" xfId="3" applyNumberFormat="1" applyFont="1" applyBorder="1" applyAlignment="1" applyProtection="1">
      <alignment vertical="center"/>
      <protection locked="0"/>
    </xf>
    <xf numFmtId="168" fontId="4" fillId="0" borderId="16" xfId="3" applyNumberFormat="1" applyFont="1" applyBorder="1" applyAlignment="1" applyProtection="1">
      <alignment vertical="center"/>
      <protection locked="0"/>
    </xf>
    <xf numFmtId="168" fontId="4" fillId="0" borderId="60" xfId="3" applyNumberFormat="1" applyFont="1" applyBorder="1" applyAlignment="1" applyProtection="1">
      <alignment vertical="center"/>
      <protection locked="0"/>
    </xf>
    <xf numFmtId="168" fontId="4" fillId="0" borderId="21" xfId="3" applyNumberFormat="1" applyFont="1" applyBorder="1" applyAlignment="1" applyProtection="1">
      <alignment vertical="center"/>
      <protection locked="0"/>
    </xf>
    <xf numFmtId="168" fontId="4" fillId="0" borderId="17" xfId="3" applyNumberFormat="1" applyFont="1" applyBorder="1" applyAlignment="1" applyProtection="1">
      <alignment vertical="center"/>
      <protection locked="0"/>
    </xf>
    <xf numFmtId="168" fontId="4" fillId="8" borderId="16" xfId="3" applyNumberFormat="1" applyFont="1" applyFill="1" applyBorder="1" applyAlignment="1">
      <alignment vertical="center"/>
    </xf>
    <xf numFmtId="0" fontId="4" fillId="15" borderId="0" xfId="3" applyFont="1" applyFill="1" applyAlignment="1">
      <alignment vertical="center"/>
    </xf>
    <xf numFmtId="0" fontId="4" fillId="15" borderId="0" xfId="3" applyFont="1" applyFill="1" applyAlignment="1">
      <alignment horizontal="left" vertical="center" wrapText="1"/>
    </xf>
    <xf numFmtId="164" fontId="4" fillId="15" borderId="0" xfId="3" applyNumberFormat="1" applyFont="1" applyFill="1" applyAlignment="1">
      <alignment vertical="center"/>
    </xf>
    <xf numFmtId="0" fontId="5" fillId="15" borderId="0" xfId="3" applyFont="1" applyFill="1" applyAlignment="1">
      <alignment vertical="center"/>
    </xf>
    <xf numFmtId="0" fontId="4" fillId="15" borderId="1" xfId="3" applyFont="1" applyFill="1" applyBorder="1" applyAlignment="1" applyProtection="1">
      <alignment vertical="center"/>
      <protection locked="0"/>
    </xf>
    <xf numFmtId="0" fontId="4" fillId="15" borderId="0" xfId="3" applyFont="1" applyFill="1" applyAlignment="1" applyProtection="1">
      <alignment horizontal="left" vertical="center" wrapText="1"/>
      <protection locked="0"/>
    </xf>
    <xf numFmtId="164" fontId="4" fillId="15" borderId="0" xfId="3" applyNumberFormat="1" applyFont="1" applyFill="1" applyAlignment="1" applyProtection="1">
      <alignment vertical="center"/>
      <protection locked="0"/>
    </xf>
    <xf numFmtId="0" fontId="4" fillId="15" borderId="0" xfId="3" applyFont="1" applyFill="1" applyAlignment="1" applyProtection="1">
      <alignment vertical="center"/>
      <protection locked="0"/>
    </xf>
    <xf numFmtId="0" fontId="3" fillId="15" borderId="0" xfId="3" applyFont="1" applyFill="1" applyAlignment="1" applyProtection="1">
      <alignment horizontal="center" vertical="center"/>
      <protection locked="0"/>
    </xf>
    <xf numFmtId="164" fontId="3" fillId="7" borderId="1" xfId="3" applyNumberFormat="1" applyFont="1" applyFill="1" applyBorder="1" applyAlignment="1" applyProtection="1">
      <alignment horizontal="center" vertical="center" wrapText="1"/>
      <protection locked="0"/>
    </xf>
    <xf numFmtId="164" fontId="3" fillId="7" borderId="2" xfId="3" applyNumberFormat="1" applyFont="1" applyFill="1" applyBorder="1" applyAlignment="1" applyProtection="1">
      <alignment horizontal="center" vertical="center" wrapText="1"/>
      <protection locked="0"/>
    </xf>
    <xf numFmtId="0" fontId="4" fillId="7" borderId="44" xfId="3" applyFont="1" applyFill="1" applyBorder="1" applyAlignment="1">
      <alignment vertical="center" wrapText="1"/>
    </xf>
    <xf numFmtId="0" fontId="3" fillId="7" borderId="31" xfId="3" applyFont="1" applyFill="1" applyBorder="1" applyAlignment="1">
      <alignment vertical="center" wrapText="1"/>
    </xf>
    <xf numFmtId="0" fontId="3" fillId="7" borderId="48" xfId="3" applyFont="1" applyFill="1" applyBorder="1" applyAlignment="1">
      <alignment vertical="center" wrapText="1"/>
    </xf>
    <xf numFmtId="0" fontId="4" fillId="15" borderId="49" xfId="3" applyFont="1" applyFill="1" applyBorder="1" applyAlignment="1" applyProtection="1">
      <alignment vertical="center" wrapText="1"/>
      <protection locked="0"/>
    </xf>
    <xf numFmtId="0" fontId="4" fillId="15" borderId="15" xfId="3" applyFont="1" applyFill="1" applyBorder="1" applyAlignment="1" applyProtection="1">
      <alignment vertical="center" wrapText="1"/>
      <protection locked="0"/>
    </xf>
    <xf numFmtId="0" fontId="3" fillId="7" borderId="35" xfId="3" applyFont="1" applyFill="1" applyBorder="1" applyAlignment="1">
      <alignment vertical="center" wrapText="1"/>
    </xf>
    <xf numFmtId="0" fontId="3" fillId="7" borderId="53" xfId="3" applyFont="1" applyFill="1" applyBorder="1" applyAlignment="1">
      <alignment vertical="center" wrapText="1"/>
    </xf>
    <xf numFmtId="0" fontId="4" fillId="15" borderId="17" xfId="3" applyFont="1" applyFill="1" applyBorder="1" applyAlignment="1" applyProtection="1">
      <alignment vertical="center" wrapText="1"/>
      <protection locked="0"/>
    </xf>
    <xf numFmtId="0" fontId="4" fillId="15" borderId="28" xfId="3" applyFont="1" applyFill="1" applyBorder="1" applyAlignment="1" applyProtection="1">
      <alignment vertical="center" wrapText="1"/>
      <protection locked="0"/>
    </xf>
    <xf numFmtId="0" fontId="4" fillId="15" borderId="38" xfId="3" applyFont="1" applyFill="1" applyBorder="1" applyAlignment="1" applyProtection="1">
      <alignment vertical="center" wrapText="1"/>
      <protection locked="0"/>
    </xf>
    <xf numFmtId="0" fontId="4" fillId="15" borderId="54" xfId="3" applyFont="1" applyFill="1" applyBorder="1" applyAlignment="1" applyProtection="1">
      <alignment vertical="center" wrapText="1"/>
      <protection locked="0"/>
    </xf>
    <xf numFmtId="0" fontId="4" fillId="17" borderId="49" xfId="3" applyFont="1" applyFill="1" applyBorder="1" applyAlignment="1" applyProtection="1">
      <alignment horizontal="left" vertical="center" wrapText="1"/>
      <protection locked="0"/>
    </xf>
    <xf numFmtId="0" fontId="4" fillId="17" borderId="10" xfId="3" applyFont="1" applyFill="1" applyBorder="1" applyAlignment="1" applyProtection="1">
      <alignment vertical="center" wrapText="1"/>
      <protection locked="0"/>
    </xf>
    <xf numFmtId="0" fontId="5" fillId="15" borderId="0" xfId="3" applyFont="1" applyFill="1" applyAlignment="1" applyProtection="1">
      <alignment vertical="center"/>
      <protection locked="0"/>
    </xf>
    <xf numFmtId="0" fontId="4" fillId="17" borderId="17" xfId="3" applyFont="1" applyFill="1" applyBorder="1" applyAlignment="1" applyProtection="1">
      <alignment vertical="center" wrapText="1"/>
      <protection locked="0"/>
    </xf>
    <xf numFmtId="0" fontId="4" fillId="17" borderId="15" xfId="3" applyFont="1" applyFill="1" applyBorder="1" applyAlignment="1" applyProtection="1">
      <alignment vertical="center" wrapText="1"/>
      <protection locked="0"/>
    </xf>
    <xf numFmtId="0" fontId="4" fillId="17" borderId="17" xfId="3" applyFont="1" applyFill="1" applyBorder="1" applyAlignment="1" applyProtection="1">
      <alignment horizontal="left" vertical="center" wrapText="1"/>
      <protection locked="0"/>
    </xf>
    <xf numFmtId="0" fontId="4" fillId="17" borderId="55" xfId="3" applyFont="1" applyFill="1" applyBorder="1" applyAlignment="1" applyProtection="1">
      <alignment vertical="center" wrapText="1"/>
      <protection locked="0"/>
    </xf>
    <xf numFmtId="0" fontId="4" fillId="17" borderId="20" xfId="3" applyFont="1" applyFill="1" applyBorder="1" applyAlignment="1" applyProtection="1">
      <alignment vertical="center" wrapText="1"/>
      <protection locked="0"/>
    </xf>
    <xf numFmtId="0" fontId="3" fillId="7" borderId="2" xfId="3" applyFont="1" applyFill="1" applyBorder="1" applyAlignment="1">
      <alignment vertical="center"/>
    </xf>
    <xf numFmtId="0" fontId="3" fillId="7" borderId="5" xfId="3" applyFont="1" applyFill="1" applyBorder="1" applyAlignment="1">
      <alignment vertical="center" wrapText="1"/>
    </xf>
    <xf numFmtId="0" fontId="4" fillId="15" borderId="2" xfId="3" applyFont="1" applyFill="1" applyBorder="1" applyAlignment="1" applyProtection="1">
      <alignment vertical="center" wrapText="1"/>
      <protection locked="0"/>
    </xf>
    <xf numFmtId="0" fontId="4" fillId="15" borderId="3" xfId="3" applyFont="1" applyFill="1" applyBorder="1" applyAlignment="1" applyProtection="1">
      <alignment vertical="center" wrapText="1"/>
      <protection locked="0"/>
    </xf>
    <xf numFmtId="0" fontId="4" fillId="15" borderId="5" xfId="3" applyFont="1" applyFill="1" applyBorder="1" applyAlignment="1" applyProtection="1">
      <alignment vertical="center" wrapText="1"/>
      <protection locked="0"/>
    </xf>
    <xf numFmtId="0" fontId="4" fillId="10" borderId="49" xfId="3" applyFont="1" applyFill="1" applyBorder="1" applyAlignment="1">
      <alignment vertical="center" wrapText="1"/>
    </xf>
    <xf numFmtId="0" fontId="4" fillId="10" borderId="15" xfId="3" applyFont="1" applyFill="1" applyBorder="1" applyAlignment="1">
      <alignment vertical="center" wrapText="1"/>
    </xf>
    <xf numFmtId="0" fontId="4" fillId="10" borderId="17" xfId="3" applyFont="1" applyFill="1" applyBorder="1" applyAlignment="1">
      <alignment vertical="center" wrapText="1"/>
    </xf>
    <xf numFmtId="0" fontId="4" fillId="10" borderId="28" xfId="3" applyFont="1" applyFill="1" applyBorder="1" applyAlignment="1">
      <alignment vertical="center" wrapText="1"/>
    </xf>
    <xf numFmtId="0" fontId="4" fillId="10" borderId="38" xfId="3" applyFont="1" applyFill="1" applyBorder="1" applyAlignment="1">
      <alignment vertical="center" wrapText="1"/>
    </xf>
    <xf numFmtId="0" fontId="4" fillId="10" borderId="54" xfId="3" applyFont="1" applyFill="1" applyBorder="1" applyAlignment="1">
      <alignment vertical="center" wrapText="1"/>
    </xf>
    <xf numFmtId="0" fontId="4" fillId="10" borderId="10" xfId="3" applyFont="1" applyFill="1" applyBorder="1" applyAlignment="1">
      <alignment vertical="center" wrapText="1"/>
    </xf>
    <xf numFmtId="0" fontId="4" fillId="10" borderId="55" xfId="3" applyFont="1" applyFill="1" applyBorder="1" applyAlignment="1">
      <alignment vertical="center" wrapText="1"/>
    </xf>
    <xf numFmtId="0" fontId="4" fillId="10" borderId="20" xfId="3" applyFont="1" applyFill="1" applyBorder="1" applyAlignment="1">
      <alignment vertical="center" wrapText="1"/>
    </xf>
    <xf numFmtId="0" fontId="8" fillId="18" borderId="0" xfId="3" applyFont="1" applyFill="1" applyAlignment="1">
      <alignment vertical="center"/>
    </xf>
    <xf numFmtId="0" fontId="8" fillId="18" borderId="0" xfId="3" applyFont="1" applyFill="1" applyAlignment="1">
      <alignment horizontal="left" vertical="center" wrapText="1"/>
    </xf>
    <xf numFmtId="164" fontId="8" fillId="18" borderId="0" xfId="3" applyNumberFormat="1" applyFont="1" applyFill="1" applyAlignment="1">
      <alignment vertical="center"/>
    </xf>
    <xf numFmtId="0" fontId="10" fillId="18" borderId="0" xfId="3" applyFont="1" applyFill="1" applyAlignment="1">
      <alignment vertical="center"/>
    </xf>
    <xf numFmtId="0" fontId="9" fillId="0" borderId="1" xfId="3" applyFont="1" applyBorder="1" applyAlignment="1">
      <alignment horizontal="right" vertical="center"/>
    </xf>
    <xf numFmtId="169" fontId="9" fillId="0" borderId="1" xfId="2" applyNumberFormat="1" applyFont="1" applyBorder="1" applyAlignment="1" applyProtection="1">
      <alignment horizontal="right" vertical="center"/>
    </xf>
    <xf numFmtId="169" fontId="9" fillId="0" borderId="1" xfId="2" applyNumberFormat="1" applyFont="1" applyBorder="1" applyAlignment="1" applyProtection="1">
      <alignment vertical="center"/>
    </xf>
    <xf numFmtId="0" fontId="8" fillId="18" borderId="1" xfId="3" applyFont="1" applyFill="1" applyBorder="1" applyAlignment="1" applyProtection="1">
      <alignment vertical="center"/>
      <protection locked="0"/>
    </xf>
    <xf numFmtId="0" fontId="8" fillId="18" borderId="0" xfId="3" applyFont="1" applyFill="1" applyAlignment="1" applyProtection="1">
      <alignment horizontal="left" vertical="center" wrapText="1"/>
      <protection locked="0"/>
    </xf>
    <xf numFmtId="164" fontId="8" fillId="18" borderId="0" xfId="3" applyNumberFormat="1" applyFont="1" applyFill="1" applyAlignment="1" applyProtection="1">
      <alignment vertical="center"/>
      <protection locked="0"/>
    </xf>
    <xf numFmtId="0" fontId="8" fillId="18" borderId="0" xfId="3" applyFont="1" applyFill="1" applyAlignment="1" applyProtection="1">
      <alignment vertical="center"/>
      <protection locked="0"/>
    </xf>
    <xf numFmtId="0" fontId="9" fillId="18" borderId="0" xfId="3" applyFont="1" applyFill="1" applyAlignment="1" applyProtection="1">
      <alignment horizontal="center" vertical="center"/>
      <protection locked="0"/>
    </xf>
    <xf numFmtId="164" fontId="9" fillId="21" borderId="1" xfId="3" applyNumberFormat="1" applyFont="1" applyFill="1" applyBorder="1" applyAlignment="1" applyProtection="1">
      <alignment horizontal="center" vertical="center" wrapText="1"/>
      <protection locked="0"/>
    </xf>
    <xf numFmtId="0" fontId="9" fillId="20" borderId="1" xfId="3" applyFont="1" applyFill="1" applyBorder="1" applyAlignment="1" applyProtection="1">
      <alignment vertical="center" wrapText="1"/>
      <protection locked="0"/>
    </xf>
    <xf numFmtId="0" fontId="9" fillId="20" borderId="2" xfId="3" applyFont="1" applyFill="1" applyBorder="1" applyAlignment="1" applyProtection="1">
      <alignment vertical="center" wrapText="1"/>
      <protection locked="0"/>
    </xf>
    <xf numFmtId="0" fontId="9" fillId="20" borderId="8" xfId="3" applyFont="1" applyFill="1" applyBorder="1" applyAlignment="1" applyProtection="1">
      <alignment vertical="center" wrapText="1"/>
      <protection locked="0"/>
    </xf>
    <xf numFmtId="2" fontId="8" fillId="21" borderId="11" xfId="3" applyNumberFormat="1" applyFont="1" applyFill="1" applyBorder="1" applyAlignment="1">
      <alignment vertical="center"/>
    </xf>
    <xf numFmtId="2" fontId="8" fillId="0" borderId="11" xfId="3" applyNumberFormat="1" applyFont="1" applyBorder="1" applyAlignment="1" applyProtection="1">
      <alignment vertical="center"/>
      <protection locked="0"/>
    </xf>
    <xf numFmtId="2" fontId="8" fillId="0" borderId="12" xfId="3" applyNumberFormat="1" applyFont="1" applyBorder="1" applyAlignment="1" applyProtection="1">
      <alignment vertical="center"/>
      <protection locked="0"/>
    </xf>
    <xf numFmtId="2" fontId="8" fillId="0" borderId="13" xfId="3" applyNumberFormat="1" applyFont="1" applyBorder="1" applyAlignment="1" applyProtection="1">
      <alignment vertical="center"/>
      <protection locked="0"/>
    </xf>
    <xf numFmtId="2" fontId="8" fillId="21" borderId="16" xfId="3" applyNumberFormat="1" applyFont="1" applyFill="1" applyBorder="1" applyAlignment="1">
      <alignment vertical="center"/>
    </xf>
    <xf numFmtId="2" fontId="8" fillId="0" borderId="16" xfId="3" applyNumberFormat="1" applyFont="1" applyBorder="1" applyAlignment="1" applyProtection="1">
      <alignment vertical="center"/>
      <protection locked="0"/>
    </xf>
    <xf numFmtId="2" fontId="8" fillId="0" borderId="17" xfId="3" applyNumberFormat="1" applyFont="1" applyBorder="1" applyAlignment="1" applyProtection="1">
      <alignment vertical="center"/>
      <protection locked="0"/>
    </xf>
    <xf numFmtId="2" fontId="8" fillId="0" borderId="18" xfId="3" applyNumberFormat="1" applyFont="1" applyBorder="1" applyAlignment="1" applyProtection="1">
      <alignment vertical="center"/>
      <protection locked="0"/>
    </xf>
    <xf numFmtId="0" fontId="9" fillId="20" borderId="1" xfId="3" applyFont="1" applyFill="1" applyBorder="1" applyAlignment="1">
      <alignment vertical="center" wrapText="1"/>
    </xf>
    <xf numFmtId="2" fontId="8" fillId="21" borderId="27" xfId="3" applyNumberFormat="1" applyFont="1" applyFill="1" applyBorder="1" applyAlignment="1">
      <alignment vertical="center"/>
    </xf>
    <xf numFmtId="2" fontId="8" fillId="0" borderId="27" xfId="3" applyNumberFormat="1" applyFont="1" applyBorder="1" applyAlignment="1" applyProtection="1">
      <alignment vertical="center"/>
      <protection locked="0"/>
    </xf>
    <xf numFmtId="2" fontId="8" fillId="0" borderId="29" xfId="3" applyNumberFormat="1" applyFont="1" applyBorder="1" applyAlignment="1" applyProtection="1">
      <alignment vertical="center"/>
      <protection locked="0"/>
    </xf>
    <xf numFmtId="0" fontId="8" fillId="0" borderId="15" xfId="3" applyFont="1" applyBorder="1" applyAlignment="1">
      <alignment horizontal="left" vertical="center" wrapText="1"/>
    </xf>
    <xf numFmtId="0" fontId="8" fillId="0" borderId="23" xfId="3" applyFont="1" applyBorder="1" applyAlignment="1">
      <alignment vertical="center" wrapText="1"/>
    </xf>
    <xf numFmtId="0" fontId="8" fillId="0" borderId="37" xfId="3" applyFont="1" applyBorder="1" applyAlignment="1">
      <alignment horizontal="left" vertical="center" wrapText="1"/>
    </xf>
    <xf numFmtId="0" fontId="8" fillId="21" borderId="44" xfId="3" applyFont="1" applyFill="1" applyBorder="1" applyAlignment="1">
      <alignment vertical="center" wrapText="1"/>
    </xf>
    <xf numFmtId="2" fontId="8" fillId="21" borderId="131" xfId="3" applyNumberFormat="1" applyFont="1" applyFill="1" applyBorder="1" applyAlignment="1">
      <alignment vertical="center"/>
    </xf>
    <xf numFmtId="2" fontId="8" fillId="0" borderId="131" xfId="3" applyNumberFormat="1" applyFont="1" applyBorder="1" applyAlignment="1" applyProtection="1">
      <alignment vertical="center"/>
      <protection locked="0"/>
    </xf>
    <xf numFmtId="2" fontId="8" fillId="0" borderId="132" xfId="3" applyNumberFormat="1" applyFont="1" applyBorder="1" applyAlignment="1" applyProtection="1">
      <alignment vertical="center"/>
      <protection locked="0"/>
    </xf>
    <xf numFmtId="0" fontId="9" fillId="21" borderId="31" xfId="3" applyFont="1" applyFill="1" applyBorder="1" applyAlignment="1">
      <alignment vertical="center" wrapText="1"/>
    </xf>
    <xf numFmtId="0" fontId="9" fillId="21" borderId="48" xfId="3" applyFont="1" applyFill="1" applyBorder="1" applyAlignment="1">
      <alignment vertical="center" wrapText="1"/>
    </xf>
    <xf numFmtId="0" fontId="8" fillId="22" borderId="49" xfId="3" applyFont="1" applyFill="1" applyBorder="1" applyAlignment="1" applyProtection="1">
      <alignment vertical="center" wrapText="1"/>
      <protection locked="0"/>
    </xf>
    <xf numFmtId="0" fontId="8" fillId="22" borderId="133" xfId="3" applyFont="1" applyFill="1" applyBorder="1" applyAlignment="1" applyProtection="1">
      <alignment vertical="center" wrapText="1"/>
      <protection locked="0"/>
    </xf>
    <xf numFmtId="2" fontId="8" fillId="21" borderId="131" xfId="3" applyNumberFormat="1" applyFont="1" applyFill="1" applyBorder="1" applyAlignment="1" applyProtection="1">
      <alignment vertical="center"/>
      <protection locked="0"/>
    </xf>
    <xf numFmtId="0" fontId="9" fillId="21" borderId="35" xfId="3" applyFont="1" applyFill="1" applyBorder="1" applyAlignment="1">
      <alignment vertical="center" wrapText="1"/>
    </xf>
    <xf numFmtId="0" fontId="9" fillId="21" borderId="53" xfId="3" applyFont="1" applyFill="1" applyBorder="1" applyAlignment="1">
      <alignment vertical="center" wrapText="1"/>
    </xf>
    <xf numFmtId="0" fontId="8" fillId="22" borderId="134" xfId="3" applyFont="1" applyFill="1" applyBorder="1" applyAlignment="1" applyProtection="1">
      <alignment vertical="center" wrapText="1"/>
      <protection locked="0"/>
    </xf>
    <xf numFmtId="2" fontId="8" fillId="0" borderId="134" xfId="3" applyNumberFormat="1" applyFont="1" applyBorder="1" applyAlignment="1" applyProtection="1">
      <alignment vertical="center"/>
      <protection locked="0"/>
    </xf>
    <xf numFmtId="0" fontId="8" fillId="22" borderId="28" xfId="3" applyFont="1" applyFill="1" applyBorder="1" applyAlignment="1" applyProtection="1">
      <alignment vertical="center" wrapText="1"/>
      <protection locked="0"/>
    </xf>
    <xf numFmtId="0" fontId="8" fillId="22" borderId="38" xfId="3" applyFont="1" applyFill="1" applyBorder="1" applyAlignment="1" applyProtection="1">
      <alignment vertical="center" wrapText="1"/>
      <protection locked="0"/>
    </xf>
    <xf numFmtId="0" fontId="8" fillId="22" borderId="54" xfId="3" applyFont="1" applyFill="1" applyBorder="1" applyAlignment="1" applyProtection="1">
      <alignment vertical="center" wrapText="1"/>
      <protection locked="0"/>
    </xf>
    <xf numFmtId="0" fontId="8" fillId="22" borderId="10" xfId="3" applyFont="1" applyFill="1" applyBorder="1" applyAlignment="1" applyProtection="1">
      <alignment vertical="center" wrapText="1"/>
      <protection locked="0"/>
    </xf>
    <xf numFmtId="0" fontId="10" fillId="18" borderId="0" xfId="3" applyFont="1" applyFill="1" applyAlignment="1" applyProtection="1">
      <alignment vertical="center"/>
      <protection locked="0"/>
    </xf>
    <xf numFmtId="0" fontId="8" fillId="22" borderId="55" xfId="3" applyFont="1" applyFill="1" applyBorder="1" applyAlignment="1" applyProtection="1">
      <alignment vertical="center" wrapText="1"/>
      <protection locked="0"/>
    </xf>
    <xf numFmtId="0" fontId="8" fillId="22" borderId="20" xfId="3" applyFont="1" applyFill="1" applyBorder="1" applyAlignment="1" applyProtection="1">
      <alignment vertical="center" wrapText="1"/>
      <protection locked="0"/>
    </xf>
    <xf numFmtId="0" fontId="9" fillId="21" borderId="2" xfId="3" applyFont="1" applyFill="1" applyBorder="1" applyAlignment="1">
      <alignment vertical="center"/>
    </xf>
    <xf numFmtId="0" fontId="9" fillId="21" borderId="5" xfId="3" applyFont="1" applyFill="1" applyBorder="1" applyAlignment="1">
      <alignment vertical="center" wrapText="1"/>
    </xf>
    <xf numFmtId="0" fontId="8" fillId="22" borderId="2" xfId="3" applyFont="1" applyFill="1" applyBorder="1" applyAlignment="1" applyProtection="1">
      <alignment vertical="center" wrapText="1"/>
      <protection locked="0"/>
    </xf>
    <xf numFmtId="0" fontId="8" fillId="22" borderId="3" xfId="3" applyFont="1" applyFill="1" applyBorder="1" applyAlignment="1" applyProtection="1">
      <alignment vertical="center" wrapText="1"/>
      <protection locked="0"/>
    </xf>
    <xf numFmtId="0" fontId="8" fillId="22" borderId="5" xfId="3" applyFont="1" applyFill="1" applyBorder="1" applyAlignment="1" applyProtection="1">
      <alignment vertical="center" wrapText="1"/>
      <protection locked="0"/>
    </xf>
    <xf numFmtId="0" fontId="8" fillId="0" borderId="54" xfId="3" applyFont="1" applyBorder="1" applyAlignment="1">
      <alignment vertical="center" wrapText="1"/>
    </xf>
    <xf numFmtId="0" fontId="8" fillId="0" borderId="27" xfId="3" applyFont="1" applyBorder="1" applyAlignment="1">
      <alignment vertical="center" wrapText="1"/>
    </xf>
    <xf numFmtId="0" fontId="8" fillId="0" borderId="28" xfId="3" applyFont="1" applyBorder="1" applyAlignment="1">
      <alignment horizontal="center" vertical="center" wrapText="1"/>
    </xf>
    <xf numFmtId="0" fontId="8" fillId="0" borderId="11" xfId="3" applyFont="1" applyBorder="1" applyAlignment="1">
      <alignment vertical="center" wrapText="1"/>
    </xf>
    <xf numFmtId="0" fontId="8" fillId="0" borderId="12" xfId="3" applyFont="1" applyBorder="1" applyAlignment="1">
      <alignment horizontal="center" vertical="center" wrapText="1"/>
    </xf>
    <xf numFmtId="0" fontId="8" fillId="0" borderId="131" xfId="3" applyFont="1" applyBorder="1" applyAlignment="1">
      <alignment vertical="center" wrapText="1"/>
    </xf>
    <xf numFmtId="0" fontId="8" fillId="0" borderId="134" xfId="3" applyFont="1" applyBorder="1" applyAlignment="1">
      <alignment horizontal="center" vertical="center" wrapText="1"/>
    </xf>
    <xf numFmtId="0" fontId="8" fillId="0" borderId="28" xfId="3" applyFont="1" applyBorder="1" applyAlignment="1">
      <alignment vertical="center" wrapText="1"/>
    </xf>
    <xf numFmtId="167" fontId="8" fillId="21" borderId="131" xfId="1" applyNumberFormat="1" applyFont="1" applyFill="1" applyBorder="1" applyAlignment="1" applyProtection="1">
      <alignment vertical="center"/>
    </xf>
    <xf numFmtId="167" fontId="8" fillId="0" borderId="131" xfId="3" applyNumberFormat="1" applyFont="1" applyBorder="1" applyAlignment="1" applyProtection="1">
      <alignment vertical="center"/>
      <protection locked="0"/>
    </xf>
    <xf numFmtId="167" fontId="8" fillId="0" borderId="132" xfId="3" applyNumberFormat="1" applyFont="1" applyBorder="1" applyAlignment="1" applyProtection="1">
      <alignment vertical="center"/>
      <protection locked="0"/>
    </xf>
    <xf numFmtId="0" fontId="8" fillId="0" borderId="0" xfId="3" applyFont="1" applyAlignment="1">
      <alignment vertical="center"/>
    </xf>
    <xf numFmtId="167" fontId="8" fillId="21" borderId="131" xfId="3" applyNumberFormat="1" applyFont="1" applyFill="1" applyBorder="1" applyAlignment="1">
      <alignment vertical="center"/>
    </xf>
    <xf numFmtId="2" fontId="8" fillId="21" borderId="62" xfId="3" applyNumberFormat="1" applyFont="1" applyFill="1" applyBorder="1" applyAlignment="1">
      <alignment vertical="center"/>
    </xf>
    <xf numFmtId="2" fontId="8" fillId="0" borderId="62" xfId="3" applyNumberFormat="1" applyFont="1" applyBorder="1" applyAlignment="1" applyProtection="1">
      <alignment vertical="center"/>
      <protection locked="0"/>
    </xf>
    <xf numFmtId="2" fontId="8" fillId="0" borderId="35" xfId="3" applyNumberFormat="1" applyFont="1" applyBorder="1" applyAlignment="1" applyProtection="1">
      <alignment vertical="center"/>
      <protection locked="0"/>
    </xf>
    <xf numFmtId="2" fontId="8" fillId="0" borderId="139" xfId="3" applyNumberFormat="1" applyFont="1" applyBorder="1" applyAlignment="1" applyProtection="1">
      <alignment vertical="center"/>
      <protection locked="0"/>
    </xf>
    <xf numFmtId="0" fontId="8" fillId="0" borderId="0" xfId="3" applyFont="1" applyAlignment="1">
      <alignment horizontal="left" vertical="center" wrapText="1"/>
    </xf>
    <xf numFmtId="164" fontId="8" fillId="0" borderId="0" xfId="3" applyNumberFormat="1" applyFont="1" applyAlignment="1">
      <alignment vertical="center"/>
    </xf>
    <xf numFmtId="2" fontId="4" fillId="8" borderId="131" xfId="3" applyNumberFormat="1" applyFont="1" applyFill="1" applyBorder="1" applyAlignment="1">
      <alignment vertical="center"/>
    </xf>
    <xf numFmtId="2" fontId="4" fillId="0" borderId="131" xfId="3" applyNumberFormat="1" applyFont="1" applyBorder="1" applyAlignment="1" applyProtection="1">
      <alignment vertical="center"/>
      <protection locked="0"/>
    </xf>
    <xf numFmtId="2" fontId="4" fillId="0" borderId="132" xfId="3" applyNumberFormat="1" applyFont="1" applyBorder="1" applyAlignment="1" applyProtection="1">
      <alignment vertical="center"/>
      <protection locked="0"/>
    </xf>
    <xf numFmtId="2" fontId="4" fillId="0" borderId="134" xfId="3" applyNumberFormat="1" applyFont="1" applyBorder="1" applyAlignment="1" applyProtection="1">
      <alignment vertical="center"/>
      <protection locked="0"/>
    </xf>
    <xf numFmtId="0" fontId="4" fillId="0" borderId="133" xfId="3" applyFont="1" applyBorder="1" applyAlignment="1">
      <alignment horizontal="left" vertical="center" wrapText="1"/>
    </xf>
    <xf numFmtId="0" fontId="4" fillId="0" borderId="130" xfId="3" applyFont="1" applyBorder="1" applyAlignment="1">
      <alignment vertical="center" wrapText="1"/>
    </xf>
    <xf numFmtId="0" fontId="4" fillId="10" borderId="133" xfId="3" applyFont="1" applyFill="1" applyBorder="1" applyAlignment="1" applyProtection="1">
      <alignment vertical="center" wrapText="1"/>
      <protection locked="0"/>
    </xf>
    <xf numFmtId="2" fontId="4" fillId="8" borderId="131" xfId="3" applyNumberFormat="1" applyFont="1" applyFill="1" applyBorder="1" applyAlignment="1" applyProtection="1">
      <alignment vertical="center"/>
      <protection locked="0"/>
    </xf>
    <xf numFmtId="0" fontId="4" fillId="10" borderId="134" xfId="3" applyFont="1" applyFill="1" applyBorder="1" applyAlignment="1" applyProtection="1">
      <alignment vertical="center" wrapText="1"/>
      <protection locked="0"/>
    </xf>
    <xf numFmtId="0" fontId="4" fillId="0" borderId="131" xfId="3" applyFont="1" applyBorder="1" applyAlignment="1">
      <alignment vertical="center" wrapText="1"/>
    </xf>
    <xf numFmtId="0" fontId="4" fillId="0" borderId="134" xfId="3" applyFont="1" applyBorder="1" applyAlignment="1">
      <alignment horizontal="center" vertical="center" wrapText="1"/>
    </xf>
    <xf numFmtId="168" fontId="4" fillId="8" borderId="131" xfId="1" applyNumberFormat="1" applyFont="1" applyFill="1" applyBorder="1" applyAlignment="1" applyProtection="1">
      <alignment vertical="center"/>
    </xf>
    <xf numFmtId="168" fontId="4" fillId="0" borderId="131" xfId="3" applyNumberFormat="1" applyFont="1" applyBorder="1" applyAlignment="1" applyProtection="1">
      <alignment vertical="center"/>
      <protection locked="0"/>
    </xf>
    <xf numFmtId="168" fontId="4" fillId="0" borderId="134" xfId="3" applyNumberFormat="1" applyFont="1" applyBorder="1" applyAlignment="1" applyProtection="1">
      <alignment vertical="center"/>
      <protection locked="0"/>
    </xf>
    <xf numFmtId="168" fontId="4" fillId="0" borderId="132" xfId="3" applyNumberFormat="1" applyFont="1" applyBorder="1" applyAlignment="1" applyProtection="1">
      <alignment vertical="center"/>
      <protection locked="0"/>
    </xf>
    <xf numFmtId="168" fontId="4" fillId="8" borderId="131" xfId="3" applyNumberFormat="1" applyFont="1" applyFill="1" applyBorder="1" applyAlignment="1">
      <alignment vertical="center"/>
    </xf>
    <xf numFmtId="168" fontId="4" fillId="0" borderId="141" xfId="3" applyNumberFormat="1" applyFont="1" applyBorder="1" applyAlignment="1" applyProtection="1">
      <alignment vertical="center"/>
      <protection locked="0"/>
    </xf>
    <xf numFmtId="164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64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164" fontId="3" fillId="2" borderId="8" xfId="3" applyNumberFormat="1" applyFont="1" applyFill="1" applyBorder="1" applyAlignment="1" applyProtection="1">
      <alignment horizontal="center" vertical="center" wrapText="1"/>
      <protection locked="0"/>
    </xf>
    <xf numFmtId="164" fontId="8" fillId="23" borderId="6" xfId="3" applyNumberFormat="1" applyFont="1" applyFill="1" applyBorder="1" applyAlignment="1" applyProtection="1">
      <alignment horizontal="center" vertical="center" wrapText="1"/>
      <protection locked="0"/>
    </xf>
    <xf numFmtId="164" fontId="9" fillId="23" borderId="1" xfId="3" applyNumberFormat="1" applyFont="1" applyFill="1" applyBorder="1" applyAlignment="1" applyProtection="1">
      <alignment horizontal="center" vertical="center" wrapText="1"/>
      <protection locked="0"/>
    </xf>
    <xf numFmtId="164" fontId="8" fillId="24" borderId="7" xfId="3" applyNumberFormat="1" applyFont="1" applyFill="1" applyBorder="1" applyAlignment="1" applyProtection="1">
      <alignment horizontal="center" vertical="center" wrapText="1"/>
      <protection locked="0"/>
    </xf>
    <xf numFmtId="164" fontId="8" fillId="24" borderId="6" xfId="3" applyNumberFormat="1" applyFont="1" applyFill="1" applyBorder="1" applyAlignment="1" applyProtection="1">
      <alignment horizontal="center" vertical="center" wrapText="1"/>
      <protection locked="0"/>
    </xf>
    <xf numFmtId="164" fontId="8" fillId="24" borderId="1" xfId="3" applyNumberFormat="1" applyFont="1" applyFill="1" applyBorder="1" applyAlignment="1" applyProtection="1">
      <alignment horizontal="center" vertical="center" wrapText="1"/>
      <protection locked="0"/>
    </xf>
    <xf numFmtId="164" fontId="9" fillId="24" borderId="8" xfId="3" applyNumberFormat="1" applyFont="1" applyFill="1" applyBorder="1" applyAlignment="1" applyProtection="1">
      <alignment horizontal="center" vertical="center" wrapText="1"/>
      <protection locked="0"/>
    </xf>
    <xf numFmtId="164" fontId="9" fillId="24" borderId="1" xfId="3" applyNumberFormat="1" applyFont="1" applyFill="1" applyBorder="1" applyAlignment="1" applyProtection="1">
      <alignment horizontal="center" vertical="center" wrapText="1"/>
      <protection locked="0"/>
    </xf>
    <xf numFmtId="164" fontId="4" fillId="2" borderId="61" xfId="3" applyNumberFormat="1" applyFont="1" applyFill="1" applyBorder="1" applyAlignment="1" applyProtection="1">
      <alignment horizontal="center" vertical="center" wrapText="1"/>
      <protection locked="0"/>
    </xf>
    <xf numFmtId="164" fontId="3" fillId="2" borderId="5" xfId="3" applyNumberFormat="1" applyFont="1" applyFill="1" applyBorder="1" applyAlignment="1" applyProtection="1">
      <alignment horizontal="center" vertical="center" wrapText="1"/>
      <protection locked="0"/>
    </xf>
    <xf numFmtId="0" fontId="9" fillId="23" borderId="1" xfId="3" applyFont="1" applyFill="1" applyBorder="1" applyAlignment="1">
      <alignment horizontal="right" vertical="center"/>
    </xf>
    <xf numFmtId="0" fontId="9" fillId="23" borderId="1" xfId="3" applyFont="1" applyFill="1" applyBorder="1" applyAlignment="1">
      <alignment vertical="center"/>
    </xf>
    <xf numFmtId="0" fontId="3" fillId="25" borderId="67" xfId="3" applyFont="1" applyFill="1" applyBorder="1" applyAlignment="1">
      <alignment horizontal="right" vertical="center"/>
    </xf>
    <xf numFmtId="0" fontId="3" fillId="25" borderId="67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center" vertical="center"/>
    </xf>
    <xf numFmtId="165" fontId="4" fillId="3" borderId="1" xfId="4" applyNumberFormat="1" applyFont="1" applyFill="1" applyBorder="1" applyAlignment="1" applyProtection="1">
      <alignment horizontal="center" vertical="center"/>
      <protection locked="0"/>
    </xf>
    <xf numFmtId="164" fontId="3" fillId="4" borderId="2" xfId="3" applyNumberFormat="1" applyFont="1" applyFill="1" applyBorder="1" applyAlignment="1">
      <alignment horizontal="center" vertical="center"/>
    </xf>
    <xf numFmtId="164" fontId="3" fillId="4" borderId="3" xfId="3" applyNumberFormat="1" applyFont="1" applyFill="1" applyBorder="1" applyAlignment="1">
      <alignment horizontal="center" vertical="center"/>
    </xf>
    <xf numFmtId="164" fontId="3" fillId="5" borderId="4" xfId="3" applyNumberFormat="1" applyFont="1" applyFill="1" applyBorder="1" applyAlignment="1">
      <alignment horizontal="center" vertical="center"/>
    </xf>
    <xf numFmtId="164" fontId="3" fillId="5" borderId="3" xfId="3" applyNumberFormat="1" applyFont="1" applyFill="1" applyBorder="1" applyAlignment="1">
      <alignment horizontal="center" vertical="center"/>
    </xf>
    <xf numFmtId="164" fontId="3" fillId="5" borderId="5" xfId="3" applyNumberFormat="1" applyFont="1" applyFill="1" applyBorder="1" applyAlignment="1">
      <alignment horizontal="center" vertical="center"/>
    </xf>
    <xf numFmtId="0" fontId="3" fillId="7" borderId="1" xfId="3" applyFont="1" applyFill="1" applyBorder="1" applyAlignment="1">
      <alignment horizontal="center" vertical="center" wrapText="1"/>
    </xf>
    <xf numFmtId="0" fontId="3" fillId="7" borderId="2" xfId="3" applyFont="1" applyFill="1" applyBorder="1" applyAlignment="1">
      <alignment horizontal="center" vertical="center" wrapText="1"/>
    </xf>
    <xf numFmtId="0" fontId="3" fillId="9" borderId="1" xfId="3" applyFont="1" applyFill="1" applyBorder="1" applyAlignment="1">
      <alignment horizontal="left" vertical="center" wrapText="1"/>
    </xf>
    <xf numFmtId="0" fontId="3" fillId="9" borderId="2" xfId="3" applyFont="1" applyFill="1" applyBorder="1" applyAlignment="1">
      <alignment horizontal="left" vertical="center" wrapText="1"/>
    </xf>
    <xf numFmtId="0" fontId="4" fillId="10" borderId="19" xfId="3" applyFont="1" applyFill="1" applyBorder="1" applyAlignment="1">
      <alignment horizontal="left" vertical="center" wrapText="1"/>
    </xf>
    <xf numFmtId="0" fontId="4" fillId="10" borderId="20" xfId="3" applyFont="1" applyFill="1" applyBorder="1" applyAlignment="1">
      <alignment horizontal="left" vertical="center" wrapText="1"/>
    </xf>
    <xf numFmtId="0" fontId="4" fillId="0" borderId="9" xfId="3" applyFont="1" applyBorder="1" applyAlignment="1">
      <alignment horizontal="left" vertical="center"/>
    </xf>
    <xf numFmtId="0" fontId="4" fillId="0" borderId="10" xfId="3" applyFont="1" applyBorder="1" applyAlignment="1">
      <alignment horizontal="left" vertical="center"/>
    </xf>
    <xf numFmtId="0" fontId="4" fillId="0" borderId="14" xfId="3" applyFont="1" applyBorder="1" applyAlignment="1">
      <alignment horizontal="left" vertical="center"/>
    </xf>
    <xf numFmtId="0" fontId="4" fillId="0" borderId="15" xfId="3" applyFont="1" applyBorder="1" applyAlignment="1">
      <alignment horizontal="left" vertical="center"/>
    </xf>
    <xf numFmtId="0" fontId="4" fillId="0" borderId="14" xfId="3" applyFont="1" applyBorder="1" applyAlignment="1">
      <alignment horizontal="left" vertical="center" wrapText="1"/>
    </xf>
    <xf numFmtId="0" fontId="4" fillId="0" borderId="15" xfId="3" applyFont="1" applyBorder="1" applyAlignment="1">
      <alignment horizontal="left" vertical="center" wrapText="1"/>
    </xf>
    <xf numFmtId="0" fontId="4" fillId="0" borderId="19" xfId="3" applyFont="1" applyBorder="1" applyAlignment="1">
      <alignment horizontal="left" vertical="center" wrapText="1"/>
    </xf>
    <xf numFmtId="0" fontId="4" fillId="0" borderId="20" xfId="3" applyFont="1" applyBorder="1" applyAlignment="1">
      <alignment horizontal="left" vertical="center" wrapText="1"/>
    </xf>
    <xf numFmtId="0" fontId="4" fillId="10" borderId="14" xfId="3" applyFont="1" applyFill="1" applyBorder="1" applyAlignment="1">
      <alignment horizontal="left" vertical="center" wrapText="1"/>
    </xf>
    <xf numFmtId="0" fontId="4" fillId="10" borderId="15" xfId="3" applyFont="1" applyFill="1" applyBorder="1" applyAlignment="1">
      <alignment horizontal="left" vertical="center" wrapText="1"/>
    </xf>
    <xf numFmtId="0" fontId="4" fillId="10" borderId="21" xfId="3" applyFont="1" applyFill="1" applyBorder="1" applyAlignment="1">
      <alignment horizontal="left" vertical="center" wrapText="1"/>
    </xf>
    <xf numFmtId="0" fontId="4" fillId="0" borderId="19" xfId="3" applyFont="1" applyBorder="1" applyAlignment="1">
      <alignment vertical="center" wrapText="1"/>
    </xf>
    <xf numFmtId="0" fontId="4" fillId="0" borderId="20" xfId="3" applyFont="1" applyBorder="1" applyAlignment="1">
      <alignment vertical="center" wrapText="1"/>
    </xf>
    <xf numFmtId="0" fontId="4" fillId="0" borderId="22" xfId="3" applyFont="1" applyBorder="1" applyAlignment="1">
      <alignment vertical="center" wrapText="1"/>
    </xf>
    <xf numFmtId="0" fontId="4" fillId="0" borderId="24" xfId="3" applyFont="1" applyBorder="1" applyAlignment="1">
      <alignment vertical="center" wrapText="1"/>
    </xf>
    <xf numFmtId="0" fontId="4" fillId="0" borderId="0" xfId="3" applyFont="1" applyAlignment="1">
      <alignment vertical="center" wrapText="1"/>
    </xf>
    <xf numFmtId="0" fontId="4" fillId="0" borderId="25" xfId="3" applyFont="1" applyBorder="1" applyAlignment="1">
      <alignment vertical="center" wrapText="1"/>
    </xf>
    <xf numFmtId="0" fontId="4" fillId="0" borderId="9" xfId="3" applyFont="1" applyBorder="1" applyAlignment="1">
      <alignment vertical="center" wrapText="1"/>
    </xf>
    <xf numFmtId="0" fontId="4" fillId="0" borderId="10" xfId="3" applyFont="1" applyBorder="1" applyAlignment="1">
      <alignment vertical="center" wrapText="1"/>
    </xf>
    <xf numFmtId="0" fontId="4" fillId="0" borderId="26" xfId="3" applyFont="1" applyBorder="1" applyAlignment="1">
      <alignment vertical="center" wrapText="1"/>
    </xf>
    <xf numFmtId="0" fontId="4" fillId="0" borderId="23" xfId="3" applyFont="1" applyBorder="1" applyAlignment="1">
      <alignment horizontal="left" vertical="center" wrapText="1"/>
    </xf>
    <xf numFmtId="0" fontId="4" fillId="10" borderId="14" xfId="3" applyFont="1" applyFill="1" applyBorder="1" applyAlignment="1">
      <alignment horizontal="left" vertical="center"/>
    </xf>
    <xf numFmtId="0" fontId="4" fillId="10" borderId="15" xfId="3" applyFont="1" applyFill="1" applyBorder="1" applyAlignment="1">
      <alignment horizontal="left" vertical="center"/>
    </xf>
    <xf numFmtId="0" fontId="3" fillId="9" borderId="30" xfId="3" applyFont="1" applyFill="1" applyBorder="1" applyAlignment="1">
      <alignment horizontal="left" vertical="center" wrapText="1"/>
    </xf>
    <xf numFmtId="0" fontId="3" fillId="9" borderId="31" xfId="3" applyFont="1" applyFill="1" applyBorder="1" applyAlignment="1">
      <alignment horizontal="left" vertical="center" wrapText="1"/>
    </xf>
    <xf numFmtId="0" fontId="3" fillId="8" borderId="31" xfId="3" applyFont="1" applyFill="1" applyBorder="1" applyAlignment="1">
      <alignment horizontal="left" vertical="center" wrapText="1"/>
    </xf>
    <xf numFmtId="0" fontId="3" fillId="8" borderId="32" xfId="3" applyFont="1" applyFill="1" applyBorder="1" applyAlignment="1">
      <alignment horizontal="left" vertical="center" wrapText="1"/>
    </xf>
    <xf numFmtId="0" fontId="3" fillId="8" borderId="35" xfId="3" applyFont="1" applyFill="1" applyBorder="1" applyAlignment="1">
      <alignment horizontal="left" vertical="center" wrapText="1"/>
    </xf>
    <xf numFmtId="0" fontId="3" fillId="8" borderId="25" xfId="3" applyFont="1" applyFill="1" applyBorder="1" applyAlignment="1">
      <alignment horizontal="left" vertical="center" wrapText="1"/>
    </xf>
    <xf numFmtId="0" fontId="3" fillId="8" borderId="6" xfId="3" applyFont="1" applyFill="1" applyBorder="1" applyAlignment="1">
      <alignment horizontal="left" vertical="center" wrapText="1"/>
    </xf>
    <xf numFmtId="0" fontId="3" fillId="8" borderId="36" xfId="3" applyFont="1" applyFill="1" applyBorder="1" applyAlignment="1">
      <alignment horizontal="left" vertical="center" wrapText="1"/>
    </xf>
    <xf numFmtId="0" fontId="4" fillId="0" borderId="33" xfId="3" applyFont="1" applyBorder="1" applyAlignment="1">
      <alignment horizontal="left" vertical="center" wrapText="1"/>
    </xf>
    <xf numFmtId="0" fontId="4" fillId="0" borderId="34" xfId="3" applyFont="1" applyBorder="1" applyAlignment="1">
      <alignment horizontal="left" vertical="center" wrapText="1"/>
    </xf>
    <xf numFmtId="0" fontId="4" fillId="0" borderId="37" xfId="3" applyFont="1" applyBorder="1" applyAlignment="1">
      <alignment horizontal="left" vertical="center" wrapText="1"/>
    </xf>
    <xf numFmtId="0" fontId="4" fillId="0" borderId="38" xfId="3" applyFont="1" applyBorder="1" applyAlignment="1">
      <alignment horizontal="left" vertical="center" wrapText="1"/>
    </xf>
    <xf numFmtId="0" fontId="4" fillId="0" borderId="39" xfId="3" applyFont="1" applyBorder="1" applyAlignment="1">
      <alignment horizontal="left" vertical="center" wrapText="1"/>
    </xf>
    <xf numFmtId="0" fontId="4" fillId="0" borderId="40" xfId="3" applyFont="1" applyBorder="1" applyAlignment="1">
      <alignment horizontal="left" vertical="center" wrapText="1"/>
    </xf>
    <xf numFmtId="0" fontId="4" fillId="0" borderId="41" xfId="3" applyFont="1" applyBorder="1" applyAlignment="1">
      <alignment horizontal="left" vertical="center" wrapText="1"/>
    </xf>
    <xf numFmtId="0" fontId="4" fillId="0" borderId="42" xfId="3" applyFont="1" applyBorder="1" applyAlignment="1">
      <alignment horizontal="left" vertical="center" wrapText="1"/>
    </xf>
    <xf numFmtId="0" fontId="4" fillId="8" borderId="39" xfId="3" applyFont="1" applyFill="1" applyBorder="1" applyAlignment="1">
      <alignment horizontal="left" vertical="center" wrapText="1"/>
    </xf>
    <xf numFmtId="0" fontId="4" fillId="8" borderId="40" xfId="3" applyFont="1" applyFill="1" applyBorder="1" applyAlignment="1">
      <alignment horizontal="left" vertical="center" wrapText="1"/>
    </xf>
    <xf numFmtId="0" fontId="4" fillId="8" borderId="41" xfId="3" applyFont="1" applyFill="1" applyBorder="1" applyAlignment="1">
      <alignment horizontal="left" vertical="center" wrapText="1"/>
    </xf>
    <xf numFmtId="0" fontId="4" fillId="8" borderId="47" xfId="3" applyFont="1" applyFill="1" applyBorder="1" applyAlignment="1">
      <alignment horizontal="left" vertical="center" wrapText="1"/>
    </xf>
    <xf numFmtId="0" fontId="4" fillId="0" borderId="23" xfId="3" applyFont="1" applyBorder="1" applyAlignment="1">
      <alignment horizontal="left" vertical="center"/>
    </xf>
    <xf numFmtId="0" fontId="3" fillId="8" borderId="48" xfId="3" applyFont="1" applyFill="1" applyBorder="1" applyAlignment="1">
      <alignment horizontal="left" vertical="center" wrapText="1"/>
    </xf>
    <xf numFmtId="0" fontId="3" fillId="8" borderId="53" xfId="3" applyFont="1" applyFill="1" applyBorder="1" applyAlignment="1">
      <alignment horizontal="left" vertical="center" wrapText="1"/>
    </xf>
    <xf numFmtId="0" fontId="3" fillId="8" borderId="58" xfId="3" applyFont="1" applyFill="1" applyBorder="1" applyAlignment="1">
      <alignment horizontal="left" vertical="center" wrapText="1"/>
    </xf>
    <xf numFmtId="0" fontId="4" fillId="0" borderId="12" xfId="3" applyFont="1" applyBorder="1" applyAlignment="1">
      <alignment horizontal="left" vertical="center" wrapText="1"/>
    </xf>
    <xf numFmtId="0" fontId="4" fillId="0" borderId="17" xfId="3" applyFont="1" applyBorder="1" applyAlignment="1">
      <alignment horizontal="left" vertical="center" wrapText="1"/>
    </xf>
    <xf numFmtId="0" fontId="4" fillId="0" borderId="56" xfId="3" applyFont="1" applyBorder="1" applyAlignment="1">
      <alignment horizontal="left" vertical="center" wrapText="1"/>
    </xf>
    <xf numFmtId="0" fontId="4" fillId="0" borderId="57" xfId="3" applyFont="1" applyBorder="1" applyAlignment="1">
      <alignment horizontal="left" vertical="center" wrapText="1"/>
    </xf>
    <xf numFmtId="0" fontId="6" fillId="8" borderId="43" xfId="3" applyFont="1" applyFill="1" applyBorder="1" applyAlignment="1">
      <alignment horizontal="left" vertical="center" textRotation="90" wrapText="1"/>
    </xf>
    <xf numFmtId="0" fontId="6" fillId="8" borderId="45" xfId="3" applyFont="1" applyFill="1" applyBorder="1" applyAlignment="1">
      <alignment horizontal="left" vertical="center" textRotation="90" wrapText="1"/>
    </xf>
    <xf numFmtId="0" fontId="6" fillId="8" borderId="46" xfId="3" applyFont="1" applyFill="1" applyBorder="1" applyAlignment="1">
      <alignment horizontal="left" vertical="center" textRotation="90" wrapText="1"/>
    </xf>
    <xf numFmtId="0" fontId="4" fillId="0" borderId="43" xfId="3" applyFont="1" applyBorder="1" applyAlignment="1">
      <alignment horizontal="left" vertical="center" wrapText="1"/>
    </xf>
    <xf numFmtId="0" fontId="4" fillId="0" borderId="28" xfId="3" applyFont="1" applyBorder="1" applyAlignment="1">
      <alignment horizontal="left" vertical="center" wrapText="1"/>
    </xf>
    <xf numFmtId="0" fontId="3" fillId="6" borderId="24" xfId="3" applyFont="1" applyFill="1" applyBorder="1" applyAlignment="1">
      <alignment horizontal="left" vertical="center" wrapText="1"/>
    </xf>
    <xf numFmtId="0" fontId="3" fillId="6" borderId="53" xfId="3" applyFont="1" applyFill="1" applyBorder="1" applyAlignment="1">
      <alignment horizontal="left" vertical="center" wrapText="1"/>
    </xf>
    <xf numFmtId="0" fontId="4" fillId="0" borderId="49" xfId="3" applyFont="1" applyBorder="1" applyAlignment="1">
      <alignment horizontal="left" vertical="center" wrapText="1"/>
    </xf>
    <xf numFmtId="0" fontId="4" fillId="0" borderId="10" xfId="3" applyFont="1" applyBorder="1" applyAlignment="1">
      <alignment horizontal="left" vertical="center" wrapText="1"/>
    </xf>
    <xf numFmtId="0" fontId="4" fillId="0" borderId="55" xfId="3" applyFont="1" applyBorder="1" applyAlignment="1">
      <alignment horizontal="left" vertical="center" wrapText="1"/>
    </xf>
    <xf numFmtId="0" fontId="3" fillId="6" borderId="31" xfId="3" applyFont="1" applyFill="1" applyBorder="1" applyAlignment="1">
      <alignment horizontal="left" vertical="center" wrapText="1"/>
    </xf>
    <xf numFmtId="0" fontId="3" fillId="6" borderId="48" xfId="3" applyFont="1" applyFill="1" applyBorder="1" applyAlignment="1">
      <alignment horizontal="left" vertical="center" wrapText="1"/>
    </xf>
    <xf numFmtId="0" fontId="3" fillId="6" borderId="35" xfId="3" applyFont="1" applyFill="1" applyBorder="1" applyAlignment="1">
      <alignment horizontal="left" vertical="center" wrapText="1"/>
    </xf>
    <xf numFmtId="0" fontId="3" fillId="6" borderId="6" xfId="3" applyFont="1" applyFill="1" applyBorder="1" applyAlignment="1">
      <alignment horizontal="left" vertical="center" wrapText="1"/>
    </xf>
    <xf numFmtId="0" fontId="3" fillId="6" borderId="58" xfId="3" applyFont="1" applyFill="1" applyBorder="1" applyAlignment="1">
      <alignment horizontal="left" vertical="center" wrapText="1"/>
    </xf>
    <xf numFmtId="0" fontId="4" fillId="0" borderId="21" xfId="3" applyFont="1" applyBorder="1" applyAlignment="1">
      <alignment horizontal="left" vertical="center" wrapText="1"/>
    </xf>
    <xf numFmtId="0" fontId="3" fillId="8" borderId="2" xfId="3" applyFont="1" applyFill="1" applyBorder="1" applyAlignment="1">
      <alignment horizontal="left" vertical="center" wrapText="1"/>
    </xf>
    <xf numFmtId="0" fontId="3" fillId="8" borderId="5" xfId="3" applyFont="1" applyFill="1" applyBorder="1" applyAlignment="1">
      <alignment horizontal="left" vertical="center" wrapText="1"/>
    </xf>
    <xf numFmtId="0" fontId="4" fillId="0" borderId="2" xfId="3" applyFont="1" applyBorder="1" applyAlignment="1">
      <alignment horizontal="left" vertical="center" wrapText="1"/>
    </xf>
    <xf numFmtId="0" fontId="4" fillId="0" borderId="3" xfId="3" applyFont="1" applyBorder="1" applyAlignment="1">
      <alignment horizontal="left" vertical="center" wrapText="1"/>
    </xf>
    <xf numFmtId="0" fontId="3" fillId="9" borderId="24" xfId="3" applyFont="1" applyFill="1" applyBorder="1" applyAlignment="1">
      <alignment horizontal="left" vertical="center" wrapText="1"/>
    </xf>
    <xf numFmtId="0" fontId="3" fillId="9" borderId="0" xfId="3" applyFont="1" applyFill="1" applyAlignment="1">
      <alignment horizontal="left" vertical="center" wrapText="1"/>
    </xf>
    <xf numFmtId="0" fontId="3" fillId="6" borderId="2" xfId="3" applyFont="1" applyFill="1" applyBorder="1" applyAlignment="1">
      <alignment horizontal="left" vertical="center" wrapText="1"/>
    </xf>
    <xf numFmtId="0" fontId="3" fillId="6" borderId="5" xfId="3" applyFont="1" applyFill="1" applyBorder="1" applyAlignment="1">
      <alignment horizontal="left" vertical="center" wrapText="1"/>
    </xf>
    <xf numFmtId="0" fontId="4" fillId="0" borderId="35" xfId="3" applyFont="1" applyBorder="1" applyAlignment="1">
      <alignment horizontal="left" vertical="center" wrapText="1"/>
    </xf>
    <xf numFmtId="0" fontId="4" fillId="0" borderId="0" xfId="3" applyFont="1" applyAlignment="1">
      <alignment horizontal="left" vertical="center" wrapText="1"/>
    </xf>
    <xf numFmtId="0" fontId="4" fillId="0" borderId="17" xfId="4" applyFont="1" applyBorder="1" applyAlignment="1">
      <alignment horizontal="left" vertical="center"/>
    </xf>
    <xf numFmtId="0" fontId="4" fillId="0" borderId="15" xfId="4" applyFont="1" applyBorder="1" applyAlignment="1">
      <alignment horizontal="left" vertical="center"/>
    </xf>
    <xf numFmtId="0" fontId="4" fillId="0" borderId="49" xfId="4" applyFont="1" applyBorder="1" applyAlignment="1">
      <alignment horizontal="left" vertical="center"/>
    </xf>
    <xf numFmtId="0" fontId="4" fillId="0" borderId="10" xfId="4" applyFont="1" applyBorder="1" applyAlignment="1">
      <alignment horizontal="left" vertical="center"/>
    </xf>
    <xf numFmtId="0" fontId="4" fillId="0" borderId="6" xfId="4" applyFont="1" applyBorder="1" applyAlignment="1">
      <alignment horizontal="left" vertical="center" wrapText="1"/>
    </xf>
    <xf numFmtId="0" fontId="4" fillId="0" borderId="61" xfId="4" applyFont="1" applyBorder="1" applyAlignment="1">
      <alignment horizontal="left" vertical="center" wrapText="1"/>
    </xf>
    <xf numFmtId="0" fontId="4" fillId="0" borderId="58" xfId="4" applyFont="1" applyBorder="1" applyAlignment="1">
      <alignment horizontal="left" vertical="center" wrapText="1"/>
    </xf>
    <xf numFmtId="0" fontId="3" fillId="9" borderId="3" xfId="3" applyFont="1" applyFill="1" applyBorder="1" applyAlignment="1">
      <alignment horizontal="left" vertical="center" wrapText="1"/>
    </xf>
    <xf numFmtId="0" fontId="3" fillId="9" borderId="5" xfId="3" applyFont="1" applyFill="1" applyBorder="1" applyAlignment="1">
      <alignment horizontal="left" vertical="center" wrapText="1"/>
    </xf>
    <xf numFmtId="0" fontId="4" fillId="0" borderId="0" xfId="4" applyFont="1" applyAlignment="1">
      <alignment horizontal="left" vertical="center"/>
    </xf>
    <xf numFmtId="0" fontId="4" fillId="0" borderId="65" xfId="3" applyFont="1" applyBorder="1" applyAlignment="1">
      <alignment horizontal="left" vertical="center"/>
    </xf>
    <xf numFmtId="0" fontId="4" fillId="0" borderId="34" xfId="3" applyFont="1" applyBorder="1" applyAlignment="1">
      <alignment horizontal="left" vertical="center"/>
    </xf>
    <xf numFmtId="0" fontId="4" fillId="0" borderId="64" xfId="3" applyFont="1" applyBorder="1" applyAlignment="1">
      <alignment horizontal="left" vertical="center"/>
    </xf>
    <xf numFmtId="0" fontId="4" fillId="3" borderId="1" xfId="3" applyFont="1" applyFill="1" applyBorder="1" applyAlignment="1" applyProtection="1">
      <alignment horizontal="center" vertical="center"/>
      <protection locked="0"/>
    </xf>
    <xf numFmtId="164" fontId="3" fillId="4" borderId="2" xfId="3" applyNumberFormat="1" applyFont="1" applyFill="1" applyBorder="1" applyAlignment="1" applyProtection="1">
      <alignment horizontal="center" vertical="center"/>
      <protection locked="0"/>
    </xf>
    <xf numFmtId="164" fontId="3" fillId="4" borderId="3" xfId="3" applyNumberFormat="1" applyFont="1" applyFill="1" applyBorder="1" applyAlignment="1" applyProtection="1">
      <alignment horizontal="center" vertical="center"/>
      <protection locked="0"/>
    </xf>
    <xf numFmtId="164" fontId="3" fillId="5" borderId="4" xfId="3" applyNumberFormat="1" applyFont="1" applyFill="1" applyBorder="1" applyAlignment="1" applyProtection="1">
      <alignment horizontal="center" vertical="center"/>
      <protection locked="0"/>
    </xf>
    <xf numFmtId="164" fontId="3" fillId="5" borderId="3" xfId="3" applyNumberFormat="1" applyFont="1" applyFill="1" applyBorder="1" applyAlignment="1" applyProtection="1">
      <alignment horizontal="center" vertical="center"/>
      <protection locked="0"/>
    </xf>
    <xf numFmtId="164" fontId="3" fillId="5" borderId="5" xfId="3" applyNumberFormat="1" applyFont="1" applyFill="1" applyBorder="1" applyAlignment="1" applyProtection="1">
      <alignment horizontal="center" vertical="center"/>
      <protection locked="0"/>
    </xf>
    <xf numFmtId="0" fontId="4" fillId="0" borderId="21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34" xfId="4" applyFont="1" applyBorder="1" applyAlignment="1">
      <alignment horizontal="left" vertical="center"/>
    </xf>
    <xf numFmtId="0" fontId="4" fillId="0" borderId="64" xfId="4" applyFont="1" applyBorder="1" applyAlignment="1">
      <alignment horizontal="left" vertical="center"/>
    </xf>
    <xf numFmtId="0" fontId="4" fillId="0" borderId="21" xfId="3" applyFont="1" applyBorder="1" applyAlignment="1">
      <alignment horizontal="left" vertical="center"/>
    </xf>
    <xf numFmtId="0" fontId="4" fillId="0" borderId="54" xfId="3" applyFont="1" applyBorder="1" applyAlignment="1">
      <alignment horizontal="left" vertical="center" wrapText="1"/>
    </xf>
    <xf numFmtId="0" fontId="4" fillId="0" borderId="64" xfId="3" applyFont="1" applyBorder="1" applyAlignment="1">
      <alignment horizontal="left" vertical="center" wrapText="1"/>
    </xf>
    <xf numFmtId="0" fontId="4" fillId="10" borderId="21" xfId="3" applyFont="1" applyFill="1" applyBorder="1" applyAlignment="1">
      <alignment horizontal="left" vertical="center"/>
    </xf>
    <xf numFmtId="0" fontId="4" fillId="10" borderId="66" xfId="3" applyFont="1" applyFill="1" applyBorder="1" applyAlignment="1">
      <alignment horizontal="left" vertical="center"/>
    </xf>
    <xf numFmtId="0" fontId="4" fillId="10" borderId="38" xfId="3" applyFont="1" applyFill="1" applyBorder="1" applyAlignment="1">
      <alignment horizontal="left" vertical="center"/>
    </xf>
    <xf numFmtId="0" fontId="4" fillId="10" borderId="54" xfId="3" applyFont="1" applyFill="1" applyBorder="1" applyAlignment="1">
      <alignment horizontal="left" vertical="center"/>
    </xf>
    <xf numFmtId="0" fontId="4" fillId="0" borderId="0" xfId="3" applyFont="1" applyBorder="1" applyAlignment="1">
      <alignment vertical="center" wrapText="1"/>
    </xf>
    <xf numFmtId="0" fontId="4" fillId="10" borderId="66" xfId="3" applyFont="1" applyFill="1" applyBorder="1" applyAlignment="1">
      <alignment horizontal="left" vertical="center" wrapText="1"/>
    </xf>
    <xf numFmtId="0" fontId="4" fillId="10" borderId="38" xfId="3" applyFont="1" applyFill="1" applyBorder="1" applyAlignment="1">
      <alignment horizontal="left" vertical="center" wrapText="1"/>
    </xf>
    <xf numFmtId="0" fontId="4" fillId="10" borderId="54" xfId="3" applyFont="1" applyFill="1" applyBorder="1" applyAlignment="1">
      <alignment horizontal="left" vertical="center" wrapText="1"/>
    </xf>
    <xf numFmtId="0" fontId="3" fillId="7" borderId="1" xfId="3" applyFont="1" applyFill="1" applyBorder="1" applyAlignment="1" applyProtection="1">
      <alignment horizontal="center" vertical="center" wrapText="1"/>
      <protection locked="0"/>
    </xf>
    <xf numFmtId="0" fontId="3" fillId="7" borderId="2" xfId="3" applyFont="1" applyFill="1" applyBorder="1" applyAlignment="1" applyProtection="1">
      <alignment horizontal="center" vertical="center" wrapText="1"/>
      <protection locked="0"/>
    </xf>
    <xf numFmtId="0" fontId="3" fillId="9" borderId="1" xfId="3" applyFont="1" applyFill="1" applyBorder="1" applyAlignment="1" applyProtection="1">
      <alignment horizontal="left" vertical="center" wrapText="1"/>
      <protection locked="0"/>
    </xf>
    <xf numFmtId="0" fontId="3" fillId="9" borderId="2" xfId="3" applyFont="1" applyFill="1" applyBorder="1" applyAlignment="1" applyProtection="1">
      <alignment horizontal="left" vertical="center" wrapText="1"/>
      <protection locked="0"/>
    </xf>
    <xf numFmtId="0" fontId="4" fillId="0" borderId="94" xfId="4" applyFont="1" applyBorder="1" applyAlignment="1">
      <alignment horizontal="left" vertical="center"/>
    </xf>
    <xf numFmtId="0" fontId="4" fillId="0" borderId="76" xfId="4" applyFont="1" applyBorder="1" applyAlignment="1">
      <alignment horizontal="left" vertical="center"/>
    </xf>
    <xf numFmtId="0" fontId="4" fillId="0" borderId="110" xfId="4" applyFont="1" applyBorder="1" applyAlignment="1">
      <alignment horizontal="left" vertical="center" wrapText="1"/>
    </xf>
    <xf numFmtId="0" fontId="3" fillId="9" borderId="67" xfId="3" applyFont="1" applyFill="1" applyBorder="1" applyAlignment="1">
      <alignment horizontal="left" vertical="center" wrapText="1"/>
    </xf>
    <xf numFmtId="0" fontId="3" fillId="14" borderId="67" xfId="3" applyFont="1" applyFill="1" applyBorder="1" applyAlignment="1">
      <alignment horizontal="left" vertical="center" wrapText="1"/>
    </xf>
    <xf numFmtId="0" fontId="4" fillId="0" borderId="105" xfId="3" applyFont="1" applyBorder="1" applyAlignment="1">
      <alignment horizontal="left" vertical="center" wrapText="1"/>
    </xf>
    <xf numFmtId="0" fontId="4" fillId="0" borderId="97" xfId="3" applyFont="1" applyBorder="1" applyAlignment="1">
      <alignment horizontal="left" vertical="center" wrapText="1"/>
    </xf>
    <xf numFmtId="0" fontId="3" fillId="9" borderId="107" xfId="3" applyFont="1" applyFill="1" applyBorder="1" applyAlignment="1">
      <alignment horizontal="left" vertical="center" wrapText="1"/>
    </xf>
    <xf numFmtId="0" fontId="4" fillId="0" borderId="72" xfId="3" applyFont="1" applyBorder="1" applyAlignment="1">
      <alignment horizontal="left" vertical="center" wrapText="1"/>
    </xf>
    <xf numFmtId="0" fontId="4" fillId="0" borderId="76" xfId="3" applyFont="1" applyBorder="1" applyAlignment="1">
      <alignment horizontal="left" vertical="center" wrapText="1"/>
    </xf>
    <xf numFmtId="0" fontId="4" fillId="0" borderId="83" xfId="3" applyFont="1" applyBorder="1" applyAlignment="1">
      <alignment horizontal="left" vertical="center" wrapText="1"/>
    </xf>
    <xf numFmtId="0" fontId="4" fillId="0" borderId="69" xfId="3" applyFont="1" applyBorder="1" applyAlignment="1">
      <alignment horizontal="left" vertical="center" wrapText="1"/>
    </xf>
    <xf numFmtId="0" fontId="3" fillId="14" borderId="109" xfId="3" applyFont="1" applyFill="1" applyBorder="1" applyAlignment="1">
      <alignment horizontal="left" vertical="center" wrapText="1"/>
    </xf>
    <xf numFmtId="0" fontId="4" fillId="0" borderId="95" xfId="3" applyFont="1" applyBorder="1" applyAlignment="1">
      <alignment horizontal="left" vertical="center" wrapText="1"/>
    </xf>
    <xf numFmtId="0" fontId="3" fillId="14" borderId="108" xfId="3" applyFont="1" applyFill="1" applyBorder="1" applyAlignment="1">
      <alignment horizontal="left" vertical="center" wrapText="1"/>
    </xf>
    <xf numFmtId="0" fontId="4" fillId="0" borderId="94" xfId="3" applyFont="1" applyBorder="1" applyAlignment="1">
      <alignment horizontal="left" vertical="center" wrapText="1"/>
    </xf>
    <xf numFmtId="0" fontId="4" fillId="0" borderId="100" xfId="3" applyFont="1" applyBorder="1" applyAlignment="1">
      <alignment horizontal="left" vertical="center" wrapText="1"/>
    </xf>
    <xf numFmtId="0" fontId="4" fillId="0" borderId="75" xfId="3" applyFont="1" applyBorder="1" applyAlignment="1">
      <alignment horizontal="left" vertical="center" wrapText="1"/>
    </xf>
    <xf numFmtId="0" fontId="4" fillId="0" borderId="106" xfId="3" applyFont="1" applyBorder="1" applyAlignment="1">
      <alignment horizontal="left" vertical="center" wrapText="1"/>
    </xf>
    <xf numFmtId="0" fontId="4" fillId="0" borderId="87" xfId="3" applyFont="1" applyBorder="1" applyAlignment="1">
      <alignment horizontal="left" vertical="center" wrapText="1"/>
    </xf>
    <xf numFmtId="0" fontId="4" fillId="0" borderId="81" xfId="3" applyFont="1" applyBorder="1" applyAlignment="1">
      <alignment horizontal="left" vertical="center" wrapText="1"/>
    </xf>
    <xf numFmtId="0" fontId="4" fillId="0" borderId="90" xfId="3" applyFont="1" applyBorder="1" applyAlignment="1">
      <alignment horizontal="left" vertical="center" wrapText="1"/>
    </xf>
    <xf numFmtId="0" fontId="4" fillId="0" borderId="104" xfId="3" applyFont="1" applyBorder="1" applyAlignment="1">
      <alignment horizontal="left" vertical="center" wrapText="1"/>
    </xf>
    <xf numFmtId="0" fontId="4" fillId="0" borderId="81" xfId="3" applyFont="1" applyBorder="1" applyAlignment="1">
      <alignment horizontal="left" vertical="center"/>
    </xf>
    <xf numFmtId="0" fontId="4" fillId="9" borderId="92" xfId="3" applyFont="1" applyFill="1" applyBorder="1" applyAlignment="1">
      <alignment horizontal="left" vertical="center" wrapText="1"/>
    </xf>
    <xf numFmtId="0" fontId="4" fillId="0" borderId="88" xfId="3" applyFont="1" applyBorder="1" applyAlignment="1">
      <alignment horizontal="left" vertical="center" wrapText="1"/>
    </xf>
    <xf numFmtId="0" fontId="4" fillId="9" borderId="89" xfId="3" applyFont="1" applyFill="1" applyBorder="1" applyAlignment="1">
      <alignment horizontal="left" vertical="center" wrapText="1"/>
    </xf>
    <xf numFmtId="0" fontId="4" fillId="0" borderId="89" xfId="3" applyFont="1" applyBorder="1" applyAlignment="1">
      <alignment horizontal="left" vertical="center" wrapText="1"/>
    </xf>
    <xf numFmtId="0" fontId="6" fillId="9" borderId="86" xfId="3" applyFont="1" applyFill="1" applyBorder="1" applyAlignment="1">
      <alignment horizontal="left" vertical="center" textRotation="90" wrapText="1"/>
    </xf>
    <xf numFmtId="0" fontId="3" fillId="9" borderId="86" xfId="3" applyFont="1" applyFill="1" applyBorder="1" applyAlignment="1">
      <alignment horizontal="left" vertical="center" wrapText="1"/>
    </xf>
    <xf numFmtId="0" fontId="4" fillId="0" borderId="91" xfId="3" applyFont="1" applyBorder="1" applyAlignment="1">
      <alignment horizontal="left" vertical="center" wrapText="1"/>
    </xf>
    <xf numFmtId="0" fontId="4" fillId="0" borderId="74" xfId="3" applyFont="1" applyBorder="1" applyAlignment="1">
      <alignment horizontal="left" vertical="center"/>
    </xf>
    <xf numFmtId="0" fontId="4" fillId="13" borderId="74" xfId="3" applyFont="1" applyFill="1" applyBorder="1" applyAlignment="1">
      <alignment horizontal="left" vertical="center"/>
    </xf>
    <xf numFmtId="0" fontId="3" fillId="9" borderId="85" xfId="3" applyFont="1" applyFill="1" applyBorder="1" applyAlignment="1">
      <alignment horizontal="left" vertical="center" wrapText="1"/>
    </xf>
    <xf numFmtId="0" fontId="4" fillId="0" borderId="80" xfId="3" applyFont="1" applyBorder="1" applyAlignment="1">
      <alignment vertical="center" wrapText="1"/>
    </xf>
    <xf numFmtId="0" fontId="4" fillId="13" borderId="78" xfId="3" applyFont="1" applyFill="1" applyBorder="1" applyAlignment="1">
      <alignment horizontal="left" vertical="center" wrapText="1"/>
    </xf>
    <xf numFmtId="0" fontId="3" fillId="9" borderId="69" xfId="3" applyFont="1" applyFill="1" applyBorder="1" applyAlignment="1">
      <alignment horizontal="left" vertical="center" wrapText="1"/>
    </xf>
    <xf numFmtId="0" fontId="4" fillId="0" borderId="70" xfId="3" applyFont="1" applyBorder="1" applyAlignment="1">
      <alignment horizontal="left" vertical="center"/>
    </xf>
    <xf numFmtId="0" fontId="4" fillId="0" borderId="74" xfId="3" applyFont="1" applyBorder="1" applyAlignment="1">
      <alignment horizontal="left" vertical="center" wrapText="1"/>
    </xf>
    <xf numFmtId="0" fontId="4" fillId="0" borderId="78" xfId="3" applyFont="1" applyBorder="1" applyAlignment="1">
      <alignment horizontal="left" vertical="center" wrapText="1"/>
    </xf>
    <xf numFmtId="0" fontId="4" fillId="13" borderId="79" xfId="3" applyFont="1" applyFill="1" applyBorder="1" applyAlignment="1">
      <alignment horizontal="left" vertical="center" wrapText="1"/>
    </xf>
    <xf numFmtId="0" fontId="4" fillId="13" borderId="67" xfId="3" applyFont="1" applyFill="1" applyBorder="1" applyAlignment="1" applyProtection="1">
      <alignment horizontal="center" vertical="center"/>
      <protection locked="0"/>
    </xf>
    <xf numFmtId="165" fontId="4" fillId="13" borderId="67" xfId="4" applyNumberFormat="1" applyFont="1" applyFill="1" applyBorder="1" applyAlignment="1" applyProtection="1">
      <alignment horizontal="center" vertical="center"/>
      <protection locked="0"/>
    </xf>
    <xf numFmtId="164" fontId="3" fillId="9" borderId="67" xfId="3" applyNumberFormat="1" applyFont="1" applyFill="1" applyBorder="1" applyAlignment="1" applyProtection="1">
      <alignment horizontal="center" vertical="center" wrapText="1"/>
      <protection locked="0"/>
    </xf>
    <xf numFmtId="164" fontId="3" fillId="9" borderId="69" xfId="3" applyNumberFormat="1" applyFont="1" applyFill="1" applyBorder="1" applyAlignment="1" applyProtection="1">
      <alignment horizontal="center" vertical="center" wrapText="1"/>
      <protection locked="0"/>
    </xf>
    <xf numFmtId="164" fontId="3" fillId="4" borderId="5" xfId="3" applyNumberFormat="1" applyFont="1" applyFill="1" applyBorder="1" applyAlignment="1" applyProtection="1">
      <alignment horizontal="center" vertical="center"/>
      <protection locked="0"/>
    </xf>
    <xf numFmtId="0" fontId="3" fillId="9" borderId="69" xfId="3" applyFont="1" applyFill="1" applyBorder="1" applyAlignment="1" applyProtection="1">
      <alignment horizontal="center" vertical="center" wrapText="1"/>
      <protection locked="0"/>
    </xf>
    <xf numFmtId="0" fontId="3" fillId="16" borderId="31" xfId="3" applyFont="1" applyFill="1" applyBorder="1" applyAlignment="1">
      <alignment horizontal="left" vertical="center" wrapText="1"/>
    </xf>
    <xf numFmtId="0" fontId="3" fillId="16" borderId="48" xfId="3" applyFont="1" applyFill="1" applyBorder="1" applyAlignment="1">
      <alignment horizontal="left" vertical="center" wrapText="1"/>
    </xf>
    <xf numFmtId="0" fontId="3" fillId="16" borderId="6" xfId="3" applyFont="1" applyFill="1" applyBorder="1" applyAlignment="1">
      <alignment horizontal="left" vertical="center" wrapText="1"/>
    </xf>
    <xf numFmtId="0" fontId="3" fillId="16" borderId="58" xfId="3" applyFont="1" applyFill="1" applyBorder="1" applyAlignment="1">
      <alignment horizontal="left" vertical="center" wrapText="1"/>
    </xf>
    <xf numFmtId="0" fontId="3" fillId="16" borderId="35" xfId="3" applyFont="1" applyFill="1" applyBorder="1" applyAlignment="1">
      <alignment horizontal="left" vertical="center" wrapText="1"/>
    </xf>
    <xf numFmtId="0" fontId="3" fillId="16" borderId="53" xfId="3" applyFont="1" applyFill="1" applyBorder="1" applyAlignment="1">
      <alignment horizontal="left" vertical="center" wrapText="1"/>
    </xf>
    <xf numFmtId="0" fontId="3" fillId="16" borderId="2" xfId="3" applyFont="1" applyFill="1" applyBorder="1" applyAlignment="1">
      <alignment horizontal="left" vertical="center" wrapText="1"/>
    </xf>
    <xf numFmtId="0" fontId="3" fillId="16" borderId="5" xfId="3" applyFont="1" applyFill="1" applyBorder="1" applyAlignment="1">
      <alignment horizontal="left" vertical="center" wrapText="1"/>
    </xf>
    <xf numFmtId="0" fontId="3" fillId="16" borderId="24" xfId="3" applyFont="1" applyFill="1" applyBorder="1" applyAlignment="1">
      <alignment horizontal="left" vertical="center" wrapText="1"/>
    </xf>
    <xf numFmtId="0" fontId="3" fillId="7" borderId="2" xfId="3" applyFont="1" applyFill="1" applyBorder="1" applyAlignment="1">
      <alignment horizontal="left" vertical="center" wrapText="1"/>
    </xf>
    <xf numFmtId="0" fontId="3" fillId="7" borderId="5" xfId="3" applyFont="1" applyFill="1" applyBorder="1" applyAlignment="1">
      <alignment horizontal="left" vertical="center" wrapText="1"/>
    </xf>
    <xf numFmtId="0" fontId="3" fillId="7" borderId="31" xfId="3" applyFont="1" applyFill="1" applyBorder="1" applyAlignment="1">
      <alignment horizontal="left" vertical="center" wrapText="1"/>
    </xf>
    <xf numFmtId="0" fontId="3" fillId="7" borderId="48" xfId="3" applyFont="1" applyFill="1" applyBorder="1" applyAlignment="1">
      <alignment horizontal="left" vertical="center" wrapText="1"/>
    </xf>
    <xf numFmtId="0" fontId="3" fillId="7" borderId="35" xfId="3" applyFont="1" applyFill="1" applyBorder="1" applyAlignment="1">
      <alignment horizontal="left" vertical="center" wrapText="1"/>
    </xf>
    <xf numFmtId="0" fontId="3" fillId="7" borderId="53" xfId="3" applyFont="1" applyFill="1" applyBorder="1" applyAlignment="1">
      <alignment horizontal="left" vertical="center" wrapText="1"/>
    </xf>
    <xf numFmtId="0" fontId="3" fillId="7" borderId="6" xfId="3" applyFont="1" applyFill="1" applyBorder="1" applyAlignment="1">
      <alignment horizontal="left" vertical="center" wrapText="1"/>
    </xf>
    <xf numFmtId="0" fontId="3" fillId="7" borderId="58" xfId="3" applyFont="1" applyFill="1" applyBorder="1" applyAlignment="1">
      <alignment horizontal="left" vertical="center" wrapText="1"/>
    </xf>
    <xf numFmtId="0" fontId="4" fillId="7" borderId="39" xfId="3" applyFont="1" applyFill="1" applyBorder="1" applyAlignment="1">
      <alignment horizontal="left" vertical="center" wrapText="1"/>
    </xf>
    <xf numFmtId="0" fontId="4" fillId="7" borderId="40" xfId="3" applyFont="1" applyFill="1" applyBorder="1" applyAlignment="1">
      <alignment horizontal="left" vertical="center" wrapText="1"/>
    </xf>
    <xf numFmtId="0" fontId="4" fillId="7" borderId="47" xfId="3" applyFont="1" applyFill="1" applyBorder="1" applyAlignment="1">
      <alignment horizontal="left" vertical="center" wrapText="1"/>
    </xf>
    <xf numFmtId="0" fontId="4" fillId="7" borderId="41" xfId="3" applyFont="1" applyFill="1" applyBorder="1" applyAlignment="1">
      <alignment horizontal="left" vertical="center" wrapText="1"/>
    </xf>
    <xf numFmtId="0" fontId="6" fillId="7" borderId="43" xfId="3" applyFont="1" applyFill="1" applyBorder="1" applyAlignment="1">
      <alignment horizontal="left" vertical="center" textRotation="90" wrapText="1"/>
    </xf>
    <xf numFmtId="0" fontId="6" fillId="7" borderId="45" xfId="3" applyFont="1" applyFill="1" applyBorder="1" applyAlignment="1">
      <alignment horizontal="left" vertical="center" textRotation="90" wrapText="1"/>
    </xf>
    <xf numFmtId="0" fontId="6" fillId="7" borderId="46" xfId="3" applyFont="1" applyFill="1" applyBorder="1" applyAlignment="1">
      <alignment horizontal="left" vertical="center" textRotation="90" wrapText="1"/>
    </xf>
    <xf numFmtId="0" fontId="3" fillId="7" borderId="32" xfId="3" applyFont="1" applyFill="1" applyBorder="1" applyAlignment="1">
      <alignment horizontal="left" vertical="center" wrapText="1"/>
    </xf>
    <xf numFmtId="0" fontId="3" fillId="7" borderId="25" xfId="3" applyFont="1" applyFill="1" applyBorder="1" applyAlignment="1">
      <alignment horizontal="left" vertical="center" wrapText="1"/>
    </xf>
    <xf numFmtId="0" fontId="3" fillId="7" borderId="36" xfId="3" applyFont="1" applyFill="1" applyBorder="1" applyAlignment="1">
      <alignment horizontal="left" vertical="center" wrapText="1"/>
    </xf>
    <xf numFmtId="0" fontId="4" fillId="15" borderId="14" xfId="3" applyFont="1" applyFill="1" applyBorder="1" applyAlignment="1">
      <alignment horizontal="left" vertical="center"/>
    </xf>
    <xf numFmtId="0" fontId="4" fillId="15" borderId="15" xfId="3" applyFont="1" applyFill="1" applyBorder="1" applyAlignment="1">
      <alignment horizontal="left" vertical="center"/>
    </xf>
    <xf numFmtId="0" fontId="4" fillId="15" borderId="19" xfId="3" applyFont="1" applyFill="1" applyBorder="1" applyAlignment="1">
      <alignment horizontal="left" vertical="center" wrapText="1"/>
    </xf>
    <xf numFmtId="0" fontId="4" fillId="15" borderId="20" xfId="3" applyFont="1" applyFill="1" applyBorder="1" applyAlignment="1">
      <alignment horizontal="left" vertical="center" wrapText="1"/>
    </xf>
    <xf numFmtId="0" fontId="4" fillId="15" borderId="14" xfId="3" applyFont="1" applyFill="1" applyBorder="1" applyAlignment="1">
      <alignment horizontal="left" vertical="center" wrapText="1"/>
    </xf>
    <xf numFmtId="0" fontId="4" fillId="15" borderId="15" xfId="3" applyFont="1" applyFill="1" applyBorder="1" applyAlignment="1">
      <alignment horizontal="left" vertical="center" wrapText="1"/>
    </xf>
    <xf numFmtId="0" fontId="4" fillId="15" borderId="21" xfId="3" applyFont="1" applyFill="1" applyBorder="1" applyAlignment="1">
      <alignment horizontal="left" vertical="center" wrapText="1"/>
    </xf>
    <xf numFmtId="0" fontId="4" fillId="15" borderId="1" xfId="3" applyFont="1" applyFill="1" applyBorder="1" applyAlignment="1" applyProtection="1">
      <alignment horizontal="center" vertical="center"/>
      <protection locked="0"/>
    </xf>
    <xf numFmtId="165" fontId="4" fillId="15" borderId="1" xfId="4" applyNumberFormat="1" applyFont="1" applyFill="1" applyBorder="1" applyAlignment="1" applyProtection="1">
      <alignment horizontal="center" vertical="center"/>
      <protection locked="0"/>
    </xf>
    <xf numFmtId="164" fontId="3" fillId="7" borderId="31" xfId="3" applyNumberFormat="1" applyFont="1" applyFill="1" applyBorder="1" applyAlignment="1" applyProtection="1">
      <alignment horizontal="center" vertical="center" wrapText="1"/>
      <protection locked="0"/>
    </xf>
    <xf numFmtId="164" fontId="3" fillId="7" borderId="142" xfId="3" applyNumberFormat="1" applyFont="1" applyFill="1" applyBorder="1" applyAlignment="1" applyProtection="1">
      <alignment horizontal="center" vertical="center" wrapText="1"/>
      <protection locked="0"/>
    </xf>
    <xf numFmtId="164" fontId="3" fillId="7" borderId="6" xfId="3" applyNumberFormat="1" applyFont="1" applyFill="1" applyBorder="1" applyAlignment="1" applyProtection="1">
      <alignment horizontal="center" vertical="center" wrapText="1"/>
      <protection locked="0"/>
    </xf>
    <xf numFmtId="164" fontId="3" fillId="7" borderId="58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49" xfId="4" applyFont="1" applyBorder="1" applyAlignment="1">
      <alignment horizontal="left" vertical="center"/>
    </xf>
    <xf numFmtId="0" fontId="8" fillId="0" borderId="134" xfId="4" applyFont="1" applyBorder="1" applyAlignment="1">
      <alignment horizontal="left" vertical="center"/>
    </xf>
    <xf numFmtId="0" fontId="8" fillId="0" borderId="125" xfId="4" applyFont="1" applyBorder="1" applyAlignment="1">
      <alignment horizontal="left" vertical="center" wrapText="1"/>
    </xf>
    <xf numFmtId="0" fontId="9" fillId="20" borderId="1" xfId="3" applyFont="1" applyFill="1" applyBorder="1" applyAlignment="1">
      <alignment horizontal="left" vertical="center" wrapText="1"/>
    </xf>
    <xf numFmtId="0" fontId="9" fillId="19" borderId="1" xfId="3" applyFont="1" applyFill="1" applyBorder="1" applyAlignment="1">
      <alignment horizontal="left" vertical="center" wrapText="1"/>
    </xf>
    <xf numFmtId="0" fontId="8" fillId="0" borderId="34" xfId="3" applyFont="1" applyBorder="1" applyAlignment="1">
      <alignment horizontal="left" vertical="center" wrapText="1"/>
    </xf>
    <xf numFmtId="0" fontId="8" fillId="0" borderId="38" xfId="3" applyFont="1" applyBorder="1" applyAlignment="1">
      <alignment horizontal="left" vertical="center" wrapText="1"/>
    </xf>
    <xf numFmtId="0" fontId="9" fillId="20" borderId="138" xfId="3" applyFont="1" applyFill="1" applyBorder="1" applyAlignment="1">
      <alignment horizontal="left" vertical="center" wrapText="1"/>
    </xf>
    <xf numFmtId="0" fontId="8" fillId="0" borderId="12" xfId="3" applyFont="1" applyBorder="1" applyAlignment="1">
      <alignment horizontal="left" vertical="center" wrapText="1"/>
    </xf>
    <xf numFmtId="0" fontId="8" fillId="0" borderId="134" xfId="3" applyFont="1" applyBorder="1" applyAlignment="1">
      <alignment horizontal="left" vertical="center" wrapText="1"/>
    </xf>
    <xf numFmtId="0" fontId="8" fillId="0" borderId="28" xfId="3" applyFont="1" applyBorder="1" applyAlignment="1">
      <alignment horizontal="left" vertical="center" wrapText="1"/>
    </xf>
    <xf numFmtId="0" fontId="8" fillId="0" borderId="2" xfId="3" applyFont="1" applyBorder="1" applyAlignment="1">
      <alignment horizontal="left" vertical="center" wrapText="1"/>
    </xf>
    <xf numFmtId="0" fontId="9" fillId="19" borderId="30" xfId="3" applyFont="1" applyFill="1" applyBorder="1" applyAlignment="1">
      <alignment horizontal="left" vertical="center" wrapText="1"/>
    </xf>
    <xf numFmtId="0" fontId="8" fillId="0" borderId="35" xfId="3" applyFont="1" applyBorder="1" applyAlignment="1">
      <alignment horizontal="left" vertical="center" wrapText="1"/>
    </xf>
    <xf numFmtId="0" fontId="9" fillId="19" borderId="137" xfId="3" applyFont="1" applyFill="1" applyBorder="1" applyAlignment="1">
      <alignment horizontal="left" vertical="center" wrapText="1"/>
    </xf>
    <xf numFmtId="0" fontId="8" fillId="0" borderId="49" xfId="3" applyFont="1" applyBorder="1" applyAlignment="1">
      <alignment horizontal="left" vertical="center" wrapText="1"/>
    </xf>
    <xf numFmtId="0" fontId="8" fillId="0" borderId="55" xfId="3" applyFont="1" applyBorder="1" applyAlignment="1">
      <alignment horizontal="left" vertical="center" wrapText="1"/>
    </xf>
    <xf numFmtId="0" fontId="8" fillId="0" borderId="131" xfId="3" applyFont="1" applyBorder="1" applyAlignment="1">
      <alignment horizontal="left" vertical="center" wrapText="1"/>
    </xf>
    <xf numFmtId="0" fontId="9" fillId="21" borderId="1" xfId="3" applyFont="1" applyFill="1" applyBorder="1" applyAlignment="1">
      <alignment horizontal="left" vertical="center" wrapText="1"/>
    </xf>
    <xf numFmtId="0" fontId="9" fillId="20" borderId="24" xfId="3" applyFont="1" applyFill="1" applyBorder="1" applyAlignment="1">
      <alignment horizontal="left" vertical="center" wrapText="1"/>
    </xf>
    <xf numFmtId="0" fontId="8" fillId="0" borderId="136" xfId="3" applyFont="1" applyBorder="1" applyAlignment="1">
      <alignment horizontal="left" vertical="center" wrapText="1"/>
    </xf>
    <xf numFmtId="0" fontId="8" fillId="0" borderId="33" xfId="3" applyFont="1" applyBorder="1" applyAlignment="1">
      <alignment horizontal="left" vertical="center" wrapText="1"/>
    </xf>
    <xf numFmtId="0" fontId="8" fillId="0" borderId="130" xfId="3" applyFont="1" applyBorder="1" applyAlignment="1">
      <alignment horizontal="left" vertical="center" wrapText="1"/>
    </xf>
    <xf numFmtId="0" fontId="8" fillId="0" borderId="133" xfId="3" applyFont="1" applyBorder="1" applyAlignment="1">
      <alignment horizontal="left" vertical="center" wrapText="1"/>
    </xf>
    <xf numFmtId="0" fontId="8" fillId="0" borderId="135" xfId="3" applyFont="1" applyBorder="1" applyAlignment="1">
      <alignment horizontal="left" vertical="center" wrapText="1"/>
    </xf>
    <xf numFmtId="0" fontId="8" fillId="0" borderId="130" xfId="3" applyFont="1" applyBorder="1" applyAlignment="1">
      <alignment horizontal="left" vertical="center"/>
    </xf>
    <xf numFmtId="0" fontId="8" fillId="0" borderId="23" xfId="3" applyFont="1" applyBorder="1" applyAlignment="1">
      <alignment horizontal="left" vertical="center" wrapText="1"/>
    </xf>
    <xf numFmtId="0" fontId="8" fillId="21" borderId="129" xfId="3" applyFont="1" applyFill="1" applyBorder="1" applyAlignment="1">
      <alignment horizontal="left" vertical="center" wrapText="1"/>
    </xf>
    <xf numFmtId="0" fontId="8" fillId="0" borderId="37" xfId="3" applyFont="1" applyBorder="1" applyAlignment="1">
      <alignment horizontal="left" vertical="center" wrapText="1"/>
    </xf>
    <xf numFmtId="0" fontId="8" fillId="21" borderId="50" xfId="3" applyFont="1" applyFill="1" applyBorder="1" applyAlignment="1">
      <alignment horizontal="left" vertical="center" wrapText="1"/>
    </xf>
    <xf numFmtId="0" fontId="8" fillId="0" borderId="50" xfId="3" applyFont="1" applyBorder="1" applyAlignment="1">
      <alignment horizontal="left" vertical="center" wrapText="1"/>
    </xf>
    <xf numFmtId="0" fontId="11" fillId="21" borderId="128" xfId="3" applyFont="1" applyFill="1" applyBorder="1" applyAlignment="1">
      <alignment horizontal="left" vertical="center" textRotation="90" wrapText="1"/>
    </xf>
    <xf numFmtId="0" fontId="9" fillId="21" borderId="128" xfId="3" applyFont="1" applyFill="1" applyBorder="1" applyAlignment="1">
      <alignment horizontal="left" vertical="center" wrapText="1"/>
    </xf>
    <xf numFmtId="0" fontId="8" fillId="0" borderId="44" xfId="3" applyFont="1" applyBorder="1" applyAlignment="1">
      <alignment horizontal="left" vertical="center" wrapText="1"/>
    </xf>
    <xf numFmtId="0" fontId="8" fillId="0" borderId="14" xfId="3" applyFont="1" applyBorder="1" applyAlignment="1">
      <alignment horizontal="left" vertical="center"/>
    </xf>
    <xf numFmtId="0" fontId="8" fillId="22" borderId="14" xfId="3" applyFont="1" applyFill="1" applyBorder="1" applyAlignment="1">
      <alignment horizontal="left" vertical="center"/>
    </xf>
    <xf numFmtId="0" fontId="9" fillId="20" borderId="31" xfId="3" applyFont="1" applyFill="1" applyBorder="1" applyAlignment="1">
      <alignment horizontal="left" vertical="center" wrapText="1"/>
    </xf>
    <xf numFmtId="0" fontId="8" fillId="0" borderId="52" xfId="3" applyFont="1" applyBorder="1" applyAlignment="1">
      <alignment vertical="center" wrapText="1"/>
    </xf>
    <xf numFmtId="0" fontId="8" fillId="22" borderId="19" xfId="3" applyFont="1" applyFill="1" applyBorder="1" applyAlignment="1">
      <alignment horizontal="left" vertical="center" wrapText="1"/>
    </xf>
    <xf numFmtId="0" fontId="9" fillId="20" borderId="2" xfId="3" applyFont="1" applyFill="1" applyBorder="1" applyAlignment="1">
      <alignment horizontal="left" vertical="center" wrapText="1"/>
    </xf>
    <xf numFmtId="0" fontId="8" fillId="0" borderId="9" xfId="3" applyFont="1" applyBorder="1" applyAlignment="1">
      <alignment horizontal="left" vertical="center"/>
    </xf>
    <xf numFmtId="0" fontId="9" fillId="20" borderId="2" xfId="3" applyFont="1" applyFill="1" applyBorder="1" applyAlignment="1" applyProtection="1">
      <alignment horizontal="left" vertical="center" wrapText="1"/>
      <protection locked="0"/>
    </xf>
    <xf numFmtId="0" fontId="8" fillId="0" borderId="14" xfId="3" applyFont="1" applyBorder="1" applyAlignment="1">
      <alignment horizontal="left" vertical="center" wrapText="1"/>
    </xf>
    <xf numFmtId="0" fontId="8" fillId="0" borderId="19" xfId="3" applyFont="1" applyBorder="1" applyAlignment="1">
      <alignment horizontal="left" vertical="center" wrapText="1"/>
    </xf>
    <xf numFmtId="0" fontId="8" fillId="22" borderId="127" xfId="3" applyFont="1" applyFill="1" applyBorder="1" applyAlignment="1">
      <alignment horizontal="left" vertical="center" wrapText="1"/>
    </xf>
    <xf numFmtId="0" fontId="8" fillId="18" borderId="1" xfId="3" applyFont="1" applyFill="1" applyBorder="1" applyAlignment="1" applyProtection="1">
      <alignment horizontal="center" vertical="center"/>
      <protection locked="0"/>
    </xf>
    <xf numFmtId="165" fontId="8" fillId="18" borderId="1" xfId="4" applyNumberFormat="1" applyFont="1" applyFill="1" applyBorder="1" applyAlignment="1" applyProtection="1">
      <alignment horizontal="center" vertical="center"/>
      <protection locked="0"/>
    </xf>
    <xf numFmtId="0" fontId="9" fillId="20" borderId="2" xfId="3" applyFont="1" applyFill="1" applyBorder="1" applyAlignment="1" applyProtection="1">
      <alignment horizontal="center" vertical="center" wrapText="1"/>
      <protection locked="0"/>
    </xf>
    <xf numFmtId="0" fontId="4" fillId="0" borderId="134" xfId="4" applyFont="1" applyBorder="1" applyAlignment="1">
      <alignment horizontal="left" vertical="center"/>
    </xf>
    <xf numFmtId="0" fontId="4" fillId="0" borderId="133" xfId="4" applyFont="1" applyBorder="1" applyAlignment="1">
      <alignment horizontal="left" vertical="center"/>
    </xf>
    <xf numFmtId="0" fontId="4" fillId="0" borderId="134" xfId="3" applyFont="1" applyBorder="1" applyAlignment="1">
      <alignment horizontal="left" vertical="center" wrapText="1"/>
    </xf>
    <xf numFmtId="0" fontId="4" fillId="0" borderId="133" xfId="3" applyFont="1" applyBorder="1" applyAlignment="1">
      <alignment horizontal="left" vertical="center" wrapText="1"/>
    </xf>
    <xf numFmtId="0" fontId="4" fillId="0" borderId="141" xfId="3" applyFont="1" applyBorder="1" applyAlignment="1">
      <alignment horizontal="left" vertical="center" wrapText="1"/>
    </xf>
    <xf numFmtId="0" fontId="4" fillId="0" borderId="130" xfId="3" applyFont="1" applyBorder="1" applyAlignment="1">
      <alignment horizontal="left" vertical="center" wrapText="1"/>
    </xf>
    <xf numFmtId="0" fontId="4" fillId="0" borderId="130" xfId="3" applyFont="1" applyBorder="1" applyAlignment="1">
      <alignment horizontal="left" vertical="center"/>
    </xf>
    <xf numFmtId="0" fontId="4" fillId="0" borderId="133" xfId="3" applyFont="1" applyBorder="1" applyAlignment="1">
      <alignment horizontal="left" vertical="center"/>
    </xf>
    <xf numFmtId="0" fontId="4" fillId="0" borderId="140" xfId="3" applyFont="1" applyBorder="1" applyAlignment="1">
      <alignment horizontal="left" vertical="center"/>
    </xf>
    <xf numFmtId="0" fontId="4" fillId="10" borderId="140" xfId="3" applyFont="1" applyFill="1" applyBorder="1" applyAlignment="1">
      <alignment horizontal="left" vertical="center"/>
    </xf>
    <xf numFmtId="0" fontId="4" fillId="10" borderId="133" xfId="3" applyFont="1" applyFill="1" applyBorder="1" applyAlignment="1">
      <alignment horizontal="left" vertical="center"/>
    </xf>
    <xf numFmtId="0" fontId="4" fillId="0" borderId="140" xfId="3" applyFont="1" applyBorder="1" applyAlignment="1">
      <alignment horizontal="left" vertical="center" wrapText="1"/>
    </xf>
    <xf numFmtId="0" fontId="4" fillId="10" borderId="140" xfId="3" applyFont="1" applyFill="1" applyBorder="1" applyAlignment="1">
      <alignment horizontal="left" vertical="center" wrapText="1"/>
    </xf>
    <xf numFmtId="0" fontId="4" fillId="10" borderId="133" xfId="3" applyFont="1" applyFill="1" applyBorder="1" applyAlignment="1">
      <alignment horizontal="left" vertical="center" wrapText="1"/>
    </xf>
    <xf numFmtId="0" fontId="4" fillId="10" borderId="141" xfId="3" applyFont="1" applyFill="1" applyBorder="1" applyAlignment="1">
      <alignment horizontal="left" vertical="center" wrapText="1"/>
    </xf>
    <xf numFmtId="0" fontId="4" fillId="0" borderId="28" xfId="4" applyFont="1" applyBorder="1" applyAlignment="1">
      <alignment horizontal="left" vertical="center"/>
    </xf>
    <xf numFmtId="0" fontId="4" fillId="0" borderId="38" xfId="4" applyFont="1" applyBorder="1" applyAlignment="1">
      <alignment horizontal="left" vertical="center"/>
    </xf>
  </cellXfs>
  <cellStyles count="5">
    <cellStyle name="Millares" xfId="1" builtinId="3"/>
    <cellStyle name="Normal" xfId="0" builtinId="0"/>
    <cellStyle name="Normal 2" xfId="3"/>
    <cellStyle name="Normal 3" xfId="4"/>
    <cellStyle name="Porcentaje" xfId="2" builtinId="5"/>
  </cellStyles>
  <dxfs count="78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ill>
        <patternFill>
          <bgColor rgb="FFE2F0D9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  <name val="Calibri"/>
      </font>
      <alignment horizontal="general" vertical="bottom" textRotation="0" wrapText="0" indent="0" shrinkToFit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7"/>
          <bgColor indexed="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3567%20AUMENT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769%20AUMENT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860%20AUMENT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985%20AUMENT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062%20AUMENT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214%20AUMENTO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264%20AUMENT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466%20AUMENT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553%20AUMENT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618%20AUMENT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719%20AUMEN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5315%20AUMENTO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7810%20AUMENTO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8012%20AUMENTO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8163%20AUMENT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8264%20AUMEN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5517%20AUMEN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5810%20AUMEN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012%20AUMENT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062%20AUMENT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416%20AUMEN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517%20AUMEN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rbulo/Downloads/TASAS%20AUMENTO%20ENERO%202024/6618%20AUM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1"/>
    </sheetNames>
    <sheetDataSet>
      <sheetData sheetId="0"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CAMDEL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AMECOM</v>
          </cell>
        </row>
      </sheetData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CRAME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COMEPA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AMEDRIN</v>
          </cell>
        </row>
      </sheetData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CAMY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CASMER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COMERI</v>
          </cell>
        </row>
      </sheetData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COMERO</v>
          </cell>
        </row>
        <row r="223">
          <cell r="A223" t="str">
            <v>TIRILLAS PARA CONTROL DE GLICEMIA - 50 UNIDADES (Decreto Nº 562/05)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SMQ SALTO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CRAMI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ASOC.MEDICA SAN JOSÉ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</row>
      </sheetData>
      <sheetData sheetId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CAMS</v>
          </cell>
        </row>
      </sheetData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COMTA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IAC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COMECA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CAMCEL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CAMEC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CAMOC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CAMEDUR</v>
          </cell>
        </row>
      </sheetData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COMEFLO IAMPP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"/>
      <sheetName val="AUMENTO"/>
      <sheetName val="Hoja2"/>
      <sheetName val="Hoja1"/>
    </sheetNames>
    <sheetDataSet>
      <sheetData sheetId="0">
        <row r="6">
          <cell r="B6" t="str">
            <v>COMEF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9"/>
  <sheetViews>
    <sheetView tabSelected="1" workbookViewId="0">
      <selection activeCell="F5" sqref="F5"/>
    </sheetView>
  </sheetViews>
  <sheetFormatPr baseColWidth="10" defaultRowHeight="14.25"/>
  <cols>
    <col min="1" max="1" width="36" customWidth="1"/>
    <col min="2" max="2" width="18.875" customWidth="1"/>
    <col min="3" max="3" width="22.875" customWidth="1"/>
    <col min="5" max="5" width="18.375" customWidth="1"/>
  </cols>
  <sheetData>
    <row r="1" spans="1:38" s="6" customFormat="1" ht="12.75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s="6" customFormat="1" ht="12.7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s="6" customFormat="1" ht="12.7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s="6" customFormat="1" ht="12.7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s="6" customFormat="1" ht="12.7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s="6" customFormat="1" ht="12.75">
      <c r="A6" s="10" t="s">
        <v>4</v>
      </c>
      <c r="B6" s="390" t="s">
        <v>5</v>
      </c>
      <c r="C6" s="390"/>
      <c r="D6" s="4"/>
      <c r="E6" s="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6" customFormat="1" ht="15" customHeight="1">
      <c r="A7" s="10" t="s">
        <v>6</v>
      </c>
      <c r="B7" s="391">
        <v>45292</v>
      </c>
      <c r="C7" s="391"/>
      <c r="D7" s="4"/>
      <c r="E7" s="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</row>
    <row r="8" spans="1:38" s="6" customFormat="1" ht="12" customHeight="1">
      <c r="A8" s="3"/>
      <c r="B8" s="3"/>
      <c r="C8" s="3"/>
      <c r="D8" s="4"/>
      <c r="E8" s="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s="6" customFormat="1" ht="11.25" customHeight="1">
      <c r="A9" s="3"/>
      <c r="B9" s="11"/>
      <c r="C9" s="3"/>
      <c r="D9" s="11"/>
      <c r="E9" s="3"/>
      <c r="F9" s="5"/>
      <c r="G9" s="392" t="s">
        <v>7</v>
      </c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4" t="s">
        <v>8</v>
      </c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6"/>
    </row>
    <row r="10" spans="1:38" s="6" customFormat="1" ht="26.25" customHeight="1">
      <c r="A10" s="3"/>
      <c r="B10" s="3"/>
      <c r="C10" s="3"/>
      <c r="D10" s="4"/>
      <c r="E10" s="4"/>
      <c r="F10" s="5"/>
      <c r="G10" s="12"/>
      <c r="H10" s="12"/>
      <c r="I10" s="12"/>
      <c r="J10" s="12"/>
      <c r="K10" s="12"/>
      <c r="L10" s="12" t="s">
        <v>9</v>
      </c>
      <c r="M10" s="12" t="s">
        <v>10</v>
      </c>
      <c r="N10" s="12" t="s">
        <v>11</v>
      </c>
      <c r="O10" s="12" t="s">
        <v>12</v>
      </c>
      <c r="P10" s="12" t="s">
        <v>13</v>
      </c>
      <c r="Q10" s="12" t="s">
        <v>14</v>
      </c>
      <c r="R10" s="12" t="s">
        <v>15</v>
      </c>
      <c r="S10" s="12" t="s">
        <v>16</v>
      </c>
      <c r="T10" s="12" t="s">
        <v>17</v>
      </c>
      <c r="U10" s="12" t="s">
        <v>18</v>
      </c>
      <c r="V10" s="12"/>
      <c r="W10" s="13"/>
      <c r="X10" s="14"/>
      <c r="Y10" s="14"/>
      <c r="Z10" s="14"/>
      <c r="AA10" s="14"/>
      <c r="AB10" s="14" t="s">
        <v>9</v>
      </c>
      <c r="AC10" s="14" t="s">
        <v>10</v>
      </c>
      <c r="AD10" s="14" t="s">
        <v>11</v>
      </c>
      <c r="AE10" s="14" t="s">
        <v>12</v>
      </c>
      <c r="AF10" s="14" t="s">
        <v>13</v>
      </c>
      <c r="AG10" s="14" t="s">
        <v>14</v>
      </c>
      <c r="AH10" s="14" t="s">
        <v>15</v>
      </c>
      <c r="AI10" s="14" t="s">
        <v>16</v>
      </c>
      <c r="AJ10" s="14" t="s">
        <v>17</v>
      </c>
      <c r="AK10" s="14" t="s">
        <v>18</v>
      </c>
      <c r="AL10" s="15"/>
    </row>
    <row r="11" spans="1:38" s="6" customFormat="1" ht="37.5" customHeight="1">
      <c r="A11" s="397" t="s">
        <v>19</v>
      </c>
      <c r="B11" s="397"/>
      <c r="C11" s="397"/>
      <c r="D11" s="397"/>
      <c r="E11" s="398"/>
      <c r="F11" s="16" t="s">
        <v>20</v>
      </c>
      <c r="G11" s="17" t="s">
        <v>21</v>
      </c>
      <c r="H11" s="17" t="s">
        <v>22</v>
      </c>
      <c r="I11" s="17" t="s">
        <v>23</v>
      </c>
      <c r="J11" s="17" t="s">
        <v>24</v>
      </c>
      <c r="K11" s="17" t="s">
        <v>25</v>
      </c>
      <c r="L11" s="17" t="s">
        <v>26</v>
      </c>
      <c r="M11" s="17" t="s">
        <v>27</v>
      </c>
      <c r="N11" s="17" t="s">
        <v>28</v>
      </c>
      <c r="O11" s="17" t="s">
        <v>29</v>
      </c>
      <c r="P11" s="17" t="s">
        <v>30</v>
      </c>
      <c r="Q11" s="17" t="s">
        <v>31</v>
      </c>
      <c r="R11" s="17" t="s">
        <v>32</v>
      </c>
      <c r="S11" s="17" t="s">
        <v>33</v>
      </c>
      <c r="T11" s="17" t="s">
        <v>34</v>
      </c>
      <c r="U11" s="17" t="s">
        <v>35</v>
      </c>
      <c r="V11" s="18" t="s">
        <v>36</v>
      </c>
      <c r="W11" s="19" t="s">
        <v>21</v>
      </c>
      <c r="X11" s="20" t="s">
        <v>22</v>
      </c>
      <c r="Y11" s="20" t="s">
        <v>23</v>
      </c>
      <c r="Z11" s="20" t="s">
        <v>24</v>
      </c>
      <c r="AA11" s="20" t="s">
        <v>25</v>
      </c>
      <c r="AB11" s="20" t="s">
        <v>26</v>
      </c>
      <c r="AC11" s="20" t="s">
        <v>27</v>
      </c>
      <c r="AD11" s="20" t="s">
        <v>28</v>
      </c>
      <c r="AE11" s="20" t="s">
        <v>29</v>
      </c>
      <c r="AF11" s="20" t="s">
        <v>30</v>
      </c>
      <c r="AG11" s="20" t="s">
        <v>31</v>
      </c>
      <c r="AH11" s="20" t="s">
        <v>32</v>
      </c>
      <c r="AI11" s="20" t="s">
        <v>33</v>
      </c>
      <c r="AJ11" s="20" t="s">
        <v>34</v>
      </c>
      <c r="AK11" s="20" t="s">
        <v>35</v>
      </c>
      <c r="AL11" s="20" t="s">
        <v>36</v>
      </c>
    </row>
    <row r="12" spans="1:38" s="6" customFormat="1" ht="13.5" customHeight="1">
      <c r="A12" s="399" t="s">
        <v>37</v>
      </c>
      <c r="B12" s="399"/>
      <c r="C12" s="399"/>
      <c r="D12" s="399"/>
      <c r="E12" s="400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2"/>
      <c r="W12" s="23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6" customFormat="1" ht="15.95" customHeight="1">
      <c r="A13" s="403" t="s">
        <v>38</v>
      </c>
      <c r="B13" s="404"/>
      <c r="C13" s="404"/>
      <c r="D13" s="404"/>
      <c r="E13" s="404"/>
      <c r="F13" s="24">
        <v>328.25599466161685</v>
      </c>
      <c r="G13" s="25">
        <v>328.25599466161646</v>
      </c>
      <c r="H13" s="25">
        <v>213.11750127593197</v>
      </c>
      <c r="I13" s="25">
        <v>147.97780239345676</v>
      </c>
      <c r="J13" s="25">
        <v>0</v>
      </c>
      <c r="K13" s="25">
        <v>120.65049083787717</v>
      </c>
      <c r="L13" s="25">
        <v>114.0195926662625</v>
      </c>
      <c r="M13" s="25">
        <v>156.91680250603869</v>
      </c>
      <c r="N13" s="25">
        <v>28.79063894168684</v>
      </c>
      <c r="O13" s="25">
        <v>255.97660308654051</v>
      </c>
      <c r="P13" s="25">
        <v>139.21887439072046</v>
      </c>
      <c r="Q13" s="25">
        <v>82.898389663208803</v>
      </c>
      <c r="R13" s="25">
        <v>54.550412350361292</v>
      </c>
      <c r="S13" s="25">
        <v>229.77416804902671</v>
      </c>
      <c r="T13" s="25">
        <v>98.480390437820404</v>
      </c>
      <c r="U13" s="25">
        <v>131.30718725042718</v>
      </c>
      <c r="V13" s="26">
        <v>43.841878718813561</v>
      </c>
      <c r="W13" s="27">
        <v>328.25599466161646</v>
      </c>
      <c r="X13" s="25">
        <v>277.52403068666365</v>
      </c>
      <c r="Y13" s="25">
        <v>164.12799733080823</v>
      </c>
      <c r="Z13" s="25">
        <v>0</v>
      </c>
      <c r="AA13" s="25">
        <v>120.65049083787717</v>
      </c>
      <c r="AB13" s="25">
        <v>114.0195926662625</v>
      </c>
      <c r="AC13" s="25">
        <v>156.91680250603869</v>
      </c>
      <c r="AD13" s="25">
        <v>28.79063894168684</v>
      </c>
      <c r="AE13" s="25">
        <v>255.97660308654051</v>
      </c>
      <c r="AF13" s="25">
        <v>139.21887439072046</v>
      </c>
      <c r="AG13" s="25">
        <v>82.898389663208803</v>
      </c>
      <c r="AH13" s="25">
        <v>54.550412350361292</v>
      </c>
      <c r="AI13" s="25">
        <v>229.77416804902671</v>
      </c>
      <c r="AJ13" s="25">
        <v>98.480390437820404</v>
      </c>
      <c r="AK13" s="25">
        <v>131.30718725042718</v>
      </c>
      <c r="AL13" s="25">
        <v>43.841878718813561</v>
      </c>
    </row>
    <row r="14" spans="1:38" s="6" customFormat="1" ht="24.75" customHeight="1">
      <c r="A14" s="407" t="s">
        <v>39</v>
      </c>
      <c r="B14" s="408"/>
      <c r="C14" s="408"/>
      <c r="D14" s="408"/>
      <c r="E14" s="408"/>
      <c r="F14" s="29">
        <v>132.38821281010723</v>
      </c>
      <c r="G14" s="30">
        <v>132.38821281010723</v>
      </c>
      <c r="H14" s="30">
        <v>0</v>
      </c>
      <c r="I14" s="30"/>
      <c r="J14" s="30" t="s">
        <v>40</v>
      </c>
      <c r="K14" s="30" t="s">
        <v>40</v>
      </c>
      <c r="L14" s="30">
        <v>105.91057024808576</v>
      </c>
      <c r="M14" s="30">
        <v>132.38821281010723</v>
      </c>
      <c r="N14" s="30">
        <v>28.79063894168684</v>
      </c>
      <c r="O14" s="30">
        <v>130.19418719509778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132.38821281010723</v>
      </c>
      <c r="X14" s="30">
        <v>0</v>
      </c>
      <c r="Y14" s="30" t="s">
        <v>40</v>
      </c>
      <c r="Z14" s="30" t="s">
        <v>40</v>
      </c>
      <c r="AA14" s="30" t="s">
        <v>40</v>
      </c>
      <c r="AB14" s="30">
        <v>105.91057024808576</v>
      </c>
      <c r="AC14" s="30">
        <v>132.38821281010723</v>
      </c>
      <c r="AD14" s="30">
        <v>28.79063894168684</v>
      </c>
      <c r="AE14" s="30">
        <v>130.19418719509778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</row>
    <row r="15" spans="1:38" s="6" customFormat="1" ht="15.95" customHeight="1">
      <c r="A15" s="405" t="s">
        <v>41</v>
      </c>
      <c r="B15" s="406"/>
      <c r="C15" s="406"/>
      <c r="D15" s="406"/>
      <c r="E15" s="406"/>
      <c r="F15" s="29">
        <v>0</v>
      </c>
      <c r="G15" s="33">
        <v>0</v>
      </c>
      <c r="H15" s="33" t="s">
        <v>40</v>
      </c>
      <c r="I15" s="33" t="s">
        <v>40</v>
      </c>
      <c r="J15" s="33" t="s">
        <v>40</v>
      </c>
      <c r="K15" s="33" t="s">
        <v>40</v>
      </c>
      <c r="L15" s="33" t="s">
        <v>40</v>
      </c>
      <c r="M15" s="33" t="s">
        <v>40</v>
      </c>
      <c r="N15" s="33" t="s">
        <v>40</v>
      </c>
      <c r="O15" s="33" t="s">
        <v>40</v>
      </c>
      <c r="P15" s="33" t="s">
        <v>40</v>
      </c>
      <c r="Q15" s="33" t="s">
        <v>40</v>
      </c>
      <c r="R15" s="33" t="s">
        <v>40</v>
      </c>
      <c r="S15" s="33" t="s">
        <v>40</v>
      </c>
      <c r="T15" s="33" t="s">
        <v>40</v>
      </c>
      <c r="U15" s="33" t="s">
        <v>40</v>
      </c>
      <c r="V15" s="34" t="s">
        <v>40</v>
      </c>
      <c r="W15" s="35">
        <v>0</v>
      </c>
      <c r="X15" s="33" t="s">
        <v>40</v>
      </c>
      <c r="Y15" s="33" t="s">
        <v>40</v>
      </c>
      <c r="Z15" s="33" t="s">
        <v>40</v>
      </c>
      <c r="AA15" s="33" t="s">
        <v>40</v>
      </c>
      <c r="AB15" s="33" t="s">
        <v>40</v>
      </c>
      <c r="AC15" s="33" t="s">
        <v>40</v>
      </c>
      <c r="AD15" s="33" t="s">
        <v>40</v>
      </c>
      <c r="AE15" s="33" t="s">
        <v>40</v>
      </c>
      <c r="AF15" s="33" t="s">
        <v>40</v>
      </c>
      <c r="AG15" s="33" t="s">
        <v>40</v>
      </c>
      <c r="AH15" s="33" t="s">
        <v>40</v>
      </c>
      <c r="AI15" s="33" t="s">
        <v>40</v>
      </c>
      <c r="AJ15" s="33" t="s">
        <v>40</v>
      </c>
      <c r="AK15" s="33" t="s">
        <v>40</v>
      </c>
      <c r="AL15" s="33" t="s">
        <v>40</v>
      </c>
    </row>
    <row r="16" spans="1:38" s="6" customFormat="1" ht="37.5" customHeight="1">
      <c r="A16" s="409" t="s">
        <v>42</v>
      </c>
      <c r="B16" s="410"/>
      <c r="C16" s="410"/>
      <c r="D16" s="410"/>
      <c r="E16" s="410"/>
      <c r="F16" s="29">
        <v>0</v>
      </c>
      <c r="G16" s="33">
        <v>0</v>
      </c>
      <c r="H16" s="33" t="s">
        <v>40</v>
      </c>
      <c r="I16" s="33" t="s">
        <v>40</v>
      </c>
      <c r="J16" s="33" t="s">
        <v>40</v>
      </c>
      <c r="K16" s="33" t="s">
        <v>40</v>
      </c>
      <c r="L16" s="33" t="s">
        <v>40</v>
      </c>
      <c r="M16" s="33" t="s">
        <v>40</v>
      </c>
      <c r="N16" s="33" t="s">
        <v>40</v>
      </c>
      <c r="O16" s="33" t="s">
        <v>40</v>
      </c>
      <c r="P16" s="33" t="s">
        <v>40</v>
      </c>
      <c r="Q16" s="33" t="s">
        <v>40</v>
      </c>
      <c r="R16" s="33" t="s">
        <v>40</v>
      </c>
      <c r="S16" s="33" t="s">
        <v>40</v>
      </c>
      <c r="T16" s="33" t="s">
        <v>40</v>
      </c>
      <c r="U16" s="33" t="s">
        <v>40</v>
      </c>
      <c r="V16" s="34" t="s">
        <v>40</v>
      </c>
      <c r="W16" s="35">
        <v>0</v>
      </c>
      <c r="X16" s="33" t="s">
        <v>40</v>
      </c>
      <c r="Y16" s="33" t="s">
        <v>40</v>
      </c>
      <c r="Z16" s="33" t="s">
        <v>40</v>
      </c>
      <c r="AA16" s="33" t="s">
        <v>40</v>
      </c>
      <c r="AB16" s="33" t="s">
        <v>40</v>
      </c>
      <c r="AC16" s="33" t="s">
        <v>40</v>
      </c>
      <c r="AD16" s="33" t="s">
        <v>40</v>
      </c>
      <c r="AE16" s="33" t="s">
        <v>40</v>
      </c>
      <c r="AF16" s="33" t="s">
        <v>40</v>
      </c>
      <c r="AG16" s="33" t="s">
        <v>40</v>
      </c>
      <c r="AH16" s="33" t="s">
        <v>40</v>
      </c>
      <c r="AI16" s="33" t="s">
        <v>40</v>
      </c>
      <c r="AJ16" s="33" t="s">
        <v>40</v>
      </c>
      <c r="AK16" s="33" t="s">
        <v>40</v>
      </c>
      <c r="AL16" s="33" t="s">
        <v>40</v>
      </c>
    </row>
    <row r="17" spans="1:38" s="6" customFormat="1" ht="24" customHeight="1">
      <c r="A17" s="411" t="s">
        <v>43</v>
      </c>
      <c r="B17" s="412"/>
      <c r="C17" s="412"/>
      <c r="D17" s="412"/>
      <c r="E17" s="413"/>
      <c r="F17" s="29">
        <v>328.18079972079505</v>
      </c>
      <c r="G17" s="30">
        <v>328.18079972079528</v>
      </c>
      <c r="H17" s="30" t="s">
        <v>40</v>
      </c>
      <c r="I17" s="30" t="s">
        <v>40</v>
      </c>
      <c r="J17" s="30" t="s">
        <v>40</v>
      </c>
      <c r="K17" s="30" t="s">
        <v>40</v>
      </c>
      <c r="L17" s="30">
        <v>114.0195926662625</v>
      </c>
      <c r="M17" s="30">
        <v>156.94688048236719</v>
      </c>
      <c r="N17" s="30">
        <v>28.79063894168684</v>
      </c>
      <c r="O17" s="30">
        <v>255.97660308654051</v>
      </c>
      <c r="P17" s="30" t="s">
        <v>40</v>
      </c>
      <c r="Q17" s="30">
        <v>128.47775337483077</v>
      </c>
      <c r="R17" s="30">
        <v>54.550412350361292</v>
      </c>
      <c r="S17" s="30">
        <v>229.77416804902671</v>
      </c>
      <c r="T17" s="30">
        <v>98.480390437820404</v>
      </c>
      <c r="U17" s="30" t="s">
        <v>40</v>
      </c>
      <c r="V17" s="31" t="s">
        <v>40</v>
      </c>
      <c r="W17" s="32">
        <v>328.18079972079528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>
        <v>114.0195926662625</v>
      </c>
      <c r="AC17" s="30">
        <v>156.94688048236719</v>
      </c>
      <c r="AD17" s="30">
        <v>28.79063894168684</v>
      </c>
      <c r="AE17" s="30">
        <v>255.97660308654051</v>
      </c>
      <c r="AF17" s="30" t="s">
        <v>40</v>
      </c>
      <c r="AG17" s="30">
        <v>128.47775337483077</v>
      </c>
      <c r="AH17" s="30">
        <v>54.550412350361292</v>
      </c>
      <c r="AI17" s="30">
        <v>229.77416804902671</v>
      </c>
      <c r="AJ17" s="30">
        <v>98.480390437820404</v>
      </c>
      <c r="AK17" s="30" t="s">
        <v>40</v>
      </c>
      <c r="AL17" s="30" t="s">
        <v>40</v>
      </c>
    </row>
    <row r="18" spans="1:38" s="6" customFormat="1" ht="18.75" customHeight="1">
      <c r="A18" s="401" t="s">
        <v>44</v>
      </c>
      <c r="B18" s="402"/>
      <c r="C18" s="402"/>
      <c r="D18" s="402"/>
      <c r="E18" s="402"/>
      <c r="F18" s="29">
        <v>66.201625899135735</v>
      </c>
      <c r="G18" s="30">
        <v>66.201625899135735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>
        <v>64.527183930663355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66.201625899135735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>
        <v>64.527183930663355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</row>
    <row r="19" spans="1:38" s="6" customFormat="1" ht="18.75" customHeight="1">
      <c r="A19" s="401" t="s">
        <v>45</v>
      </c>
      <c r="B19" s="402"/>
      <c r="C19" s="402"/>
      <c r="D19" s="402"/>
      <c r="E19" s="402"/>
      <c r="F19" s="29">
        <v>64.772922023529659</v>
      </c>
      <c r="G19" s="30">
        <v>64.772922023529659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>
        <v>64.527183930663355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64.772922023529659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>
        <v>64.527183930663355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</row>
    <row r="20" spans="1:38" s="6" customFormat="1" ht="18.75" customHeight="1">
      <c r="A20" s="401" t="s">
        <v>46</v>
      </c>
      <c r="B20" s="402"/>
      <c r="C20" s="402"/>
      <c r="D20" s="402"/>
      <c r="E20" s="402"/>
      <c r="F20" s="29">
        <v>22.618638199068638</v>
      </c>
      <c r="G20" s="30">
        <v>22.618638199068638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>
        <v>22.622061365550518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22.618638199068638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>
        <v>22.622061365550518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</row>
    <row r="21" spans="1:38" s="6" customFormat="1" ht="13.5" customHeight="1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</row>
    <row r="22" spans="1:38" s="6" customFormat="1" ht="15.95" customHeight="1">
      <c r="A22" s="403" t="s">
        <v>48</v>
      </c>
      <c r="B22" s="404"/>
      <c r="C22" s="404"/>
      <c r="D22" s="404"/>
      <c r="E22" s="404"/>
      <c r="F22" s="29">
        <v>152.52541796207055</v>
      </c>
      <c r="G22" s="30">
        <v>152.52541796207055</v>
      </c>
      <c r="H22" s="30">
        <v>0</v>
      </c>
      <c r="I22" s="30" t="s">
        <v>40</v>
      </c>
      <c r="J22" s="30" t="s">
        <v>40</v>
      </c>
      <c r="K22" s="30" t="s">
        <v>40</v>
      </c>
      <c r="L22" s="30">
        <v>72.560110094990932</v>
      </c>
      <c r="M22" s="30">
        <v>30.273483174684294</v>
      </c>
      <c r="N22" s="30">
        <v>18.43178389413465</v>
      </c>
      <c r="O22" s="30">
        <v>142.27627213307107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152.52541796207055</v>
      </c>
      <c r="X22" s="30">
        <v>120.1290191869268</v>
      </c>
      <c r="Y22" s="30" t="s">
        <v>40</v>
      </c>
      <c r="Z22" s="30" t="s">
        <v>40</v>
      </c>
      <c r="AA22" s="30" t="s">
        <v>40</v>
      </c>
      <c r="AB22" s="30">
        <v>72.560110094990932</v>
      </c>
      <c r="AC22" s="30">
        <v>30.273483174684294</v>
      </c>
      <c r="AD22" s="30">
        <v>18.43178389413465</v>
      </c>
      <c r="AE22" s="30">
        <v>142.27627213307107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</row>
    <row r="23" spans="1:38" s="6" customFormat="1" ht="15.95" customHeight="1">
      <c r="A23" s="405" t="s">
        <v>49</v>
      </c>
      <c r="B23" s="406"/>
      <c r="C23" s="406"/>
      <c r="D23" s="406"/>
      <c r="E23" s="406"/>
      <c r="F23" s="29">
        <v>0</v>
      </c>
      <c r="G23" s="33">
        <v>0</v>
      </c>
      <c r="H23" s="33" t="s">
        <v>40</v>
      </c>
      <c r="I23" s="33" t="s">
        <v>40</v>
      </c>
      <c r="J23" s="33" t="s">
        <v>40</v>
      </c>
      <c r="K23" s="33" t="s">
        <v>40</v>
      </c>
      <c r="L23" s="33" t="s">
        <v>40</v>
      </c>
      <c r="M23" s="33" t="s">
        <v>40</v>
      </c>
      <c r="N23" s="33" t="s">
        <v>40</v>
      </c>
      <c r="O23" s="33" t="s">
        <v>40</v>
      </c>
      <c r="P23" s="33" t="s">
        <v>40</v>
      </c>
      <c r="Q23" s="33" t="s">
        <v>40</v>
      </c>
      <c r="R23" s="33" t="s">
        <v>40</v>
      </c>
      <c r="S23" s="33" t="s">
        <v>40</v>
      </c>
      <c r="T23" s="33" t="s">
        <v>40</v>
      </c>
      <c r="U23" s="33" t="s">
        <v>40</v>
      </c>
      <c r="V23" s="34" t="s">
        <v>40</v>
      </c>
      <c r="W23" s="35">
        <v>0</v>
      </c>
      <c r="X23" s="33" t="s">
        <v>40</v>
      </c>
      <c r="Y23" s="33" t="s">
        <v>40</v>
      </c>
      <c r="Z23" s="33" t="s">
        <v>40</v>
      </c>
      <c r="AA23" s="33" t="s">
        <v>40</v>
      </c>
      <c r="AB23" s="33" t="s">
        <v>40</v>
      </c>
      <c r="AC23" s="33" t="s">
        <v>40</v>
      </c>
      <c r="AD23" s="33" t="s">
        <v>40</v>
      </c>
      <c r="AE23" s="33" t="s">
        <v>40</v>
      </c>
      <c r="AF23" s="33" t="s">
        <v>40</v>
      </c>
      <c r="AG23" s="33" t="s">
        <v>40</v>
      </c>
      <c r="AH23" s="33" t="s">
        <v>40</v>
      </c>
      <c r="AI23" s="33" t="s">
        <v>40</v>
      </c>
      <c r="AJ23" s="33" t="s">
        <v>40</v>
      </c>
      <c r="AK23" s="33" t="s">
        <v>40</v>
      </c>
      <c r="AL23" s="33" t="s">
        <v>40</v>
      </c>
    </row>
    <row r="24" spans="1:38" s="6" customFormat="1" ht="15.95" customHeight="1">
      <c r="A24" s="405" t="s">
        <v>50</v>
      </c>
      <c r="B24" s="406"/>
      <c r="C24" s="406"/>
      <c r="D24" s="406"/>
      <c r="E24" s="406"/>
      <c r="F24" s="29">
        <v>152.52541796207055</v>
      </c>
      <c r="G24" s="30">
        <v>152.52541796207055</v>
      </c>
      <c r="H24" s="30">
        <v>0</v>
      </c>
      <c r="I24" s="30" t="s">
        <v>40</v>
      </c>
      <c r="J24" s="30" t="s">
        <v>40</v>
      </c>
      <c r="K24" s="30" t="s">
        <v>40</v>
      </c>
      <c r="L24" s="30">
        <v>97.897797354160403</v>
      </c>
      <c r="M24" s="30" t="s">
        <v>40</v>
      </c>
      <c r="N24" s="30">
        <v>24.182692968153169</v>
      </c>
      <c r="O24" s="30">
        <v>142.27627213307107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152.52541796207055</v>
      </c>
      <c r="X24" s="30">
        <v>120.1290191869268</v>
      </c>
      <c r="Y24" s="30" t="s">
        <v>40</v>
      </c>
      <c r="Z24" s="30" t="s">
        <v>40</v>
      </c>
      <c r="AA24" s="30" t="s">
        <v>40</v>
      </c>
      <c r="AB24" s="30">
        <v>97.897797354160403</v>
      </c>
      <c r="AC24" s="30" t="s">
        <v>40</v>
      </c>
      <c r="AD24" s="30">
        <v>24.182692968153169</v>
      </c>
      <c r="AE24" s="30">
        <v>142.27627213307107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</row>
    <row r="25" spans="1:38" s="6" customFormat="1" ht="15.95" customHeight="1">
      <c r="A25" s="405" t="s">
        <v>51</v>
      </c>
      <c r="B25" s="406"/>
      <c r="C25" s="406"/>
      <c r="D25" s="406"/>
      <c r="E25" s="406"/>
      <c r="F25" s="29">
        <v>157.54844000893817</v>
      </c>
      <c r="G25" s="30">
        <v>157.54844000893817</v>
      </c>
      <c r="H25" s="30">
        <v>0</v>
      </c>
      <c r="I25" s="30" t="s">
        <v>40</v>
      </c>
      <c r="J25" s="30" t="s">
        <v>40</v>
      </c>
      <c r="K25" s="30" t="s">
        <v>40</v>
      </c>
      <c r="L25" s="30">
        <v>97.897797354160403</v>
      </c>
      <c r="M25" s="30" t="s">
        <v>40</v>
      </c>
      <c r="N25" s="30">
        <v>24.182692968153169</v>
      </c>
      <c r="O25" s="30">
        <v>142.27627213307107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157.54844000893817</v>
      </c>
      <c r="X25" s="30">
        <v>0</v>
      </c>
      <c r="Y25" s="30" t="s">
        <v>40</v>
      </c>
      <c r="Z25" s="30" t="s">
        <v>40</v>
      </c>
      <c r="AA25" s="30" t="s">
        <v>40</v>
      </c>
      <c r="AB25" s="30">
        <v>97.897797354160403</v>
      </c>
      <c r="AC25" s="30" t="s">
        <v>40</v>
      </c>
      <c r="AD25" s="30">
        <v>24.182692968153169</v>
      </c>
      <c r="AE25" s="30">
        <v>142.27627213307107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</row>
    <row r="26" spans="1:38" s="6" customFormat="1" ht="15.95" customHeight="1">
      <c r="A26" s="405" t="s">
        <v>52</v>
      </c>
      <c r="B26" s="406"/>
      <c r="C26" s="406"/>
      <c r="D26" s="406"/>
      <c r="E26" s="406"/>
      <c r="F26" s="29">
        <v>384.32134253803133</v>
      </c>
      <c r="G26" s="30">
        <v>384.32134253803133</v>
      </c>
      <c r="H26" s="30">
        <v>192.16067126901567</v>
      </c>
      <c r="I26" s="30">
        <v>0</v>
      </c>
      <c r="J26" s="30" t="s">
        <v>40</v>
      </c>
      <c r="K26" s="30" t="s">
        <v>40</v>
      </c>
      <c r="L26" s="30">
        <v>97.897797354160403</v>
      </c>
      <c r="M26" s="30">
        <v>194.40899999957472</v>
      </c>
      <c r="N26" s="30">
        <v>24.182692968153169</v>
      </c>
      <c r="O26" s="30">
        <v>384.32026006916288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384.32134253803133</v>
      </c>
      <c r="X26" s="30">
        <v>253.69051820935448</v>
      </c>
      <c r="Y26" s="30" t="s">
        <v>40</v>
      </c>
      <c r="Z26" s="30" t="s">
        <v>40</v>
      </c>
      <c r="AA26" s="30" t="s">
        <v>40</v>
      </c>
      <c r="AB26" s="30">
        <v>97.897797354160403</v>
      </c>
      <c r="AC26" s="30">
        <v>194.40899999957472</v>
      </c>
      <c r="AD26" s="30">
        <v>24.182692968153169</v>
      </c>
      <c r="AE26" s="30">
        <v>384.32026006916288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</row>
    <row r="27" spans="1:38" s="6" customFormat="1" ht="15.95" customHeight="1">
      <c r="A27" s="405" t="s">
        <v>53</v>
      </c>
      <c r="B27" s="406"/>
      <c r="C27" s="406"/>
      <c r="D27" s="406"/>
      <c r="E27" s="406"/>
      <c r="F27" s="29">
        <v>880</v>
      </c>
      <c r="G27" s="30">
        <v>880</v>
      </c>
      <c r="H27" s="30">
        <v>495.23388024955466</v>
      </c>
      <c r="I27" s="30">
        <v>0</v>
      </c>
      <c r="J27" s="30" t="s">
        <v>40</v>
      </c>
      <c r="K27" s="30" t="s">
        <v>40</v>
      </c>
      <c r="L27" s="30">
        <v>162.38497860256882</v>
      </c>
      <c r="M27" s="30" t="s">
        <v>40</v>
      </c>
      <c r="N27" s="30">
        <v>40.316519470786702</v>
      </c>
      <c r="O27" s="30">
        <v>390.67642905983917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880</v>
      </c>
      <c r="X27" s="30">
        <v>495.23388024955466</v>
      </c>
      <c r="Y27" s="30">
        <v>348.7088982531244</v>
      </c>
      <c r="Z27" s="30">
        <v>0</v>
      </c>
      <c r="AA27" s="30" t="s">
        <v>40</v>
      </c>
      <c r="AB27" s="30">
        <v>162.38497860256882</v>
      </c>
      <c r="AC27" s="30" t="s">
        <v>40</v>
      </c>
      <c r="AD27" s="30">
        <v>40.316519470786702</v>
      </c>
      <c r="AE27" s="30">
        <v>390.67642905983917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</row>
    <row r="28" spans="1:38" s="6" customFormat="1" ht="15.95" customHeight="1">
      <c r="A28" s="405" t="s">
        <v>54</v>
      </c>
      <c r="B28" s="406"/>
      <c r="C28" s="406"/>
      <c r="D28" s="406"/>
      <c r="E28" s="406"/>
      <c r="F28" s="29">
        <v>712.06818465351807</v>
      </c>
      <c r="G28" s="30">
        <v>712.06818465351807</v>
      </c>
      <c r="H28" s="30">
        <v>314.41019981829555</v>
      </c>
      <c r="I28" s="30">
        <v>0</v>
      </c>
      <c r="J28" s="30" t="s">
        <v>40</v>
      </c>
      <c r="K28" s="30" t="s">
        <v>40</v>
      </c>
      <c r="L28" s="30">
        <v>130.14138797836461</v>
      </c>
      <c r="M28" s="30">
        <v>74.894161058086283</v>
      </c>
      <c r="N28" s="30">
        <v>32.243590624204224</v>
      </c>
      <c r="O28" s="30">
        <v>565.35038955045036</v>
      </c>
      <c r="P28" s="30" t="s">
        <v>40</v>
      </c>
      <c r="Q28" s="30" t="s">
        <v>40</v>
      </c>
      <c r="R28" s="30" t="s">
        <v>40</v>
      </c>
      <c r="S28" s="30">
        <v>374.30325957119834</v>
      </c>
      <c r="T28" s="30" t="s">
        <v>40</v>
      </c>
      <c r="U28" s="30" t="s">
        <v>40</v>
      </c>
      <c r="V28" s="31" t="s">
        <v>40</v>
      </c>
      <c r="W28" s="32">
        <v>712.06818465351807</v>
      </c>
      <c r="X28" s="30">
        <v>507.76498674940888</v>
      </c>
      <c r="Y28" s="30">
        <v>152.78838519741461</v>
      </c>
      <c r="Z28" s="30">
        <v>0</v>
      </c>
      <c r="AA28" s="30" t="s">
        <v>40</v>
      </c>
      <c r="AB28" s="30">
        <v>130.14138797836461</v>
      </c>
      <c r="AC28" s="30">
        <v>74.894161058086283</v>
      </c>
      <c r="AD28" s="30">
        <v>32.243590624204224</v>
      </c>
      <c r="AE28" s="30">
        <v>565.35038955045036</v>
      </c>
      <c r="AF28" s="30" t="s">
        <v>40</v>
      </c>
      <c r="AG28" s="30" t="s">
        <v>40</v>
      </c>
      <c r="AH28" s="30" t="s">
        <v>40</v>
      </c>
      <c r="AI28" s="30">
        <v>374.30325957119834</v>
      </c>
      <c r="AJ28" s="30" t="s">
        <v>40</v>
      </c>
      <c r="AK28" s="30" t="s">
        <v>40</v>
      </c>
      <c r="AL28" s="30" t="s">
        <v>40</v>
      </c>
    </row>
    <row r="29" spans="1:38" s="6" customFormat="1" ht="15.95" customHeight="1">
      <c r="A29" s="405" t="s">
        <v>55</v>
      </c>
      <c r="B29" s="406"/>
      <c r="C29" s="406"/>
      <c r="D29" s="406"/>
      <c r="E29" s="406"/>
      <c r="F29" s="29">
        <v>880</v>
      </c>
      <c r="G29" s="30">
        <v>880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>
        <v>748.36867212893299</v>
      </c>
      <c r="P29" s="30" t="s">
        <v>40</v>
      </c>
      <c r="Q29" s="30">
        <v>372.19794621352708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880</v>
      </c>
      <c r="X29" s="30">
        <v>603.09008049002421</v>
      </c>
      <c r="Y29" s="30">
        <v>152.80502283002082</v>
      </c>
      <c r="Z29" s="30">
        <v>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>
        <v>748.36867212893299</v>
      </c>
      <c r="AF29" s="30" t="s">
        <v>40</v>
      </c>
      <c r="AG29" s="30">
        <v>372.19794621352708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</row>
    <row r="30" spans="1:38" s="6" customFormat="1" ht="15.95" customHeight="1">
      <c r="A30" s="405" t="s">
        <v>56</v>
      </c>
      <c r="B30" s="406"/>
      <c r="C30" s="406"/>
      <c r="D30" s="406"/>
      <c r="E30" s="406"/>
      <c r="F30" s="29">
        <v>712.06818465351807</v>
      </c>
      <c r="G30" s="30">
        <v>712.06818465351807</v>
      </c>
      <c r="H30" s="30">
        <v>0</v>
      </c>
      <c r="I30" s="30" t="s">
        <v>40</v>
      </c>
      <c r="J30" s="30" t="s">
        <v>40</v>
      </c>
      <c r="K30" s="30" t="s">
        <v>40</v>
      </c>
      <c r="L30" s="30">
        <v>180.81676249670352</v>
      </c>
      <c r="M30" s="30">
        <v>194.40899999957472</v>
      </c>
      <c r="N30" s="30">
        <v>44.912434253788966</v>
      </c>
      <c r="O30" s="30">
        <v>390.67642905983917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712.06818465351807</v>
      </c>
      <c r="X30" s="30">
        <v>152.5705349265634</v>
      </c>
      <c r="Y30" s="30" t="s">
        <v>40</v>
      </c>
      <c r="Z30" s="30" t="s">
        <v>40</v>
      </c>
      <c r="AA30" s="30" t="s">
        <v>40</v>
      </c>
      <c r="AB30" s="30">
        <v>180.81676249670352</v>
      </c>
      <c r="AC30" s="30">
        <v>194.40899999957472</v>
      </c>
      <c r="AD30" s="30">
        <v>44.912434253788966</v>
      </c>
      <c r="AE30" s="30">
        <v>390.67642905983917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</row>
    <row r="31" spans="1:38" s="6" customFormat="1" ht="15.95" customHeight="1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3">
        <v>0</v>
      </c>
      <c r="H31" s="33" t="s">
        <v>40</v>
      </c>
      <c r="I31" s="33" t="s">
        <v>40</v>
      </c>
      <c r="J31" s="33" t="s">
        <v>40</v>
      </c>
      <c r="K31" s="33" t="s">
        <v>40</v>
      </c>
      <c r="L31" s="33" t="s">
        <v>40</v>
      </c>
      <c r="M31" s="33" t="s">
        <v>40</v>
      </c>
      <c r="N31" s="33" t="s">
        <v>40</v>
      </c>
      <c r="O31" s="33" t="s">
        <v>40</v>
      </c>
      <c r="P31" s="33" t="s">
        <v>40</v>
      </c>
      <c r="Q31" s="33" t="s">
        <v>40</v>
      </c>
      <c r="R31" s="33" t="s">
        <v>40</v>
      </c>
      <c r="S31" s="33" t="s">
        <v>40</v>
      </c>
      <c r="T31" s="33" t="s">
        <v>40</v>
      </c>
      <c r="U31" s="33" t="s">
        <v>40</v>
      </c>
      <c r="V31" s="34" t="s">
        <v>40</v>
      </c>
      <c r="W31" s="35">
        <v>0</v>
      </c>
      <c r="X31" s="33" t="s">
        <v>40</v>
      </c>
      <c r="Y31" s="33" t="s">
        <v>40</v>
      </c>
      <c r="Z31" s="33" t="s">
        <v>40</v>
      </c>
      <c r="AA31" s="33" t="s">
        <v>40</v>
      </c>
      <c r="AB31" s="33" t="s">
        <v>40</v>
      </c>
      <c r="AC31" s="33" t="s">
        <v>40</v>
      </c>
      <c r="AD31" s="33" t="s">
        <v>40</v>
      </c>
      <c r="AE31" s="33" t="s">
        <v>40</v>
      </c>
      <c r="AF31" s="33" t="s">
        <v>40</v>
      </c>
      <c r="AG31" s="33" t="s">
        <v>40</v>
      </c>
      <c r="AH31" s="33" t="s">
        <v>40</v>
      </c>
      <c r="AI31" s="33" t="s">
        <v>40</v>
      </c>
      <c r="AJ31" s="33" t="s">
        <v>40</v>
      </c>
      <c r="AK31" s="33" t="s">
        <v>40</v>
      </c>
      <c r="AL31" s="33" t="s">
        <v>40</v>
      </c>
    </row>
    <row r="32" spans="1:38" s="6" customFormat="1" ht="15.95" customHeight="1">
      <c r="A32" s="417"/>
      <c r="B32" s="418"/>
      <c r="C32" s="419"/>
      <c r="D32" s="423" t="s">
        <v>59</v>
      </c>
      <c r="E32" s="408"/>
      <c r="F32" s="29">
        <v>469.35178161883846</v>
      </c>
      <c r="G32" s="30">
        <v>469.35178161883846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>
        <v>469.35078236848454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469.35178161883846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>
        <v>469.35078236848454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</row>
    <row r="33" spans="1:38" s="6" customFormat="1" ht="15.95" customHeight="1">
      <c r="A33" s="417"/>
      <c r="B33" s="418"/>
      <c r="C33" s="419"/>
      <c r="D33" s="423" t="s">
        <v>60</v>
      </c>
      <c r="E33" s="408"/>
      <c r="F33" s="29">
        <v>151.14183105095734</v>
      </c>
      <c r="G33" s="30">
        <v>151.14183105095734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>
        <v>151.01935690505624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151.14183105095734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>
        <v>151.01935690505624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</row>
    <row r="34" spans="1:38" s="6" customFormat="1" ht="15.95" customHeight="1">
      <c r="A34" s="417"/>
      <c r="B34" s="418"/>
      <c r="C34" s="419"/>
      <c r="D34" s="423" t="s">
        <v>61</v>
      </c>
      <c r="E34" s="408"/>
      <c r="F34" s="29">
        <v>151.14183105095734</v>
      </c>
      <c r="G34" s="30">
        <v>151.14183105095734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>
        <v>151.01935690505624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151.14183105095734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>
        <v>151.01935690505624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</row>
    <row r="35" spans="1:38" s="6" customFormat="1" ht="21.75" customHeight="1">
      <c r="A35" s="420"/>
      <c r="B35" s="421"/>
      <c r="C35" s="422"/>
      <c r="D35" s="423" t="s">
        <v>62</v>
      </c>
      <c r="E35" s="408"/>
      <c r="F35" s="29">
        <v>151.14183105095734</v>
      </c>
      <c r="G35" s="30">
        <v>151.14183105095734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>
        <v>151.01935690505624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151.14183105095734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>
        <v>151.01935690505624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</row>
    <row r="36" spans="1:38" s="6" customFormat="1" ht="15.95" customHeight="1">
      <c r="A36" s="405" t="s">
        <v>63</v>
      </c>
      <c r="B36" s="406"/>
      <c r="C36" s="406"/>
      <c r="D36" s="406"/>
      <c r="E36" s="406"/>
      <c r="F36" s="29">
        <v>152.52541796207055</v>
      </c>
      <c r="G36" s="30">
        <v>152.52541796207055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>
        <v>30.273483174684294</v>
      </c>
      <c r="N36" s="30" t="s">
        <v>40</v>
      </c>
      <c r="O36" s="30">
        <v>142.26286249385032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152.52541796207055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>
        <v>30.273483174684294</v>
      </c>
      <c r="AD36" s="30" t="s">
        <v>40</v>
      </c>
      <c r="AE36" s="30">
        <v>142.26286249385032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</row>
    <row r="37" spans="1:38" s="6" customFormat="1" ht="15.95" customHeight="1">
      <c r="A37" s="405" t="s">
        <v>64</v>
      </c>
      <c r="B37" s="406"/>
      <c r="C37" s="406"/>
      <c r="D37" s="406"/>
      <c r="E37" s="406"/>
      <c r="F37" s="29">
        <v>768.67060006595466</v>
      </c>
      <c r="G37" s="30">
        <v>768.67060006595466</v>
      </c>
      <c r="H37" s="30">
        <v>0</v>
      </c>
      <c r="I37" s="30" t="s">
        <v>40</v>
      </c>
      <c r="J37" s="30" t="s">
        <v>40</v>
      </c>
      <c r="K37" s="30" t="s">
        <v>40</v>
      </c>
      <c r="L37" s="30">
        <v>171.75452755319128</v>
      </c>
      <c r="M37" s="30">
        <v>82.0804016707378</v>
      </c>
      <c r="N37" s="30">
        <v>43.264859982105619</v>
      </c>
      <c r="O37" s="30">
        <v>285.83986963134254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768.67060006595466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>
        <v>171.75452755319128</v>
      </c>
      <c r="AC37" s="30">
        <v>82.0804016707378</v>
      </c>
      <c r="AD37" s="30">
        <v>43.264859982105619</v>
      </c>
      <c r="AE37" s="30">
        <v>285.83986963134254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</row>
    <row r="38" spans="1:38" s="6" customFormat="1" ht="15.95" customHeight="1">
      <c r="A38" s="424" t="s">
        <v>65</v>
      </c>
      <c r="B38" s="425"/>
      <c r="C38" s="425"/>
      <c r="D38" s="425"/>
      <c r="E38" s="425"/>
      <c r="F38" s="29">
        <v>384.32134253803133</v>
      </c>
      <c r="G38" s="30">
        <v>384.32134253803133</v>
      </c>
      <c r="H38" s="30">
        <v>0</v>
      </c>
      <c r="I38" s="30">
        <v>0</v>
      </c>
      <c r="J38" s="30" t="s">
        <v>40</v>
      </c>
      <c r="K38" s="30" t="s">
        <v>40</v>
      </c>
      <c r="L38" s="30">
        <v>97.897797354160403</v>
      </c>
      <c r="M38" s="30">
        <v>194.40899999957472</v>
      </c>
      <c r="N38" s="30">
        <v>24.182692968153169</v>
      </c>
      <c r="O38" s="30">
        <v>384.32026006916288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384.32134253803133</v>
      </c>
      <c r="X38" s="30">
        <v>253.69051820935448</v>
      </c>
      <c r="Y38" s="30">
        <v>0</v>
      </c>
      <c r="Z38" s="30" t="s">
        <v>40</v>
      </c>
      <c r="AA38" s="30" t="s">
        <v>40</v>
      </c>
      <c r="AB38" s="30">
        <v>97.897797354160403</v>
      </c>
      <c r="AC38" s="30">
        <v>194.40899999957472</v>
      </c>
      <c r="AD38" s="30">
        <v>24.182692968153169</v>
      </c>
      <c r="AE38" s="30">
        <v>384.32026006916288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</row>
    <row r="39" spans="1:38" s="6" customFormat="1" ht="15.95" customHeight="1">
      <c r="A39" s="424" t="s">
        <v>66</v>
      </c>
      <c r="B39" s="425"/>
      <c r="C39" s="425"/>
      <c r="D39" s="425"/>
      <c r="E39" s="425"/>
      <c r="F39" s="39">
        <v>384.32134253803133</v>
      </c>
      <c r="G39" s="40">
        <v>384.32134253803133</v>
      </c>
      <c r="H39" s="40">
        <v>0</v>
      </c>
      <c r="I39" s="40">
        <v>0</v>
      </c>
      <c r="J39" s="40" t="s">
        <v>40</v>
      </c>
      <c r="K39" s="40" t="s">
        <v>40</v>
      </c>
      <c r="L39" s="40">
        <v>97.897797354160403</v>
      </c>
      <c r="M39" s="40">
        <v>194.40899999957472</v>
      </c>
      <c r="N39" s="40">
        <v>24.182692968153169</v>
      </c>
      <c r="O39" s="40">
        <v>384.32026006916288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384.32134253803133</v>
      </c>
      <c r="X39" s="40">
        <v>253.69051820935448</v>
      </c>
      <c r="Y39" s="40">
        <v>0</v>
      </c>
      <c r="Z39" s="40" t="s">
        <v>40</v>
      </c>
      <c r="AA39" s="40" t="s">
        <v>40</v>
      </c>
      <c r="AB39" s="40">
        <v>97.897797354160403</v>
      </c>
      <c r="AC39" s="40">
        <v>194.40899999957472</v>
      </c>
      <c r="AD39" s="40">
        <v>24.182692968153169</v>
      </c>
      <c r="AE39" s="40">
        <v>384.32026006916288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</row>
    <row r="40" spans="1:38" s="6" customFormat="1" ht="19.5" customHeight="1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</row>
    <row r="41" spans="1:38" s="6" customFormat="1" ht="13.5" customHeight="1">
      <c r="A41" s="428" t="s">
        <v>68</v>
      </c>
      <c r="B41" s="429"/>
      <c r="C41" s="434" t="s">
        <v>69</v>
      </c>
      <c r="D41" s="435"/>
      <c r="E41" s="435"/>
      <c r="F41" s="29">
        <v>793.88867753779107</v>
      </c>
      <c r="G41" s="30">
        <v>793.88867753779107</v>
      </c>
      <c r="H41" s="30">
        <v>0</v>
      </c>
      <c r="I41" s="30" t="s">
        <v>40</v>
      </c>
      <c r="J41" s="30" t="s">
        <v>40</v>
      </c>
      <c r="K41" s="30" t="s">
        <v>40</v>
      </c>
      <c r="L41" s="30">
        <v>188.87766015275457</v>
      </c>
      <c r="M41" s="30" t="s">
        <v>40</v>
      </c>
      <c r="N41" s="30">
        <v>148.57317187249924</v>
      </c>
      <c r="O41" s="30">
        <v>650.0634145414873</v>
      </c>
      <c r="P41" s="30" t="s">
        <v>40</v>
      </c>
      <c r="Q41" s="30" t="s">
        <v>40</v>
      </c>
      <c r="R41" s="30" t="s">
        <v>40</v>
      </c>
      <c r="S41" s="30">
        <v>426.70812964622576</v>
      </c>
      <c r="T41" s="30" t="s">
        <v>40</v>
      </c>
      <c r="U41" s="30" t="s">
        <v>40</v>
      </c>
      <c r="V41" s="31" t="s">
        <v>40</v>
      </c>
      <c r="W41" s="32">
        <v>793.88867753779107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>
        <v>188.87766015275457</v>
      </c>
      <c r="AC41" s="30" t="s">
        <v>40</v>
      </c>
      <c r="AD41" s="30">
        <v>148.57317187249924</v>
      </c>
      <c r="AE41" s="30">
        <v>650.0634145414873</v>
      </c>
      <c r="AF41" s="30" t="s">
        <v>40</v>
      </c>
      <c r="AG41" s="30" t="s">
        <v>40</v>
      </c>
      <c r="AH41" s="30" t="s">
        <v>40</v>
      </c>
      <c r="AI41" s="30">
        <v>426.70812964622576</v>
      </c>
      <c r="AJ41" s="30" t="s">
        <v>40</v>
      </c>
      <c r="AK41" s="30" t="s">
        <v>40</v>
      </c>
      <c r="AL41" s="30" t="s">
        <v>40</v>
      </c>
    </row>
    <row r="42" spans="1:38" s="6" customFormat="1" ht="20.25" customHeight="1">
      <c r="A42" s="430"/>
      <c r="B42" s="431"/>
      <c r="C42" s="423" t="s">
        <v>70</v>
      </c>
      <c r="D42" s="408"/>
      <c r="E42" s="408"/>
      <c r="F42" s="29">
        <v>499.50495288820861</v>
      </c>
      <c r="G42" s="30">
        <v>499.50495288820861</v>
      </c>
      <c r="H42" s="30">
        <v>0</v>
      </c>
      <c r="I42" s="30" t="s">
        <v>40</v>
      </c>
      <c r="J42" s="30" t="s">
        <v>40</v>
      </c>
      <c r="K42" s="30" t="s">
        <v>40</v>
      </c>
      <c r="L42" s="30">
        <v>188.87766015275457</v>
      </c>
      <c r="M42" s="30">
        <v>61.840319331496175</v>
      </c>
      <c r="N42" s="30">
        <v>148.57317187249924</v>
      </c>
      <c r="O42" s="30">
        <v>499.50906097614507</v>
      </c>
      <c r="P42" s="30" t="s">
        <v>40</v>
      </c>
      <c r="Q42" s="30" t="s">
        <v>40</v>
      </c>
      <c r="R42" s="30" t="s">
        <v>40</v>
      </c>
      <c r="S42" s="30">
        <v>249.75453048807253</v>
      </c>
      <c r="T42" s="30" t="s">
        <v>40</v>
      </c>
      <c r="U42" s="30" t="s">
        <v>40</v>
      </c>
      <c r="V42" s="31" t="s">
        <v>40</v>
      </c>
      <c r="W42" s="32">
        <v>499.50495288820861</v>
      </c>
      <c r="X42" s="30">
        <v>421.68208122822563</v>
      </c>
      <c r="Y42" s="30">
        <v>249.7524764441043</v>
      </c>
      <c r="Z42" s="30">
        <v>0</v>
      </c>
      <c r="AA42" s="30" t="s">
        <v>40</v>
      </c>
      <c r="AB42" s="30">
        <v>188.87766015275457</v>
      </c>
      <c r="AC42" s="30">
        <v>61.840319331496175</v>
      </c>
      <c r="AD42" s="30">
        <v>148.57317187249924</v>
      </c>
      <c r="AE42" s="30">
        <v>499.50906097614507</v>
      </c>
      <c r="AF42" s="30" t="s">
        <v>40</v>
      </c>
      <c r="AG42" s="30" t="s">
        <v>40</v>
      </c>
      <c r="AH42" s="30" t="s">
        <v>40</v>
      </c>
      <c r="AI42" s="30">
        <v>249.75453048807253</v>
      </c>
      <c r="AJ42" s="30" t="s">
        <v>40</v>
      </c>
      <c r="AK42" s="30" t="s">
        <v>40</v>
      </c>
      <c r="AL42" s="30" t="s">
        <v>40</v>
      </c>
    </row>
    <row r="43" spans="1:38" s="6" customFormat="1" ht="24.6" customHeight="1">
      <c r="A43" s="432"/>
      <c r="B43" s="433"/>
      <c r="C43" s="436" t="s">
        <v>71</v>
      </c>
      <c r="D43" s="437"/>
      <c r="E43" s="437"/>
      <c r="F43" s="29">
        <v>793.88867753779107</v>
      </c>
      <c r="G43" s="30">
        <v>793.88867753779107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>
        <v>650.0634145414873</v>
      </c>
      <c r="P43" s="30" t="s">
        <v>40</v>
      </c>
      <c r="Q43" s="30" t="s">
        <v>40</v>
      </c>
      <c r="R43" s="30" t="s">
        <v>40</v>
      </c>
      <c r="S43" s="30">
        <v>426.70812964622576</v>
      </c>
      <c r="T43" s="30" t="s">
        <v>40</v>
      </c>
      <c r="U43" s="30" t="s">
        <v>40</v>
      </c>
      <c r="V43" s="31" t="s">
        <v>40</v>
      </c>
      <c r="W43" s="32">
        <v>793.88867753779107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>
        <v>650.0634145414873</v>
      </c>
      <c r="AF43" s="30" t="s">
        <v>40</v>
      </c>
      <c r="AG43" s="30" t="s">
        <v>40</v>
      </c>
      <c r="AH43" s="30" t="s">
        <v>40</v>
      </c>
      <c r="AI43" s="30">
        <v>426.70812964622576</v>
      </c>
      <c r="AJ43" s="30" t="s">
        <v>40</v>
      </c>
      <c r="AK43" s="30" t="s">
        <v>40</v>
      </c>
      <c r="AL43" s="30" t="s">
        <v>40</v>
      </c>
    </row>
    <row r="44" spans="1:38" s="6" customFormat="1" ht="15.95" customHeight="1">
      <c r="A44" s="428" t="s">
        <v>72</v>
      </c>
      <c r="B44" s="429"/>
      <c r="C44" s="434" t="s">
        <v>73</v>
      </c>
      <c r="D44" s="435"/>
      <c r="E44" s="435"/>
      <c r="F44" s="29">
        <v>499.50495288820861</v>
      </c>
      <c r="G44" s="30">
        <v>499.50495288820861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>
        <v>61.840319331496175</v>
      </c>
      <c r="N44" s="30" t="s">
        <v>40</v>
      </c>
      <c r="O44" s="30">
        <v>273.12753164998986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499.50495288820861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>
        <v>61.840319331496175</v>
      </c>
      <c r="AD44" s="30" t="s">
        <v>40</v>
      </c>
      <c r="AE44" s="30">
        <v>273.12753164998986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</row>
    <row r="45" spans="1:38" s="6" customFormat="1" ht="15.95" customHeight="1">
      <c r="A45" s="430"/>
      <c r="B45" s="431"/>
      <c r="C45" s="438" t="s">
        <v>74</v>
      </c>
      <c r="D45" s="423" t="s">
        <v>75</v>
      </c>
      <c r="E45" s="408"/>
      <c r="F45" s="29">
        <v>754.9912912801351</v>
      </c>
      <c r="G45" s="30">
        <v>754.9912912801351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>
        <v>61.840319331496175</v>
      </c>
      <c r="N45" s="30" t="s">
        <v>40</v>
      </c>
      <c r="O45" s="30">
        <v>650.0634145414873</v>
      </c>
      <c r="P45" s="30" t="s">
        <v>40</v>
      </c>
      <c r="Q45" s="30" t="s">
        <v>40</v>
      </c>
      <c r="R45" s="30" t="s">
        <v>40</v>
      </c>
      <c r="S45" s="30">
        <v>405.80250210094238</v>
      </c>
      <c r="T45" s="30" t="s">
        <v>40</v>
      </c>
      <c r="U45" s="30" t="s">
        <v>40</v>
      </c>
      <c r="V45" s="31" t="s">
        <v>40</v>
      </c>
      <c r="W45" s="32">
        <v>754.9912912801351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>
        <v>61.840319331496175</v>
      </c>
      <c r="AD45" s="30" t="s">
        <v>40</v>
      </c>
      <c r="AE45" s="30">
        <v>650.0634145414873</v>
      </c>
      <c r="AF45" s="30" t="s">
        <v>40</v>
      </c>
      <c r="AG45" s="30" t="s">
        <v>40</v>
      </c>
      <c r="AH45" s="30" t="s">
        <v>40</v>
      </c>
      <c r="AI45" s="30">
        <v>405.80250210094238</v>
      </c>
      <c r="AJ45" s="30" t="s">
        <v>40</v>
      </c>
      <c r="AK45" s="30" t="s">
        <v>40</v>
      </c>
      <c r="AL45" s="30" t="s">
        <v>40</v>
      </c>
    </row>
    <row r="46" spans="1:38" s="6" customFormat="1" ht="15.95" customHeight="1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>
        <v>61.840319331496175</v>
      </c>
      <c r="N46" s="30" t="s">
        <v>40</v>
      </c>
      <c r="O46" s="30">
        <v>650.0634145414873</v>
      </c>
      <c r="P46" s="30" t="s">
        <v>40</v>
      </c>
      <c r="Q46" s="30" t="s">
        <v>40</v>
      </c>
      <c r="R46" s="30" t="s">
        <v>40</v>
      </c>
      <c r="S46" s="30">
        <v>536.38556883344438</v>
      </c>
      <c r="T46" s="30" t="s">
        <v>40</v>
      </c>
      <c r="U46" s="30" t="s">
        <v>40</v>
      </c>
      <c r="V46" s="31" t="s">
        <v>40</v>
      </c>
      <c r="W46" s="32">
        <v>880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>
        <v>61.840319331496175</v>
      </c>
      <c r="AD46" s="30" t="s">
        <v>40</v>
      </c>
      <c r="AE46" s="30">
        <v>650.0634145414873</v>
      </c>
      <c r="AF46" s="30" t="s">
        <v>40</v>
      </c>
      <c r="AG46" s="30" t="s">
        <v>40</v>
      </c>
      <c r="AH46" s="30" t="s">
        <v>40</v>
      </c>
      <c r="AI46" s="30">
        <v>536.38556883344438</v>
      </c>
      <c r="AJ46" s="30" t="s">
        <v>40</v>
      </c>
      <c r="AK46" s="30" t="s">
        <v>40</v>
      </c>
      <c r="AL46" s="30" t="s">
        <v>40</v>
      </c>
    </row>
    <row r="47" spans="1:38" s="6" customFormat="1" ht="28.5" customHeight="1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>
        <v>256.24931933107081</v>
      </c>
      <c r="N47" s="30" t="s">
        <v>40</v>
      </c>
      <c r="O47" s="30">
        <v>650.0634145414873</v>
      </c>
      <c r="P47" s="30" t="s">
        <v>40</v>
      </c>
      <c r="Q47" s="30" t="s">
        <v>40</v>
      </c>
      <c r="R47" s="30" t="s">
        <v>40</v>
      </c>
      <c r="S47" s="30">
        <v>536.38556883344438</v>
      </c>
      <c r="T47" s="30" t="s">
        <v>40</v>
      </c>
      <c r="U47" s="30" t="s">
        <v>40</v>
      </c>
      <c r="V47" s="31" t="s">
        <v>40</v>
      </c>
      <c r="W47" s="32">
        <v>880</v>
      </c>
      <c r="X47" s="30">
        <v>611.66572661736666</v>
      </c>
      <c r="Y47" s="30">
        <v>0</v>
      </c>
      <c r="Z47" s="30" t="s">
        <v>40</v>
      </c>
      <c r="AA47" s="30" t="s">
        <v>40</v>
      </c>
      <c r="AB47" s="30" t="s">
        <v>40</v>
      </c>
      <c r="AC47" s="30">
        <v>256.24931933107081</v>
      </c>
      <c r="AD47" s="30" t="s">
        <v>40</v>
      </c>
      <c r="AE47" s="30">
        <v>650.0634145414873</v>
      </c>
      <c r="AF47" s="30" t="s">
        <v>40</v>
      </c>
      <c r="AG47" s="30" t="s">
        <v>40</v>
      </c>
      <c r="AH47" s="30" t="s">
        <v>40</v>
      </c>
      <c r="AI47" s="30">
        <v>536.38556883344438</v>
      </c>
      <c r="AJ47" s="30" t="s">
        <v>40</v>
      </c>
      <c r="AK47" s="30" t="s">
        <v>40</v>
      </c>
      <c r="AL47" s="30" t="s">
        <v>40</v>
      </c>
    </row>
    <row r="48" spans="1:38" s="6" customFormat="1" ht="24" customHeight="1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>
        <v>256.24931933107081</v>
      </c>
      <c r="N48" s="30" t="s">
        <v>40</v>
      </c>
      <c r="O48" s="30">
        <v>650.0634145414873</v>
      </c>
      <c r="P48" s="30" t="s">
        <v>40</v>
      </c>
      <c r="Q48" s="30" t="s">
        <v>40</v>
      </c>
      <c r="R48" s="30" t="s">
        <v>40</v>
      </c>
      <c r="S48" s="30">
        <v>536.38556883344438</v>
      </c>
      <c r="T48" s="30" t="s">
        <v>40</v>
      </c>
      <c r="U48" s="30" t="s">
        <v>40</v>
      </c>
      <c r="V48" s="31" t="s">
        <v>40</v>
      </c>
      <c r="W48" s="32">
        <v>880</v>
      </c>
      <c r="X48" s="30">
        <v>611.66572661736666</v>
      </c>
      <c r="Y48" s="30">
        <v>0</v>
      </c>
      <c r="Z48" s="30" t="s">
        <v>40</v>
      </c>
      <c r="AA48" s="30" t="s">
        <v>40</v>
      </c>
      <c r="AB48" s="30" t="s">
        <v>40</v>
      </c>
      <c r="AC48" s="30">
        <v>256.24931933107081</v>
      </c>
      <c r="AD48" s="30" t="s">
        <v>40</v>
      </c>
      <c r="AE48" s="30">
        <v>650.0634145414873</v>
      </c>
      <c r="AF48" s="30" t="s">
        <v>40</v>
      </c>
      <c r="AG48" s="30" t="s">
        <v>40</v>
      </c>
      <c r="AH48" s="30" t="s">
        <v>40</v>
      </c>
      <c r="AI48" s="30">
        <v>536.38556883344438</v>
      </c>
      <c r="AJ48" s="30" t="s">
        <v>40</v>
      </c>
      <c r="AK48" s="30" t="s">
        <v>40</v>
      </c>
      <c r="AL48" s="30" t="s">
        <v>40</v>
      </c>
    </row>
    <row r="49" spans="1:38" s="6" customFormat="1" ht="15.95" customHeight="1">
      <c r="A49" s="430"/>
      <c r="B49" s="431"/>
      <c r="C49" s="439"/>
      <c r="D49" s="439"/>
      <c r="E49" s="28" t="s">
        <v>80</v>
      </c>
      <c r="F49" s="29">
        <v>880</v>
      </c>
      <c r="G49" s="30">
        <v>880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>
        <v>256.24931933107081</v>
      </c>
      <c r="N49" s="30" t="s">
        <v>40</v>
      </c>
      <c r="O49" s="30">
        <v>650.0634145414873</v>
      </c>
      <c r="P49" s="30" t="s">
        <v>40</v>
      </c>
      <c r="Q49" s="30" t="s">
        <v>40</v>
      </c>
      <c r="R49" s="30" t="s">
        <v>40</v>
      </c>
      <c r="S49" s="30">
        <v>536.38556883344438</v>
      </c>
      <c r="T49" s="30" t="s">
        <v>40</v>
      </c>
      <c r="U49" s="30" t="s">
        <v>40</v>
      </c>
      <c r="V49" s="31" t="s">
        <v>40</v>
      </c>
      <c r="W49" s="32">
        <v>880</v>
      </c>
      <c r="X49" s="30">
        <v>611.66572661736666</v>
      </c>
      <c r="Y49" s="30">
        <v>0</v>
      </c>
      <c r="Z49" s="30" t="s">
        <v>40</v>
      </c>
      <c r="AA49" s="30" t="s">
        <v>40</v>
      </c>
      <c r="AB49" s="30" t="s">
        <v>40</v>
      </c>
      <c r="AC49" s="30">
        <v>256.24931933107081</v>
      </c>
      <c r="AD49" s="30" t="s">
        <v>40</v>
      </c>
      <c r="AE49" s="30">
        <v>650.0634145414873</v>
      </c>
      <c r="AF49" s="30" t="s">
        <v>40</v>
      </c>
      <c r="AG49" s="30" t="s">
        <v>40</v>
      </c>
      <c r="AH49" s="30" t="s">
        <v>40</v>
      </c>
      <c r="AI49" s="30">
        <v>536.38556883344438</v>
      </c>
      <c r="AJ49" s="30" t="s">
        <v>40</v>
      </c>
      <c r="AK49" s="30" t="s">
        <v>40</v>
      </c>
      <c r="AL49" s="30" t="s">
        <v>40</v>
      </c>
    </row>
    <row r="50" spans="1:38" s="6" customFormat="1" ht="15.95" customHeight="1">
      <c r="A50" s="430"/>
      <c r="B50" s="431"/>
      <c r="C50" s="439"/>
      <c r="D50" s="439"/>
      <c r="E50" s="28" t="s">
        <v>81</v>
      </c>
      <c r="F50" s="29">
        <v>880</v>
      </c>
      <c r="G50" s="30">
        <v>880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>
        <v>256.24931933107081</v>
      </c>
      <c r="N50" s="30" t="s">
        <v>40</v>
      </c>
      <c r="O50" s="30">
        <v>650.0634145414873</v>
      </c>
      <c r="P50" s="30" t="s">
        <v>40</v>
      </c>
      <c r="Q50" s="30" t="s">
        <v>40</v>
      </c>
      <c r="R50" s="30" t="s">
        <v>40</v>
      </c>
      <c r="S50" s="30">
        <v>536.38556883344438</v>
      </c>
      <c r="T50" s="30" t="s">
        <v>40</v>
      </c>
      <c r="U50" s="30" t="s">
        <v>40</v>
      </c>
      <c r="V50" s="31" t="s">
        <v>40</v>
      </c>
      <c r="W50" s="32">
        <v>880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>
        <v>256.24931933107081</v>
      </c>
      <c r="AD50" s="30" t="s">
        <v>40</v>
      </c>
      <c r="AE50" s="30">
        <v>650.0634145414873</v>
      </c>
      <c r="AF50" s="30" t="s">
        <v>40</v>
      </c>
      <c r="AG50" s="30" t="s">
        <v>40</v>
      </c>
      <c r="AH50" s="30" t="s">
        <v>40</v>
      </c>
      <c r="AI50" s="30">
        <v>536.38556883344438</v>
      </c>
      <c r="AJ50" s="30" t="s">
        <v>40</v>
      </c>
      <c r="AK50" s="30" t="s">
        <v>40</v>
      </c>
      <c r="AL50" s="30" t="s">
        <v>40</v>
      </c>
    </row>
    <row r="51" spans="1:38" s="6" customFormat="1" ht="15.95" customHeight="1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>
        <v>256.24931933107081</v>
      </c>
      <c r="N51" s="30" t="s">
        <v>40</v>
      </c>
      <c r="O51" s="30">
        <v>650.0634145414873</v>
      </c>
      <c r="P51" s="30" t="s">
        <v>40</v>
      </c>
      <c r="Q51" s="30" t="s">
        <v>40</v>
      </c>
      <c r="R51" s="30" t="s">
        <v>40</v>
      </c>
      <c r="S51" s="30">
        <v>536.38556883344438</v>
      </c>
      <c r="T51" s="30" t="s">
        <v>40</v>
      </c>
      <c r="U51" s="30" t="s">
        <v>40</v>
      </c>
      <c r="V51" s="31" t="s">
        <v>40</v>
      </c>
      <c r="W51" s="32">
        <v>880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>
        <v>256.24931933107081</v>
      </c>
      <c r="AD51" s="30" t="s">
        <v>40</v>
      </c>
      <c r="AE51" s="30">
        <v>650.0634145414873</v>
      </c>
      <c r="AF51" s="30" t="s">
        <v>40</v>
      </c>
      <c r="AG51" s="30" t="s">
        <v>40</v>
      </c>
      <c r="AH51" s="30" t="s">
        <v>40</v>
      </c>
      <c r="AI51" s="30">
        <v>536.38556883344438</v>
      </c>
      <c r="AJ51" s="30" t="s">
        <v>40</v>
      </c>
      <c r="AK51" s="30" t="s">
        <v>40</v>
      </c>
      <c r="AL51" s="30" t="s">
        <v>40</v>
      </c>
    </row>
    <row r="52" spans="1:38" s="6" customFormat="1" ht="15.95" customHeight="1">
      <c r="A52" s="430"/>
      <c r="B52" s="431"/>
      <c r="C52" s="423" t="s">
        <v>83</v>
      </c>
      <c r="D52" s="408"/>
      <c r="E52" s="408"/>
      <c r="F52" s="29">
        <v>754.9912912801351</v>
      </c>
      <c r="G52" s="30">
        <v>754.9912912801351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>
        <v>61.840319331496175</v>
      </c>
      <c r="N52" s="30" t="s">
        <v>40</v>
      </c>
      <c r="O52" s="30">
        <v>650.0634145414873</v>
      </c>
      <c r="P52" s="30" t="s">
        <v>40</v>
      </c>
      <c r="Q52" s="30" t="s">
        <v>40</v>
      </c>
      <c r="R52" s="30" t="s">
        <v>40</v>
      </c>
      <c r="S52" s="30">
        <v>405.80250210094238</v>
      </c>
      <c r="T52" s="30" t="s">
        <v>40</v>
      </c>
      <c r="U52" s="30" t="s">
        <v>40</v>
      </c>
      <c r="V52" s="31" t="s">
        <v>40</v>
      </c>
      <c r="W52" s="32">
        <v>754.9912912801351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>
        <v>61.840319331496175</v>
      </c>
      <c r="AD52" s="30" t="s">
        <v>40</v>
      </c>
      <c r="AE52" s="30">
        <v>650.0634145414873</v>
      </c>
      <c r="AF52" s="30" t="s">
        <v>40</v>
      </c>
      <c r="AG52" s="30" t="s">
        <v>40</v>
      </c>
      <c r="AH52" s="30" t="s">
        <v>40</v>
      </c>
      <c r="AI52" s="30">
        <v>405.80250210094238</v>
      </c>
      <c r="AJ52" s="30" t="s">
        <v>40</v>
      </c>
      <c r="AK52" s="30" t="s">
        <v>40</v>
      </c>
      <c r="AL52" s="30" t="s">
        <v>40</v>
      </c>
    </row>
    <row r="53" spans="1:38" s="6" customFormat="1" ht="15.95" customHeight="1">
      <c r="A53" s="430"/>
      <c r="B53" s="431"/>
      <c r="C53" s="423" t="s">
        <v>84</v>
      </c>
      <c r="D53" s="408"/>
      <c r="E53" s="408"/>
      <c r="F53" s="29">
        <v>754.9912912801351</v>
      </c>
      <c r="G53" s="30">
        <v>754.9912912801351</v>
      </c>
      <c r="H53" s="30">
        <v>0</v>
      </c>
      <c r="I53" s="30" t="s">
        <v>40</v>
      </c>
      <c r="J53" s="30" t="s">
        <v>40</v>
      </c>
      <c r="K53" s="30" t="s">
        <v>40</v>
      </c>
      <c r="L53" s="30">
        <v>188.87766015275457</v>
      </c>
      <c r="M53" s="30">
        <v>61.840319331496175</v>
      </c>
      <c r="N53" s="30">
        <v>148.57317187249924</v>
      </c>
      <c r="O53" s="30">
        <v>650.0634145414873</v>
      </c>
      <c r="P53" s="30" t="s">
        <v>40</v>
      </c>
      <c r="Q53" s="30" t="s">
        <v>40</v>
      </c>
      <c r="R53" s="30" t="s">
        <v>40</v>
      </c>
      <c r="S53" s="30">
        <v>405.80250210094238</v>
      </c>
      <c r="T53" s="30" t="s">
        <v>40</v>
      </c>
      <c r="U53" s="30" t="s">
        <v>40</v>
      </c>
      <c r="V53" s="31" t="s">
        <v>40</v>
      </c>
      <c r="W53" s="32">
        <v>754.9912912801351</v>
      </c>
      <c r="X53" s="30" t="s">
        <v>40</v>
      </c>
      <c r="Y53" s="30" t="s">
        <v>40</v>
      </c>
      <c r="Z53" s="30" t="s">
        <v>40</v>
      </c>
      <c r="AA53" s="30" t="s">
        <v>40</v>
      </c>
      <c r="AB53" s="30">
        <v>188.87766015275457</v>
      </c>
      <c r="AC53" s="30">
        <v>61.840319331496175</v>
      </c>
      <c r="AD53" s="30">
        <v>148.57317187249924</v>
      </c>
      <c r="AE53" s="30">
        <v>650.0634145414873</v>
      </c>
      <c r="AF53" s="30" t="s">
        <v>40</v>
      </c>
      <c r="AG53" s="30" t="s">
        <v>40</v>
      </c>
      <c r="AH53" s="30" t="s">
        <v>40</v>
      </c>
      <c r="AI53" s="30">
        <v>405.80250210094238</v>
      </c>
      <c r="AJ53" s="30" t="s">
        <v>40</v>
      </c>
      <c r="AK53" s="30" t="s">
        <v>40</v>
      </c>
      <c r="AL53" s="30" t="s">
        <v>40</v>
      </c>
    </row>
    <row r="54" spans="1:38" s="6" customFormat="1" ht="22.15" customHeight="1">
      <c r="A54" s="430"/>
      <c r="B54" s="431"/>
      <c r="C54" s="423" t="s">
        <v>85</v>
      </c>
      <c r="D54" s="408"/>
      <c r="E54" s="408"/>
      <c r="F54" s="29">
        <v>754.9912912801351</v>
      </c>
      <c r="G54" s="30">
        <v>754.9912912801351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>
        <v>61.840319331496175</v>
      </c>
      <c r="N54" s="30" t="s">
        <v>40</v>
      </c>
      <c r="O54" s="30">
        <v>650.0634145414873</v>
      </c>
      <c r="P54" s="30" t="s">
        <v>40</v>
      </c>
      <c r="Q54" s="30" t="s">
        <v>40</v>
      </c>
      <c r="R54" s="30" t="s">
        <v>40</v>
      </c>
      <c r="S54" s="30">
        <v>405.80250210094238</v>
      </c>
      <c r="T54" s="30" t="s">
        <v>40</v>
      </c>
      <c r="U54" s="30" t="s">
        <v>40</v>
      </c>
      <c r="V54" s="31" t="s">
        <v>40</v>
      </c>
      <c r="W54" s="32">
        <v>754.9912912801351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>
        <v>61.840319331496175</v>
      </c>
      <c r="AD54" s="30" t="s">
        <v>40</v>
      </c>
      <c r="AE54" s="30">
        <v>650.0634145414873</v>
      </c>
      <c r="AF54" s="30" t="s">
        <v>40</v>
      </c>
      <c r="AG54" s="30" t="s">
        <v>40</v>
      </c>
      <c r="AH54" s="30" t="s">
        <v>40</v>
      </c>
      <c r="AI54" s="30">
        <v>405.80250210094238</v>
      </c>
      <c r="AJ54" s="30" t="s">
        <v>40</v>
      </c>
      <c r="AK54" s="30" t="s">
        <v>40</v>
      </c>
      <c r="AL54" s="30" t="s">
        <v>40</v>
      </c>
    </row>
    <row r="55" spans="1:38" s="6" customFormat="1" ht="15.95" customHeight="1">
      <c r="A55" s="432"/>
      <c r="B55" s="433"/>
      <c r="C55" s="436" t="s">
        <v>86</v>
      </c>
      <c r="D55" s="437"/>
      <c r="E55" s="437"/>
      <c r="F55" s="29">
        <v>793.88867753779107</v>
      </c>
      <c r="G55" s="30">
        <v>793.88867753779107</v>
      </c>
      <c r="H55" s="30">
        <v>0</v>
      </c>
      <c r="I55" s="30" t="s">
        <v>40</v>
      </c>
      <c r="J55" s="30" t="s">
        <v>40</v>
      </c>
      <c r="K55" s="30" t="s">
        <v>40</v>
      </c>
      <c r="L55" s="30">
        <v>188.87766015275457</v>
      </c>
      <c r="M55" s="30" t="s">
        <v>40</v>
      </c>
      <c r="N55" s="30">
        <v>148.57317187249924</v>
      </c>
      <c r="O55" s="30">
        <v>650.0634145414873</v>
      </c>
      <c r="P55" s="30" t="s">
        <v>40</v>
      </c>
      <c r="Q55" s="30" t="s">
        <v>40</v>
      </c>
      <c r="R55" s="30" t="s">
        <v>40</v>
      </c>
      <c r="S55" s="30">
        <v>426.70812964622576</v>
      </c>
      <c r="T55" s="30" t="s">
        <v>40</v>
      </c>
      <c r="U55" s="30" t="s">
        <v>40</v>
      </c>
      <c r="V55" s="31" t="s">
        <v>40</v>
      </c>
      <c r="W55" s="32">
        <v>793.88867753779107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>
        <v>188.87766015275457</v>
      </c>
      <c r="AC55" s="30" t="s">
        <v>40</v>
      </c>
      <c r="AD55" s="30">
        <v>148.57317187249924</v>
      </c>
      <c r="AE55" s="30">
        <v>650.0634145414873</v>
      </c>
      <c r="AF55" s="30" t="s">
        <v>40</v>
      </c>
      <c r="AG55" s="30" t="s">
        <v>40</v>
      </c>
      <c r="AH55" s="30" t="s">
        <v>40</v>
      </c>
      <c r="AI55" s="30">
        <v>426.70812964622576</v>
      </c>
      <c r="AJ55" s="30" t="s">
        <v>40</v>
      </c>
      <c r="AK55" s="30" t="s">
        <v>40</v>
      </c>
      <c r="AL55" s="30" t="s">
        <v>40</v>
      </c>
    </row>
    <row r="56" spans="1:38" s="6" customFormat="1" ht="4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>
        <v>650.0634145414873</v>
      </c>
      <c r="P56" s="30" t="s">
        <v>40</v>
      </c>
      <c r="Q56" s="30" t="s">
        <v>40</v>
      </c>
      <c r="R56" s="30" t="s">
        <v>40</v>
      </c>
      <c r="S56" s="30">
        <v>536.38556883344438</v>
      </c>
      <c r="T56" s="30" t="s">
        <v>40</v>
      </c>
      <c r="U56" s="30" t="s">
        <v>40</v>
      </c>
      <c r="V56" s="31" t="s">
        <v>40</v>
      </c>
      <c r="W56" s="32">
        <v>880</v>
      </c>
      <c r="X56" s="30" t="s">
        <v>40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>
        <v>650.0634145414873</v>
      </c>
      <c r="AF56" s="30" t="s">
        <v>40</v>
      </c>
      <c r="AG56" s="30" t="s">
        <v>40</v>
      </c>
      <c r="AH56" s="30" t="s">
        <v>40</v>
      </c>
      <c r="AI56" s="30">
        <v>536.38556883344438</v>
      </c>
      <c r="AJ56" s="30" t="s">
        <v>40</v>
      </c>
      <c r="AK56" s="30" t="s">
        <v>40</v>
      </c>
      <c r="AL56" s="30" t="s">
        <v>40</v>
      </c>
    </row>
    <row r="57" spans="1:38" s="6" customFormat="1" ht="30.75" customHeight="1">
      <c r="A57" s="430"/>
      <c r="B57" s="431"/>
      <c r="C57" s="439"/>
      <c r="D57" s="423" t="s">
        <v>90</v>
      </c>
      <c r="E57" s="408"/>
      <c r="F57" s="29">
        <v>880</v>
      </c>
      <c r="G57" s="30">
        <v>880</v>
      </c>
      <c r="H57" s="30">
        <v>0</v>
      </c>
      <c r="I57" s="30" t="s">
        <v>40</v>
      </c>
      <c r="J57" s="30" t="s">
        <v>40</v>
      </c>
      <c r="K57" s="30" t="s">
        <v>40</v>
      </c>
      <c r="L57" s="30">
        <v>277.55956555984761</v>
      </c>
      <c r="M57" s="30">
        <v>256.24931933107081</v>
      </c>
      <c r="N57" s="30">
        <v>69.107158412473538</v>
      </c>
      <c r="O57" s="30">
        <v>650.0634145414873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880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>
        <v>277.55956555984761</v>
      </c>
      <c r="AC57" s="30">
        <v>256.24931933107081</v>
      </c>
      <c r="AD57" s="30">
        <v>69.107158412473538</v>
      </c>
      <c r="AE57" s="30">
        <v>650.0634145414873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</row>
    <row r="58" spans="1:38" s="6" customFormat="1" ht="31.5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0</v>
      </c>
      <c r="I58" s="30" t="s">
        <v>40</v>
      </c>
      <c r="J58" s="30" t="s">
        <v>40</v>
      </c>
      <c r="K58" s="30" t="s">
        <v>40</v>
      </c>
      <c r="L58" s="30">
        <v>277.55956555984761</v>
      </c>
      <c r="M58" s="30">
        <v>256.24931933107081</v>
      </c>
      <c r="N58" s="30">
        <v>69.107158412473538</v>
      </c>
      <c r="O58" s="30">
        <v>650.0634145414873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880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>
        <v>277.55956555984761</v>
      </c>
      <c r="AC58" s="30">
        <v>256.24931933107081</v>
      </c>
      <c r="AD58" s="30">
        <v>69.107158412473538</v>
      </c>
      <c r="AE58" s="30">
        <v>650.0634145414873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</row>
    <row r="59" spans="1:38" s="6" customFormat="1" ht="51" customHeight="1">
      <c r="A59" s="430"/>
      <c r="B59" s="431"/>
      <c r="C59" s="439"/>
      <c r="D59" s="423" t="s">
        <v>92</v>
      </c>
      <c r="E59" s="408"/>
      <c r="F59" s="29">
        <v>754.9912912801351</v>
      </c>
      <c r="G59" s="30">
        <v>754.9912912801351</v>
      </c>
      <c r="H59" s="30">
        <v>0</v>
      </c>
      <c r="I59" s="30" t="s">
        <v>40</v>
      </c>
      <c r="J59" s="30" t="s">
        <v>40</v>
      </c>
      <c r="K59" s="30" t="s">
        <v>40</v>
      </c>
      <c r="L59" s="30">
        <v>277.55956555984761</v>
      </c>
      <c r="M59" s="30">
        <v>256.24931933107081</v>
      </c>
      <c r="N59" s="30">
        <v>69.107158412473538</v>
      </c>
      <c r="O59" s="30">
        <v>650.0634145414873</v>
      </c>
      <c r="P59" s="30" t="s">
        <v>40</v>
      </c>
      <c r="Q59" s="30" t="s">
        <v>40</v>
      </c>
      <c r="R59" s="30" t="s">
        <v>40</v>
      </c>
      <c r="S59" s="30">
        <v>405.80250210094238</v>
      </c>
      <c r="T59" s="30" t="s">
        <v>40</v>
      </c>
      <c r="U59" s="30" t="s">
        <v>40</v>
      </c>
      <c r="V59" s="31" t="s">
        <v>40</v>
      </c>
      <c r="W59" s="32">
        <v>754.9912912801351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>
        <v>277.55956555984761</v>
      </c>
      <c r="AC59" s="30">
        <v>256.24931933107081</v>
      </c>
      <c r="AD59" s="30">
        <v>69.107158412473538</v>
      </c>
      <c r="AE59" s="30">
        <v>650.0634145414873</v>
      </c>
      <c r="AF59" s="30" t="s">
        <v>40</v>
      </c>
      <c r="AG59" s="30" t="s">
        <v>40</v>
      </c>
      <c r="AH59" s="30" t="s">
        <v>40</v>
      </c>
      <c r="AI59" s="30">
        <v>405.80250210094238</v>
      </c>
      <c r="AJ59" s="30" t="s">
        <v>40</v>
      </c>
      <c r="AK59" s="30" t="s">
        <v>40</v>
      </c>
      <c r="AL59" s="30" t="s">
        <v>40</v>
      </c>
    </row>
    <row r="60" spans="1:38" s="6" customFormat="1" ht="15.75" customHeight="1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>
        <v>256.24931933107081</v>
      </c>
      <c r="N60" s="30" t="s">
        <v>40</v>
      </c>
      <c r="O60" s="30">
        <v>650.0634145414873</v>
      </c>
      <c r="P60" s="30" t="s">
        <v>40</v>
      </c>
      <c r="Q60" s="30" t="s">
        <v>40</v>
      </c>
      <c r="R60" s="30" t="s">
        <v>40</v>
      </c>
      <c r="S60" s="30">
        <v>536.38556883344438</v>
      </c>
      <c r="T60" s="30" t="s">
        <v>40</v>
      </c>
      <c r="U60" s="30" t="s">
        <v>40</v>
      </c>
      <c r="V60" s="31" t="s">
        <v>40</v>
      </c>
      <c r="W60" s="32">
        <v>880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>
        <v>256.24931933107081</v>
      </c>
      <c r="AD60" s="30" t="s">
        <v>40</v>
      </c>
      <c r="AE60" s="30">
        <v>650.0634145414873</v>
      </c>
      <c r="AF60" s="30" t="s">
        <v>40</v>
      </c>
      <c r="AG60" s="30" t="s">
        <v>40</v>
      </c>
      <c r="AH60" s="30" t="s">
        <v>40</v>
      </c>
      <c r="AI60" s="30">
        <v>536.38556883344438</v>
      </c>
      <c r="AJ60" s="30" t="s">
        <v>40</v>
      </c>
      <c r="AK60" s="30" t="s">
        <v>40</v>
      </c>
      <c r="AL60" s="30" t="s">
        <v>40</v>
      </c>
    </row>
    <row r="61" spans="1:38" s="6" customFormat="1" ht="28.5" customHeight="1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0</v>
      </c>
      <c r="I61" s="30" t="s">
        <v>40</v>
      </c>
      <c r="J61" s="30" t="s">
        <v>40</v>
      </c>
      <c r="K61" s="30" t="s">
        <v>40</v>
      </c>
      <c r="L61" s="30">
        <v>188.87766015275457</v>
      </c>
      <c r="M61" s="30" t="s">
        <v>40</v>
      </c>
      <c r="N61" s="30">
        <v>148.57317187249924</v>
      </c>
      <c r="O61" s="30">
        <v>650.0634145414873</v>
      </c>
      <c r="P61" s="30" t="s">
        <v>40</v>
      </c>
      <c r="Q61" s="30" t="s">
        <v>40</v>
      </c>
      <c r="R61" s="30" t="s">
        <v>40</v>
      </c>
      <c r="S61" s="30">
        <v>536.38556883344438</v>
      </c>
      <c r="T61" s="30" t="s">
        <v>40</v>
      </c>
      <c r="U61" s="30" t="s">
        <v>40</v>
      </c>
      <c r="V61" s="31" t="s">
        <v>40</v>
      </c>
      <c r="W61" s="32">
        <v>880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>
        <v>188.87766015275457</v>
      </c>
      <c r="AC61" s="30" t="s">
        <v>40</v>
      </c>
      <c r="AD61" s="30">
        <v>148.57317187249924</v>
      </c>
      <c r="AE61" s="30">
        <v>650.0634145414873</v>
      </c>
      <c r="AF61" s="30" t="s">
        <v>40</v>
      </c>
      <c r="AG61" s="30" t="s">
        <v>40</v>
      </c>
      <c r="AH61" s="30" t="s">
        <v>40</v>
      </c>
      <c r="AI61" s="30">
        <v>536.38556883344438</v>
      </c>
      <c r="AJ61" s="30" t="s">
        <v>40</v>
      </c>
      <c r="AK61" s="30" t="s">
        <v>40</v>
      </c>
      <c r="AL61" s="30" t="s">
        <v>40</v>
      </c>
    </row>
    <row r="62" spans="1:38" s="6" customFormat="1" ht="37.5" customHeight="1">
      <c r="A62" s="430"/>
      <c r="B62" s="431"/>
      <c r="C62" s="438" t="s">
        <v>96</v>
      </c>
      <c r="D62" s="423" t="s">
        <v>97</v>
      </c>
      <c r="E62" s="408"/>
      <c r="F62" s="29">
        <v>793.88867753779107</v>
      </c>
      <c r="G62" s="30">
        <v>793.88867753779107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>
        <v>256.24931933107081</v>
      </c>
      <c r="N62" s="30" t="s">
        <v>40</v>
      </c>
      <c r="O62" s="30">
        <v>650.0634145414873</v>
      </c>
      <c r="P62" s="30" t="s">
        <v>40</v>
      </c>
      <c r="Q62" s="30" t="s">
        <v>40</v>
      </c>
      <c r="R62" s="30" t="s">
        <v>40</v>
      </c>
      <c r="S62" s="30">
        <v>426.70812964622576</v>
      </c>
      <c r="T62" s="30" t="s">
        <v>40</v>
      </c>
      <c r="U62" s="30" t="s">
        <v>40</v>
      </c>
      <c r="V62" s="31" t="s">
        <v>40</v>
      </c>
      <c r="W62" s="32">
        <v>793.88867753779107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>
        <v>256.24931933107081</v>
      </c>
      <c r="AD62" s="30" t="s">
        <v>40</v>
      </c>
      <c r="AE62" s="30">
        <v>650.0634145414873</v>
      </c>
      <c r="AF62" s="30" t="s">
        <v>40</v>
      </c>
      <c r="AG62" s="30" t="s">
        <v>40</v>
      </c>
      <c r="AH62" s="30" t="s">
        <v>40</v>
      </c>
      <c r="AI62" s="30">
        <v>426.70812964622576</v>
      </c>
      <c r="AJ62" s="30" t="s">
        <v>40</v>
      </c>
      <c r="AK62" s="30" t="s">
        <v>40</v>
      </c>
      <c r="AL62" s="30" t="s">
        <v>40</v>
      </c>
    </row>
    <row r="63" spans="1:38" s="6" customFormat="1" ht="14.25" customHeight="1">
      <c r="A63" s="430"/>
      <c r="B63" s="431"/>
      <c r="C63" s="440"/>
      <c r="D63" s="423" t="s">
        <v>98</v>
      </c>
      <c r="E63" s="408"/>
      <c r="F63" s="29">
        <v>793.88867753779107</v>
      </c>
      <c r="G63" s="30">
        <v>793.88867753779107</v>
      </c>
      <c r="H63" s="30">
        <v>0</v>
      </c>
      <c r="I63" s="30" t="s">
        <v>40</v>
      </c>
      <c r="J63" s="30" t="s">
        <v>40</v>
      </c>
      <c r="K63" s="30" t="s">
        <v>40</v>
      </c>
      <c r="L63" s="30">
        <v>277.55956555984761</v>
      </c>
      <c r="M63" s="30">
        <v>256.24931933107081</v>
      </c>
      <c r="N63" s="30">
        <v>69.107158412473538</v>
      </c>
      <c r="O63" s="30">
        <v>650.0634145414873</v>
      </c>
      <c r="P63" s="30" t="s">
        <v>40</v>
      </c>
      <c r="Q63" s="30" t="s">
        <v>40</v>
      </c>
      <c r="R63" s="30" t="s">
        <v>40</v>
      </c>
      <c r="S63" s="30">
        <v>426.70812964622576</v>
      </c>
      <c r="T63" s="30" t="s">
        <v>40</v>
      </c>
      <c r="U63" s="30" t="s">
        <v>40</v>
      </c>
      <c r="V63" s="31" t="s">
        <v>40</v>
      </c>
      <c r="W63" s="32">
        <v>793.88867753779107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>
        <v>277.55956555984761</v>
      </c>
      <c r="AC63" s="30">
        <v>256.24931933107081</v>
      </c>
      <c r="AD63" s="30">
        <v>69.107158412473538</v>
      </c>
      <c r="AE63" s="30">
        <v>650.0634145414873</v>
      </c>
      <c r="AF63" s="30" t="s">
        <v>40</v>
      </c>
      <c r="AG63" s="30" t="s">
        <v>40</v>
      </c>
      <c r="AH63" s="30" t="s">
        <v>40</v>
      </c>
      <c r="AI63" s="30">
        <v>426.70812964622576</v>
      </c>
      <c r="AJ63" s="30" t="s">
        <v>40</v>
      </c>
      <c r="AK63" s="30" t="s">
        <v>40</v>
      </c>
      <c r="AL63" s="30" t="s">
        <v>40</v>
      </c>
    </row>
    <row r="64" spans="1:38" s="6" customFormat="1" ht="21" customHeight="1">
      <c r="A64" s="430"/>
      <c r="B64" s="431"/>
      <c r="C64" s="438" t="s">
        <v>99</v>
      </c>
      <c r="D64" s="423" t="s">
        <v>100</v>
      </c>
      <c r="E64" s="408"/>
      <c r="F64" s="29">
        <v>880</v>
      </c>
      <c r="G64" s="30">
        <v>880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>
        <v>650.0634145414873</v>
      </c>
      <c r="P64" s="30" t="s">
        <v>40</v>
      </c>
      <c r="Q64" s="30" t="s">
        <v>40</v>
      </c>
      <c r="R64" s="30" t="s">
        <v>40</v>
      </c>
      <c r="S64" s="30">
        <v>536.38556883344438</v>
      </c>
      <c r="T64" s="30" t="s">
        <v>40</v>
      </c>
      <c r="U64" s="30" t="s">
        <v>40</v>
      </c>
      <c r="V64" s="31" t="s">
        <v>40</v>
      </c>
      <c r="W64" s="32">
        <v>880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>
        <v>650.0634145414873</v>
      </c>
      <c r="AF64" s="30" t="s">
        <v>40</v>
      </c>
      <c r="AG64" s="30" t="s">
        <v>40</v>
      </c>
      <c r="AH64" s="30" t="s">
        <v>40</v>
      </c>
      <c r="AI64" s="30">
        <v>536.38556883344438</v>
      </c>
      <c r="AJ64" s="30" t="s">
        <v>40</v>
      </c>
      <c r="AK64" s="30" t="s">
        <v>40</v>
      </c>
      <c r="AL64" s="30" t="s">
        <v>40</v>
      </c>
    </row>
    <row r="65" spans="1:38" s="6" customFormat="1" ht="29.45" customHeight="1">
      <c r="A65" s="430"/>
      <c r="B65" s="431"/>
      <c r="C65" s="440"/>
      <c r="D65" s="423" t="s">
        <v>101</v>
      </c>
      <c r="E65" s="408"/>
      <c r="F65" s="29">
        <v>793.88867753779107</v>
      </c>
      <c r="G65" s="30">
        <v>793.88867753779107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>
        <v>650.0634145414873</v>
      </c>
      <c r="P65" s="30" t="s">
        <v>40</v>
      </c>
      <c r="Q65" s="30" t="s">
        <v>40</v>
      </c>
      <c r="R65" s="30" t="s">
        <v>40</v>
      </c>
      <c r="S65" s="30">
        <v>426.70812964622576</v>
      </c>
      <c r="T65" s="30" t="s">
        <v>40</v>
      </c>
      <c r="U65" s="30" t="s">
        <v>40</v>
      </c>
      <c r="V65" s="31" t="s">
        <v>40</v>
      </c>
      <c r="W65" s="32">
        <v>793.88867753779107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>
        <v>650.0634145414873</v>
      </c>
      <c r="AF65" s="30" t="s">
        <v>40</v>
      </c>
      <c r="AG65" s="30" t="s">
        <v>40</v>
      </c>
      <c r="AH65" s="30" t="s">
        <v>40</v>
      </c>
      <c r="AI65" s="30">
        <v>426.70812964622576</v>
      </c>
      <c r="AJ65" s="30" t="s">
        <v>40</v>
      </c>
      <c r="AK65" s="30" t="s">
        <v>40</v>
      </c>
      <c r="AL65" s="30" t="s">
        <v>40</v>
      </c>
    </row>
    <row r="66" spans="1:38" s="6" customFormat="1" ht="25.5" customHeight="1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3">
        <v>0</v>
      </c>
      <c r="H66" s="33" t="s">
        <v>40</v>
      </c>
      <c r="I66" s="33" t="s">
        <v>40</v>
      </c>
      <c r="J66" s="33" t="s">
        <v>40</v>
      </c>
      <c r="K66" s="33" t="s">
        <v>40</v>
      </c>
      <c r="L66" s="33" t="s">
        <v>40</v>
      </c>
      <c r="M66" s="33" t="s">
        <v>40</v>
      </c>
      <c r="N66" s="33" t="s">
        <v>40</v>
      </c>
      <c r="O66" s="33" t="s">
        <v>40</v>
      </c>
      <c r="P66" s="33" t="s">
        <v>40</v>
      </c>
      <c r="Q66" s="33" t="s">
        <v>40</v>
      </c>
      <c r="R66" s="33" t="s">
        <v>40</v>
      </c>
      <c r="S66" s="33" t="s">
        <v>40</v>
      </c>
      <c r="T66" s="33" t="s">
        <v>40</v>
      </c>
      <c r="U66" s="33" t="s">
        <v>40</v>
      </c>
      <c r="V66" s="34" t="s">
        <v>40</v>
      </c>
      <c r="W66" s="35">
        <v>0</v>
      </c>
      <c r="X66" s="33" t="s">
        <v>40</v>
      </c>
      <c r="Y66" s="33" t="s">
        <v>40</v>
      </c>
      <c r="Z66" s="33" t="s">
        <v>40</v>
      </c>
      <c r="AA66" s="33" t="s">
        <v>40</v>
      </c>
      <c r="AB66" s="33" t="s">
        <v>40</v>
      </c>
      <c r="AC66" s="33" t="s">
        <v>40</v>
      </c>
      <c r="AD66" s="33" t="s">
        <v>40</v>
      </c>
      <c r="AE66" s="33" t="s">
        <v>40</v>
      </c>
      <c r="AF66" s="33" t="s">
        <v>40</v>
      </c>
      <c r="AG66" s="33" t="s">
        <v>40</v>
      </c>
      <c r="AH66" s="33" t="s">
        <v>40</v>
      </c>
      <c r="AI66" s="33" t="s">
        <v>40</v>
      </c>
      <c r="AJ66" s="33" t="s">
        <v>40</v>
      </c>
      <c r="AK66" s="33" t="s">
        <v>40</v>
      </c>
      <c r="AL66" s="33" t="s">
        <v>40</v>
      </c>
    </row>
    <row r="67" spans="1:38" s="6" customFormat="1" ht="16.5" customHeight="1">
      <c r="A67" s="428" t="s">
        <v>104</v>
      </c>
      <c r="B67" s="429"/>
      <c r="C67" s="434" t="s">
        <v>105</v>
      </c>
      <c r="D67" s="435"/>
      <c r="E67" s="435"/>
      <c r="F67" s="29">
        <v>880</v>
      </c>
      <c r="G67" s="30">
        <v>880</v>
      </c>
      <c r="H67" s="30">
        <v>0</v>
      </c>
      <c r="I67" s="30" t="s">
        <v>40</v>
      </c>
      <c r="J67" s="30" t="s">
        <v>40</v>
      </c>
      <c r="K67" s="30" t="s">
        <v>40</v>
      </c>
      <c r="L67" s="30">
        <v>132.45137656039714</v>
      </c>
      <c r="M67" s="30" t="s">
        <v>40</v>
      </c>
      <c r="N67" s="30">
        <v>32.243590624204224</v>
      </c>
      <c r="O67" s="30">
        <v>650.0634145414873</v>
      </c>
      <c r="P67" s="30" t="s">
        <v>40</v>
      </c>
      <c r="Q67" s="30" t="s">
        <v>40</v>
      </c>
      <c r="R67" s="30" t="s">
        <v>40</v>
      </c>
      <c r="S67" s="30">
        <v>536.38556883344438</v>
      </c>
      <c r="T67" s="30" t="s">
        <v>40</v>
      </c>
      <c r="U67" s="30" t="s">
        <v>40</v>
      </c>
      <c r="V67" s="31" t="s">
        <v>40</v>
      </c>
      <c r="W67" s="32">
        <v>880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>
        <v>132.45137656039714</v>
      </c>
      <c r="AC67" s="30" t="s">
        <v>40</v>
      </c>
      <c r="AD67" s="30">
        <v>32.243590624204224</v>
      </c>
      <c r="AE67" s="30">
        <v>650.0634145414873</v>
      </c>
      <c r="AF67" s="30" t="s">
        <v>40</v>
      </c>
      <c r="AG67" s="30" t="s">
        <v>40</v>
      </c>
      <c r="AH67" s="30" t="s">
        <v>40</v>
      </c>
      <c r="AI67" s="30">
        <v>536.38556883344438</v>
      </c>
      <c r="AJ67" s="30" t="s">
        <v>40</v>
      </c>
      <c r="AK67" s="30" t="s">
        <v>40</v>
      </c>
      <c r="AL67" s="30" t="s">
        <v>40</v>
      </c>
    </row>
    <row r="68" spans="1:38" s="6" customFormat="1" ht="27.75" customHeight="1">
      <c r="A68" s="432"/>
      <c r="B68" s="433"/>
      <c r="C68" s="436" t="s">
        <v>106</v>
      </c>
      <c r="D68" s="437"/>
      <c r="E68" s="437"/>
      <c r="F68" s="29">
        <v>793.88867753779107</v>
      </c>
      <c r="G68" s="30">
        <v>793.88867753779107</v>
      </c>
      <c r="H68" s="30">
        <v>0</v>
      </c>
      <c r="I68" s="30" t="s">
        <v>40</v>
      </c>
      <c r="J68" s="30" t="s">
        <v>40</v>
      </c>
      <c r="K68" s="30" t="s">
        <v>40</v>
      </c>
      <c r="L68" s="30">
        <v>188.87766015275457</v>
      </c>
      <c r="M68" s="30" t="s">
        <v>40</v>
      </c>
      <c r="N68" s="30">
        <v>148.57317187249924</v>
      </c>
      <c r="O68" s="30">
        <v>650.0634145414873</v>
      </c>
      <c r="P68" s="30" t="s">
        <v>40</v>
      </c>
      <c r="Q68" s="30" t="s">
        <v>40</v>
      </c>
      <c r="R68" s="30" t="s">
        <v>40</v>
      </c>
      <c r="S68" s="30">
        <v>426.70812964622576</v>
      </c>
      <c r="T68" s="30" t="s">
        <v>40</v>
      </c>
      <c r="U68" s="30" t="s">
        <v>40</v>
      </c>
      <c r="V68" s="31" t="s">
        <v>40</v>
      </c>
      <c r="W68" s="32">
        <v>793.88867753779107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>
        <v>188.87766015275457</v>
      </c>
      <c r="AC68" s="30" t="s">
        <v>40</v>
      </c>
      <c r="AD68" s="30">
        <v>148.57317187249924</v>
      </c>
      <c r="AE68" s="30">
        <v>650.0634145414873</v>
      </c>
      <c r="AF68" s="30" t="s">
        <v>40</v>
      </c>
      <c r="AG68" s="30" t="s">
        <v>40</v>
      </c>
      <c r="AH68" s="30" t="s">
        <v>40</v>
      </c>
      <c r="AI68" s="30">
        <v>426.70812964622576</v>
      </c>
      <c r="AJ68" s="30" t="s">
        <v>40</v>
      </c>
      <c r="AK68" s="30" t="s">
        <v>40</v>
      </c>
      <c r="AL68" s="30" t="s">
        <v>40</v>
      </c>
    </row>
    <row r="69" spans="1:38" s="6" customFormat="1" ht="18.75" customHeight="1">
      <c r="A69" s="428" t="s">
        <v>107</v>
      </c>
      <c r="B69" s="429"/>
      <c r="C69" s="434" t="s">
        <v>108</v>
      </c>
      <c r="D69" s="435"/>
      <c r="E69" s="435"/>
      <c r="F69" s="29">
        <v>880</v>
      </c>
      <c r="G69" s="30">
        <v>880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>
        <v>650.0634145414873</v>
      </c>
      <c r="P69" s="30" t="s">
        <v>40</v>
      </c>
      <c r="Q69" s="30" t="s">
        <v>40</v>
      </c>
      <c r="R69" s="30" t="s">
        <v>40</v>
      </c>
      <c r="S69" s="30">
        <v>471.14767402407682</v>
      </c>
      <c r="T69" s="30" t="s">
        <v>40</v>
      </c>
      <c r="U69" s="30" t="s">
        <v>40</v>
      </c>
      <c r="V69" s="31" t="s">
        <v>40</v>
      </c>
      <c r="W69" s="32">
        <v>880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>
        <v>650.0634145414873</v>
      </c>
      <c r="AF69" s="30" t="s">
        <v>40</v>
      </c>
      <c r="AG69" s="30" t="s">
        <v>40</v>
      </c>
      <c r="AH69" s="30" t="s">
        <v>40</v>
      </c>
      <c r="AI69" s="30">
        <v>471.14767402407682</v>
      </c>
      <c r="AJ69" s="30" t="s">
        <v>40</v>
      </c>
      <c r="AK69" s="30" t="s">
        <v>40</v>
      </c>
      <c r="AL69" s="30" t="s">
        <v>40</v>
      </c>
    </row>
    <row r="70" spans="1:38" s="6" customFormat="1" ht="18" customHeight="1">
      <c r="A70" s="430"/>
      <c r="B70" s="431"/>
      <c r="C70" s="423" t="s">
        <v>109</v>
      </c>
      <c r="D70" s="408"/>
      <c r="E70" s="408"/>
      <c r="F70" s="29">
        <v>0</v>
      </c>
      <c r="G70" s="33">
        <v>0</v>
      </c>
      <c r="H70" s="33" t="s">
        <v>40</v>
      </c>
      <c r="I70" s="33" t="s">
        <v>40</v>
      </c>
      <c r="J70" s="33" t="s">
        <v>40</v>
      </c>
      <c r="K70" s="33" t="s">
        <v>40</v>
      </c>
      <c r="L70" s="33" t="s">
        <v>40</v>
      </c>
      <c r="M70" s="33" t="s">
        <v>40</v>
      </c>
      <c r="N70" s="33" t="s">
        <v>40</v>
      </c>
      <c r="O70" s="33" t="s">
        <v>40</v>
      </c>
      <c r="P70" s="33" t="s">
        <v>40</v>
      </c>
      <c r="Q70" s="33" t="s">
        <v>40</v>
      </c>
      <c r="R70" s="33" t="s">
        <v>40</v>
      </c>
      <c r="S70" s="33" t="s">
        <v>40</v>
      </c>
      <c r="T70" s="33" t="s">
        <v>40</v>
      </c>
      <c r="U70" s="33" t="s">
        <v>40</v>
      </c>
      <c r="V70" s="34" t="s">
        <v>40</v>
      </c>
      <c r="W70" s="35">
        <v>0</v>
      </c>
      <c r="X70" s="33" t="s">
        <v>40</v>
      </c>
      <c r="Y70" s="33" t="s">
        <v>40</v>
      </c>
      <c r="Z70" s="33" t="s">
        <v>40</v>
      </c>
      <c r="AA70" s="33" t="s">
        <v>40</v>
      </c>
      <c r="AB70" s="33" t="s">
        <v>40</v>
      </c>
      <c r="AC70" s="33" t="s">
        <v>40</v>
      </c>
      <c r="AD70" s="33" t="s">
        <v>40</v>
      </c>
      <c r="AE70" s="33" t="s">
        <v>40</v>
      </c>
      <c r="AF70" s="33" t="s">
        <v>40</v>
      </c>
      <c r="AG70" s="33" t="s">
        <v>40</v>
      </c>
      <c r="AH70" s="33" t="s">
        <v>40</v>
      </c>
      <c r="AI70" s="33" t="s">
        <v>40</v>
      </c>
      <c r="AJ70" s="33" t="s">
        <v>40</v>
      </c>
      <c r="AK70" s="33" t="s">
        <v>40</v>
      </c>
      <c r="AL70" s="33" t="s">
        <v>40</v>
      </c>
    </row>
    <row r="71" spans="1:38" s="6" customFormat="1" ht="18.75" customHeight="1">
      <c r="A71" s="430"/>
      <c r="B71" s="431"/>
      <c r="C71" s="423" t="s">
        <v>110</v>
      </c>
      <c r="D71" s="408"/>
      <c r="E71" s="408"/>
      <c r="F71" s="29">
        <v>880</v>
      </c>
      <c r="G71" s="30">
        <v>880</v>
      </c>
      <c r="H71" s="30">
        <v>0</v>
      </c>
      <c r="I71" s="30" t="s">
        <v>40</v>
      </c>
      <c r="J71" s="30" t="s">
        <v>40</v>
      </c>
      <c r="K71" s="30" t="s">
        <v>40</v>
      </c>
      <c r="L71" s="30">
        <v>277.55956555984761</v>
      </c>
      <c r="M71" s="30" t="s">
        <v>40</v>
      </c>
      <c r="N71" s="30">
        <v>170.45790744915135</v>
      </c>
      <c r="O71" s="30">
        <v>650.0634145414873</v>
      </c>
      <c r="P71" s="30" t="s">
        <v>40</v>
      </c>
      <c r="Q71" s="30" t="s">
        <v>40</v>
      </c>
      <c r="R71" s="30" t="s">
        <v>40</v>
      </c>
      <c r="S71" s="30">
        <v>471.14767402407682</v>
      </c>
      <c r="T71" s="30" t="s">
        <v>40</v>
      </c>
      <c r="U71" s="30" t="s">
        <v>40</v>
      </c>
      <c r="V71" s="31" t="s">
        <v>40</v>
      </c>
      <c r="W71" s="32">
        <v>880</v>
      </c>
      <c r="X71" s="30" t="s">
        <v>40</v>
      </c>
      <c r="Y71" s="30" t="s">
        <v>40</v>
      </c>
      <c r="Z71" s="30" t="s">
        <v>40</v>
      </c>
      <c r="AA71" s="30" t="s">
        <v>40</v>
      </c>
      <c r="AB71" s="30">
        <v>277.55956555984761</v>
      </c>
      <c r="AC71" s="30" t="s">
        <v>40</v>
      </c>
      <c r="AD71" s="30">
        <v>170.45790744915135</v>
      </c>
      <c r="AE71" s="30">
        <v>650.0634145414873</v>
      </c>
      <c r="AF71" s="30" t="s">
        <v>40</v>
      </c>
      <c r="AG71" s="30" t="s">
        <v>40</v>
      </c>
      <c r="AH71" s="30" t="s">
        <v>40</v>
      </c>
      <c r="AI71" s="30">
        <v>471.14767402407682</v>
      </c>
      <c r="AJ71" s="30" t="s">
        <v>40</v>
      </c>
      <c r="AK71" s="30" t="s">
        <v>40</v>
      </c>
      <c r="AL71" s="30" t="s">
        <v>40</v>
      </c>
    </row>
    <row r="72" spans="1:38" s="6" customFormat="1" ht="44.2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>
        <v>650.0634145414873</v>
      </c>
      <c r="P72" s="30" t="s">
        <v>40</v>
      </c>
      <c r="Q72" s="30" t="s">
        <v>40</v>
      </c>
      <c r="R72" s="30" t="s">
        <v>40</v>
      </c>
      <c r="S72" s="30">
        <v>536.38556883344438</v>
      </c>
      <c r="T72" s="30" t="s">
        <v>40</v>
      </c>
      <c r="U72" s="30" t="s">
        <v>40</v>
      </c>
      <c r="V72" s="31" t="s">
        <v>40</v>
      </c>
      <c r="W72" s="32">
        <v>880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>
        <v>650.0634145414873</v>
      </c>
      <c r="AF72" s="30" t="s">
        <v>40</v>
      </c>
      <c r="AG72" s="30" t="s">
        <v>40</v>
      </c>
      <c r="AH72" s="30" t="s">
        <v>40</v>
      </c>
      <c r="AI72" s="30">
        <v>536.38556883344438</v>
      </c>
      <c r="AJ72" s="30" t="s">
        <v>40</v>
      </c>
      <c r="AK72" s="30" t="s">
        <v>40</v>
      </c>
      <c r="AL72" s="30" t="s">
        <v>40</v>
      </c>
    </row>
    <row r="73" spans="1:38" s="6" customFormat="1" ht="19.5" customHeight="1">
      <c r="A73" s="432"/>
      <c r="B73" s="433"/>
      <c r="C73" s="436" t="s">
        <v>112</v>
      </c>
      <c r="D73" s="437"/>
      <c r="E73" s="437"/>
      <c r="F73" s="29">
        <v>754.9912912801351</v>
      </c>
      <c r="G73" s="30">
        <v>754.9912912801351</v>
      </c>
      <c r="H73" s="30">
        <v>0</v>
      </c>
      <c r="I73" s="30" t="s">
        <v>40</v>
      </c>
      <c r="J73" s="30" t="s">
        <v>40</v>
      </c>
      <c r="K73" s="30" t="s">
        <v>40</v>
      </c>
      <c r="L73" s="30">
        <v>183.66166875997138</v>
      </c>
      <c r="M73" s="30">
        <v>61.840319331496175</v>
      </c>
      <c r="N73" s="30">
        <v>144.47021769010041</v>
      </c>
      <c r="O73" s="30">
        <v>650.0634145414873</v>
      </c>
      <c r="P73" s="30" t="s">
        <v>40</v>
      </c>
      <c r="Q73" s="30" t="s">
        <v>40</v>
      </c>
      <c r="R73" s="30" t="s">
        <v>40</v>
      </c>
      <c r="S73" s="30">
        <v>405.80250210094238</v>
      </c>
      <c r="T73" s="30" t="s">
        <v>40</v>
      </c>
      <c r="U73" s="30" t="s">
        <v>40</v>
      </c>
      <c r="V73" s="31" t="s">
        <v>40</v>
      </c>
      <c r="W73" s="32">
        <v>754.9912912801351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>
        <v>183.66166875997138</v>
      </c>
      <c r="AC73" s="30">
        <v>61.840319331496175</v>
      </c>
      <c r="AD73" s="30">
        <v>144.47021769010041</v>
      </c>
      <c r="AE73" s="30">
        <v>650.0634145414873</v>
      </c>
      <c r="AF73" s="30" t="s">
        <v>40</v>
      </c>
      <c r="AG73" s="30" t="s">
        <v>40</v>
      </c>
      <c r="AH73" s="30" t="s">
        <v>40</v>
      </c>
      <c r="AI73" s="30">
        <v>405.80250210094238</v>
      </c>
      <c r="AJ73" s="30" t="s">
        <v>40</v>
      </c>
      <c r="AK73" s="30" t="s">
        <v>40</v>
      </c>
      <c r="AL73" s="30" t="s">
        <v>40</v>
      </c>
    </row>
    <row r="74" spans="1:38" s="6" customFormat="1" ht="25.5" customHeight="1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>
        <v>256.24931933107081</v>
      </c>
      <c r="N74" s="30" t="s">
        <v>40</v>
      </c>
      <c r="O74" s="30">
        <v>650.0634145414873</v>
      </c>
      <c r="P74" s="30" t="s">
        <v>40</v>
      </c>
      <c r="Q74" s="30" t="s">
        <v>40</v>
      </c>
      <c r="R74" s="30" t="s">
        <v>40</v>
      </c>
      <c r="S74" s="30">
        <v>536.38556883344438</v>
      </c>
      <c r="T74" s="30" t="s">
        <v>40</v>
      </c>
      <c r="U74" s="30" t="s">
        <v>40</v>
      </c>
      <c r="V74" s="31" t="s">
        <v>40</v>
      </c>
      <c r="W74" s="32">
        <v>880</v>
      </c>
      <c r="X74" s="30" t="s">
        <v>40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>
        <v>256.24931933107081</v>
      </c>
      <c r="AD74" s="30" t="s">
        <v>40</v>
      </c>
      <c r="AE74" s="30">
        <v>650.0634145414873</v>
      </c>
      <c r="AF74" s="30" t="s">
        <v>40</v>
      </c>
      <c r="AG74" s="30" t="s">
        <v>40</v>
      </c>
      <c r="AH74" s="30" t="s">
        <v>40</v>
      </c>
      <c r="AI74" s="30">
        <v>536.38556883344438</v>
      </c>
      <c r="AJ74" s="30" t="s">
        <v>40</v>
      </c>
      <c r="AK74" s="30" t="s">
        <v>40</v>
      </c>
      <c r="AL74" s="30" t="s">
        <v>40</v>
      </c>
    </row>
    <row r="75" spans="1:38" s="6" customFormat="1" ht="18" customHeight="1">
      <c r="A75" s="455"/>
      <c r="B75" s="442" t="s">
        <v>115</v>
      </c>
      <c r="C75" s="438" t="s">
        <v>116</v>
      </c>
      <c r="D75" s="423" t="s">
        <v>117</v>
      </c>
      <c r="E75" s="408"/>
      <c r="F75" s="29">
        <v>754.9912912801351</v>
      </c>
      <c r="G75" s="30">
        <v>754.9912912801351</v>
      </c>
      <c r="H75" s="30">
        <v>0</v>
      </c>
      <c r="I75" s="30" t="s">
        <v>40</v>
      </c>
      <c r="J75" s="30" t="s">
        <v>40</v>
      </c>
      <c r="K75" s="30" t="s">
        <v>40</v>
      </c>
      <c r="L75" s="30">
        <v>131.0281349201656</v>
      </c>
      <c r="M75" s="30">
        <v>61.840319331496175</v>
      </c>
      <c r="N75" s="30">
        <v>33.599357454528175</v>
      </c>
      <c r="O75" s="30">
        <v>650.0634145414873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754.9912912801351</v>
      </c>
      <c r="X75" s="30">
        <v>628.40686806734175</v>
      </c>
      <c r="Y75" s="30" t="s">
        <v>40</v>
      </c>
      <c r="Z75" s="30" t="s">
        <v>40</v>
      </c>
      <c r="AA75" s="30" t="s">
        <v>40</v>
      </c>
      <c r="AB75" s="30">
        <v>131.0281349201656</v>
      </c>
      <c r="AC75" s="30">
        <v>61.840319331496175</v>
      </c>
      <c r="AD75" s="30">
        <v>33.599357454528175</v>
      </c>
      <c r="AE75" s="30">
        <v>650.0634145414873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</row>
    <row r="76" spans="1:38" s="6" customFormat="1" ht="24.75" customHeight="1">
      <c r="A76" s="455"/>
      <c r="B76" s="443"/>
      <c r="C76" s="439"/>
      <c r="D76" s="423" t="s">
        <v>118</v>
      </c>
      <c r="E76" s="408"/>
      <c r="F76" s="29">
        <v>754.9912912801351</v>
      </c>
      <c r="G76" s="30">
        <v>754.9912912801351</v>
      </c>
      <c r="H76" s="30">
        <v>0</v>
      </c>
      <c r="I76" s="30" t="s">
        <v>40</v>
      </c>
      <c r="J76" s="30" t="s">
        <v>40</v>
      </c>
      <c r="K76" s="30" t="s">
        <v>40</v>
      </c>
      <c r="L76" s="30">
        <v>131.0281349201656</v>
      </c>
      <c r="M76" s="30">
        <v>61.840319331496175</v>
      </c>
      <c r="N76" s="30">
        <v>33.599357454528175</v>
      </c>
      <c r="O76" s="30">
        <v>650.0634145414873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754.9912912801351</v>
      </c>
      <c r="X76" s="30">
        <v>628.40686806734175</v>
      </c>
      <c r="Y76" s="30" t="s">
        <v>40</v>
      </c>
      <c r="Z76" s="30" t="s">
        <v>40</v>
      </c>
      <c r="AA76" s="30" t="s">
        <v>40</v>
      </c>
      <c r="AB76" s="30">
        <v>131.0281349201656</v>
      </c>
      <c r="AC76" s="30">
        <v>61.840319331496175</v>
      </c>
      <c r="AD76" s="30">
        <v>33.599357454528175</v>
      </c>
      <c r="AE76" s="30">
        <v>650.0634145414873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</row>
    <row r="77" spans="1:38" s="6" customFormat="1" ht="15.95" customHeight="1">
      <c r="A77" s="455"/>
      <c r="B77" s="443"/>
      <c r="C77" s="439"/>
      <c r="D77" s="423" t="s">
        <v>119</v>
      </c>
      <c r="E77" s="408"/>
      <c r="F77" s="29">
        <v>0</v>
      </c>
      <c r="G77" s="33">
        <v>0</v>
      </c>
      <c r="H77" s="33" t="s">
        <v>40</v>
      </c>
      <c r="I77" s="33" t="s">
        <v>40</v>
      </c>
      <c r="J77" s="33" t="s">
        <v>40</v>
      </c>
      <c r="K77" s="33" t="s">
        <v>40</v>
      </c>
      <c r="L77" s="33" t="s">
        <v>40</v>
      </c>
      <c r="M77" s="33" t="s">
        <v>40</v>
      </c>
      <c r="N77" s="33" t="s">
        <v>40</v>
      </c>
      <c r="O77" s="33" t="s">
        <v>40</v>
      </c>
      <c r="P77" s="33" t="s">
        <v>40</v>
      </c>
      <c r="Q77" s="33" t="s">
        <v>40</v>
      </c>
      <c r="R77" s="33" t="s">
        <v>40</v>
      </c>
      <c r="S77" s="33" t="s">
        <v>40</v>
      </c>
      <c r="T77" s="33" t="s">
        <v>40</v>
      </c>
      <c r="U77" s="33" t="s">
        <v>40</v>
      </c>
      <c r="V77" s="34" t="s">
        <v>40</v>
      </c>
      <c r="W77" s="35">
        <v>0</v>
      </c>
      <c r="X77" s="33" t="s">
        <v>40</v>
      </c>
      <c r="Y77" s="33" t="s">
        <v>40</v>
      </c>
      <c r="Z77" s="33" t="s">
        <v>40</v>
      </c>
      <c r="AA77" s="33" t="s">
        <v>40</v>
      </c>
      <c r="AB77" s="33" t="s">
        <v>40</v>
      </c>
      <c r="AC77" s="33" t="s">
        <v>40</v>
      </c>
      <c r="AD77" s="33" t="s">
        <v>40</v>
      </c>
      <c r="AE77" s="33" t="s">
        <v>40</v>
      </c>
      <c r="AF77" s="33" t="s">
        <v>40</v>
      </c>
      <c r="AG77" s="33" t="s">
        <v>40</v>
      </c>
      <c r="AH77" s="33" t="s">
        <v>40</v>
      </c>
      <c r="AI77" s="33" t="s">
        <v>40</v>
      </c>
      <c r="AJ77" s="33" t="s">
        <v>40</v>
      </c>
      <c r="AK77" s="33" t="s">
        <v>40</v>
      </c>
      <c r="AL77" s="33" t="s">
        <v>40</v>
      </c>
    </row>
    <row r="78" spans="1:38" s="6" customFormat="1" ht="15.95" customHeight="1">
      <c r="A78" s="455"/>
      <c r="B78" s="443"/>
      <c r="C78" s="439"/>
      <c r="D78" s="423" t="s">
        <v>120</v>
      </c>
      <c r="E78" s="408"/>
      <c r="F78" s="29">
        <v>754.9912912801351</v>
      </c>
      <c r="G78" s="30">
        <v>754.9912912801351</v>
      </c>
      <c r="H78" s="30">
        <v>0</v>
      </c>
      <c r="I78" s="30" t="s">
        <v>40</v>
      </c>
      <c r="J78" s="30" t="s">
        <v>40</v>
      </c>
      <c r="K78" s="30" t="s">
        <v>40</v>
      </c>
      <c r="L78" s="30">
        <v>134.74933395189825</v>
      </c>
      <c r="M78" s="30">
        <v>61.840319331496175</v>
      </c>
      <c r="N78" s="30">
        <v>34.553579206236769</v>
      </c>
      <c r="O78" s="30">
        <v>650.0634145414873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754.9912912801351</v>
      </c>
      <c r="X78" s="30">
        <v>628.40686806734175</v>
      </c>
      <c r="Y78" s="30" t="s">
        <v>40</v>
      </c>
      <c r="Z78" s="30" t="s">
        <v>40</v>
      </c>
      <c r="AA78" s="30" t="s">
        <v>40</v>
      </c>
      <c r="AB78" s="30">
        <v>134.74933395189825</v>
      </c>
      <c r="AC78" s="30">
        <v>61.840319331496175</v>
      </c>
      <c r="AD78" s="30">
        <v>34.553579206236769</v>
      </c>
      <c r="AE78" s="30">
        <v>650.0634145414873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</row>
    <row r="79" spans="1:38" s="6" customFormat="1" ht="15.95" customHeight="1">
      <c r="A79" s="455"/>
      <c r="B79" s="443"/>
      <c r="C79" s="439"/>
      <c r="D79" s="423" t="s">
        <v>121</v>
      </c>
      <c r="E79" s="408"/>
      <c r="F79" s="29">
        <v>754.9912912801351</v>
      </c>
      <c r="G79" s="30">
        <v>754.9912912801351</v>
      </c>
      <c r="H79" s="30">
        <v>0</v>
      </c>
      <c r="I79" s="30" t="s">
        <v>40</v>
      </c>
      <c r="J79" s="30" t="s">
        <v>40</v>
      </c>
      <c r="K79" s="30" t="s">
        <v>40</v>
      </c>
      <c r="L79" s="30">
        <v>134.74933395189825</v>
      </c>
      <c r="M79" s="30">
        <v>61.840319331496175</v>
      </c>
      <c r="N79" s="30">
        <v>34.553579206236769</v>
      </c>
      <c r="O79" s="30">
        <v>650.0634145414873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754.9912912801351</v>
      </c>
      <c r="X79" s="30">
        <v>628.40686806734175</v>
      </c>
      <c r="Y79" s="30" t="s">
        <v>40</v>
      </c>
      <c r="Z79" s="30" t="s">
        <v>40</v>
      </c>
      <c r="AA79" s="30" t="s">
        <v>40</v>
      </c>
      <c r="AB79" s="30">
        <v>134.74933395189825</v>
      </c>
      <c r="AC79" s="30">
        <v>61.840319331496175</v>
      </c>
      <c r="AD79" s="30">
        <v>34.553579206236769</v>
      </c>
      <c r="AE79" s="30">
        <v>650.0634145414873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</row>
    <row r="80" spans="1:38" s="6" customFormat="1" ht="15.95" customHeight="1">
      <c r="A80" s="455"/>
      <c r="B80" s="443"/>
      <c r="C80" s="439"/>
      <c r="D80" s="423" t="s">
        <v>122</v>
      </c>
      <c r="E80" s="408"/>
      <c r="F80" s="29">
        <v>754.9912912801351</v>
      </c>
      <c r="G80" s="30">
        <v>754.9912912801351</v>
      </c>
      <c r="H80" s="30">
        <v>0</v>
      </c>
      <c r="I80" s="30" t="s">
        <v>40</v>
      </c>
      <c r="J80" s="30" t="s">
        <v>40</v>
      </c>
      <c r="K80" s="30" t="s">
        <v>40</v>
      </c>
      <c r="L80" s="30">
        <v>134.74933395189825</v>
      </c>
      <c r="M80" s="30">
        <v>61.840319331496175</v>
      </c>
      <c r="N80" s="30">
        <v>34.553579206236769</v>
      </c>
      <c r="O80" s="30">
        <v>650.0634145414873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754.9912912801351</v>
      </c>
      <c r="X80" s="30">
        <v>628.40686806734175</v>
      </c>
      <c r="Y80" s="30" t="s">
        <v>40</v>
      </c>
      <c r="Z80" s="30" t="s">
        <v>40</v>
      </c>
      <c r="AA80" s="30" t="s">
        <v>40</v>
      </c>
      <c r="AB80" s="30">
        <v>134.74933395189825</v>
      </c>
      <c r="AC80" s="30">
        <v>61.840319331496175</v>
      </c>
      <c r="AD80" s="30">
        <v>34.553579206236769</v>
      </c>
      <c r="AE80" s="30">
        <v>650.0634145414873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</row>
    <row r="81" spans="1:38" s="6" customFormat="1" ht="15.95" customHeight="1">
      <c r="A81" s="455"/>
      <c r="B81" s="443"/>
      <c r="C81" s="439"/>
      <c r="D81" s="423" t="s">
        <v>123</v>
      </c>
      <c r="E81" s="408"/>
      <c r="F81" s="29">
        <v>754.9912912801351</v>
      </c>
      <c r="G81" s="30">
        <v>754.9912912801351</v>
      </c>
      <c r="H81" s="30">
        <v>0</v>
      </c>
      <c r="I81" s="30" t="s">
        <v>40</v>
      </c>
      <c r="J81" s="30" t="s">
        <v>40</v>
      </c>
      <c r="K81" s="30" t="s">
        <v>40</v>
      </c>
      <c r="L81" s="30">
        <v>134.74933395189825</v>
      </c>
      <c r="M81" s="30">
        <v>61.840319331496175</v>
      </c>
      <c r="N81" s="30">
        <v>34.553579206236769</v>
      </c>
      <c r="O81" s="30">
        <v>650.0634145414873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754.9912912801351</v>
      </c>
      <c r="X81" s="30">
        <v>628.40686806734175</v>
      </c>
      <c r="Y81" s="30" t="s">
        <v>40</v>
      </c>
      <c r="Z81" s="30" t="s">
        <v>40</v>
      </c>
      <c r="AA81" s="30" t="s">
        <v>40</v>
      </c>
      <c r="AB81" s="30">
        <v>134.74933395189825</v>
      </c>
      <c r="AC81" s="30">
        <v>61.840319331496175</v>
      </c>
      <c r="AD81" s="30">
        <v>34.553579206236769</v>
      </c>
      <c r="AE81" s="30">
        <v>650.0634145414873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</row>
    <row r="82" spans="1:38" s="6" customFormat="1" ht="15.95" customHeight="1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0</v>
      </c>
      <c r="I82" s="30" t="s">
        <v>40</v>
      </c>
      <c r="J82" s="30" t="s">
        <v>40</v>
      </c>
      <c r="K82" s="30" t="s">
        <v>40</v>
      </c>
      <c r="L82" s="30">
        <v>188.87766015275457</v>
      </c>
      <c r="M82" s="30">
        <v>61.840319331496175</v>
      </c>
      <c r="N82" s="30">
        <v>148.57317187249924</v>
      </c>
      <c r="O82" s="30">
        <v>650.0634145414873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880</v>
      </c>
      <c r="X82" s="30" t="s">
        <v>40</v>
      </c>
      <c r="Y82" s="30" t="s">
        <v>40</v>
      </c>
      <c r="Z82" s="30" t="s">
        <v>40</v>
      </c>
      <c r="AA82" s="30" t="s">
        <v>40</v>
      </c>
      <c r="AB82" s="30">
        <v>188.87766015275457</v>
      </c>
      <c r="AC82" s="30">
        <v>61.840319331496175</v>
      </c>
      <c r="AD82" s="30">
        <v>148.57317187249924</v>
      </c>
      <c r="AE82" s="30">
        <v>650.0634145414873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</row>
    <row r="83" spans="1:38" s="6" customFormat="1" ht="15.95" customHeight="1">
      <c r="A83" s="455"/>
      <c r="B83" s="443"/>
      <c r="C83" s="439"/>
      <c r="D83" s="423" t="s">
        <v>125</v>
      </c>
      <c r="E83" s="408"/>
      <c r="F83" s="29">
        <v>880</v>
      </c>
      <c r="G83" s="30">
        <v>880</v>
      </c>
      <c r="H83" s="30">
        <v>0</v>
      </c>
      <c r="I83" s="30" t="s">
        <v>40</v>
      </c>
      <c r="J83" s="30" t="s">
        <v>40</v>
      </c>
      <c r="K83" s="30" t="s">
        <v>40</v>
      </c>
      <c r="L83" s="30">
        <v>188.87766015275457</v>
      </c>
      <c r="M83" s="30">
        <v>61.840319331496175</v>
      </c>
      <c r="N83" s="30">
        <v>148.57317187249924</v>
      </c>
      <c r="O83" s="30">
        <v>650.0634145414873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880</v>
      </c>
      <c r="X83" s="30" t="s">
        <v>40</v>
      </c>
      <c r="Y83" s="30" t="s">
        <v>40</v>
      </c>
      <c r="Z83" s="30" t="s">
        <v>40</v>
      </c>
      <c r="AA83" s="30" t="s">
        <v>40</v>
      </c>
      <c r="AB83" s="30">
        <v>188.87766015275457</v>
      </c>
      <c r="AC83" s="30">
        <v>61.840319331496175</v>
      </c>
      <c r="AD83" s="30">
        <v>148.57317187249924</v>
      </c>
      <c r="AE83" s="30">
        <v>650.0634145414873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</row>
    <row r="84" spans="1:38" s="6" customFormat="1" ht="15.95" customHeight="1">
      <c r="A84" s="455"/>
      <c r="B84" s="443"/>
      <c r="C84" s="440"/>
      <c r="D84" s="423" t="s">
        <v>126</v>
      </c>
      <c r="E84" s="408"/>
      <c r="F84" s="29">
        <v>754.9912912801351</v>
      </c>
      <c r="G84" s="30">
        <v>754.9912912801351</v>
      </c>
      <c r="H84" s="30">
        <v>0</v>
      </c>
      <c r="I84" s="30" t="s">
        <v>40</v>
      </c>
      <c r="J84" s="30" t="s">
        <v>40</v>
      </c>
      <c r="K84" s="30" t="s">
        <v>40</v>
      </c>
      <c r="L84" s="30">
        <v>134.74933395189825</v>
      </c>
      <c r="M84" s="30">
        <v>61.840319331496175</v>
      </c>
      <c r="N84" s="30">
        <v>34.553579206236769</v>
      </c>
      <c r="O84" s="30">
        <v>650.0634145414873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754.9912912801351</v>
      </c>
      <c r="X84" s="30">
        <v>628.40686806734175</v>
      </c>
      <c r="Y84" s="30" t="s">
        <v>40</v>
      </c>
      <c r="Z84" s="30" t="s">
        <v>40</v>
      </c>
      <c r="AA84" s="30" t="s">
        <v>40</v>
      </c>
      <c r="AB84" s="30">
        <v>134.74933395189825</v>
      </c>
      <c r="AC84" s="30">
        <v>61.840319331496175</v>
      </c>
      <c r="AD84" s="30">
        <v>34.553579206236769</v>
      </c>
      <c r="AE84" s="30">
        <v>650.0634145414873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</row>
    <row r="85" spans="1:38" s="6" customFormat="1" ht="24.7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>
        <v>0</v>
      </c>
      <c r="I85" s="30" t="s">
        <v>40</v>
      </c>
      <c r="J85" s="30" t="s">
        <v>40</v>
      </c>
      <c r="K85" s="30" t="s">
        <v>40</v>
      </c>
      <c r="L85" s="30">
        <v>188.87766015275457</v>
      </c>
      <c r="M85" s="30">
        <v>256.24931933107081</v>
      </c>
      <c r="N85" s="30">
        <v>148.57317187249924</v>
      </c>
      <c r="O85" s="30">
        <v>650.0634145414873</v>
      </c>
      <c r="P85" s="30" t="s">
        <v>40</v>
      </c>
      <c r="Q85" s="30" t="s">
        <v>40</v>
      </c>
      <c r="R85" s="30" t="s">
        <v>40</v>
      </c>
      <c r="S85" s="30">
        <v>536.38556883344438</v>
      </c>
      <c r="T85" s="30" t="s">
        <v>40</v>
      </c>
      <c r="U85" s="30" t="s">
        <v>40</v>
      </c>
      <c r="V85" s="31" t="s">
        <v>40</v>
      </c>
      <c r="W85" s="32">
        <v>880</v>
      </c>
      <c r="X85" s="30">
        <v>628.40686806734175</v>
      </c>
      <c r="Y85" s="30" t="s">
        <v>40</v>
      </c>
      <c r="Z85" s="30" t="s">
        <v>40</v>
      </c>
      <c r="AA85" s="30" t="s">
        <v>40</v>
      </c>
      <c r="AB85" s="30">
        <v>188.87766015275457</v>
      </c>
      <c r="AC85" s="30">
        <v>256.24931933107081</v>
      </c>
      <c r="AD85" s="30">
        <v>148.57317187249924</v>
      </c>
      <c r="AE85" s="30">
        <v>650.0634145414873</v>
      </c>
      <c r="AF85" s="30" t="s">
        <v>40</v>
      </c>
      <c r="AG85" s="30" t="s">
        <v>40</v>
      </c>
      <c r="AH85" s="30" t="s">
        <v>40</v>
      </c>
      <c r="AI85" s="30">
        <v>536.38556883344438</v>
      </c>
      <c r="AJ85" s="30" t="s">
        <v>40</v>
      </c>
      <c r="AK85" s="30" t="s">
        <v>40</v>
      </c>
      <c r="AL85" s="30" t="s">
        <v>40</v>
      </c>
    </row>
    <row r="86" spans="1:38" s="6" customFormat="1" ht="15.75" customHeight="1">
      <c r="A86" s="455"/>
      <c r="B86" s="443"/>
      <c r="C86" s="439"/>
      <c r="D86" s="423" t="s">
        <v>128</v>
      </c>
      <c r="E86" s="408"/>
      <c r="F86" s="29">
        <v>880</v>
      </c>
      <c r="G86" s="30">
        <v>880</v>
      </c>
      <c r="H86" s="30">
        <v>0</v>
      </c>
      <c r="I86" s="30" t="s">
        <v>40</v>
      </c>
      <c r="J86" s="30" t="s">
        <v>40</v>
      </c>
      <c r="K86" s="30" t="s">
        <v>40</v>
      </c>
      <c r="L86" s="30">
        <v>188.87766015275457</v>
      </c>
      <c r="M86" s="30">
        <v>256.24931933107081</v>
      </c>
      <c r="N86" s="30">
        <v>148.57317187249924</v>
      </c>
      <c r="O86" s="30">
        <v>650.0634145414873</v>
      </c>
      <c r="P86" s="30" t="s">
        <v>40</v>
      </c>
      <c r="Q86" s="30" t="s">
        <v>40</v>
      </c>
      <c r="R86" s="30" t="s">
        <v>40</v>
      </c>
      <c r="S86" s="30">
        <v>536.38556883344438</v>
      </c>
      <c r="T86" s="30" t="s">
        <v>40</v>
      </c>
      <c r="U86" s="30" t="s">
        <v>40</v>
      </c>
      <c r="V86" s="31" t="s">
        <v>40</v>
      </c>
      <c r="W86" s="32">
        <v>880</v>
      </c>
      <c r="X86" s="30">
        <v>628.40686806734175</v>
      </c>
      <c r="Y86" s="30" t="s">
        <v>40</v>
      </c>
      <c r="Z86" s="30" t="s">
        <v>40</v>
      </c>
      <c r="AA86" s="30" t="s">
        <v>40</v>
      </c>
      <c r="AB86" s="30">
        <v>188.87766015275457</v>
      </c>
      <c r="AC86" s="30">
        <v>256.24931933107081</v>
      </c>
      <c r="AD86" s="30">
        <v>148.57317187249924</v>
      </c>
      <c r="AE86" s="30">
        <v>650.0634145414873</v>
      </c>
      <c r="AF86" s="30" t="s">
        <v>40</v>
      </c>
      <c r="AG86" s="30" t="s">
        <v>40</v>
      </c>
      <c r="AH86" s="30" t="s">
        <v>40</v>
      </c>
      <c r="AI86" s="30">
        <v>536.38556883344438</v>
      </c>
      <c r="AJ86" s="30" t="s">
        <v>40</v>
      </c>
      <c r="AK86" s="30" t="s">
        <v>40</v>
      </c>
      <c r="AL86" s="30" t="s">
        <v>40</v>
      </c>
    </row>
    <row r="87" spans="1:38" s="6" customFormat="1" ht="18.75" customHeight="1">
      <c r="A87" s="455"/>
      <c r="B87" s="443"/>
      <c r="C87" s="439"/>
      <c r="D87" s="423" t="s">
        <v>129</v>
      </c>
      <c r="E87" s="408"/>
      <c r="F87" s="29">
        <v>880</v>
      </c>
      <c r="G87" s="30">
        <v>880</v>
      </c>
      <c r="H87" s="30">
        <v>0</v>
      </c>
      <c r="I87" s="30" t="s">
        <v>40</v>
      </c>
      <c r="J87" s="30" t="s">
        <v>40</v>
      </c>
      <c r="K87" s="30" t="s">
        <v>40</v>
      </c>
      <c r="L87" s="30">
        <v>188.87766015275457</v>
      </c>
      <c r="M87" s="30">
        <v>256.24931933107081</v>
      </c>
      <c r="N87" s="30">
        <v>148.57317187249924</v>
      </c>
      <c r="O87" s="30">
        <v>650.0634145414873</v>
      </c>
      <c r="P87" s="30" t="s">
        <v>40</v>
      </c>
      <c r="Q87" s="30" t="s">
        <v>40</v>
      </c>
      <c r="R87" s="30" t="s">
        <v>40</v>
      </c>
      <c r="S87" s="30">
        <v>536.38556883344438</v>
      </c>
      <c r="T87" s="30" t="s">
        <v>40</v>
      </c>
      <c r="U87" s="30" t="s">
        <v>40</v>
      </c>
      <c r="V87" s="31" t="s">
        <v>40</v>
      </c>
      <c r="W87" s="32">
        <v>880</v>
      </c>
      <c r="X87" s="30">
        <v>628.40686806734175</v>
      </c>
      <c r="Y87" s="30" t="s">
        <v>40</v>
      </c>
      <c r="Z87" s="30" t="s">
        <v>40</v>
      </c>
      <c r="AA87" s="30" t="s">
        <v>40</v>
      </c>
      <c r="AB87" s="30">
        <v>188.87766015275457</v>
      </c>
      <c r="AC87" s="30">
        <v>256.24931933107081</v>
      </c>
      <c r="AD87" s="30">
        <v>148.57317187249924</v>
      </c>
      <c r="AE87" s="30">
        <v>650.0634145414873</v>
      </c>
      <c r="AF87" s="30" t="s">
        <v>40</v>
      </c>
      <c r="AG87" s="30" t="s">
        <v>40</v>
      </c>
      <c r="AH87" s="30" t="s">
        <v>40</v>
      </c>
      <c r="AI87" s="30">
        <v>536.38556883344438</v>
      </c>
      <c r="AJ87" s="30" t="s">
        <v>40</v>
      </c>
      <c r="AK87" s="30" t="s">
        <v>40</v>
      </c>
      <c r="AL87" s="30" t="s">
        <v>40</v>
      </c>
    </row>
    <row r="88" spans="1:38" s="6" customFormat="1" ht="24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>
        <v>0</v>
      </c>
      <c r="I88" s="30" t="s">
        <v>40</v>
      </c>
      <c r="J88" s="30" t="s">
        <v>40</v>
      </c>
      <c r="K88" s="30" t="s">
        <v>40</v>
      </c>
      <c r="L88" s="30">
        <v>188.87766015275457</v>
      </c>
      <c r="M88" s="30">
        <v>256.24931933107081</v>
      </c>
      <c r="N88" s="30">
        <v>148.57317187249924</v>
      </c>
      <c r="O88" s="30">
        <v>650.0634145414873</v>
      </c>
      <c r="P88" s="30" t="s">
        <v>40</v>
      </c>
      <c r="Q88" s="30" t="s">
        <v>40</v>
      </c>
      <c r="R88" s="30" t="s">
        <v>40</v>
      </c>
      <c r="S88" s="30">
        <v>536.38556883344438</v>
      </c>
      <c r="T88" s="30" t="s">
        <v>40</v>
      </c>
      <c r="U88" s="30" t="s">
        <v>40</v>
      </c>
      <c r="V88" s="31" t="s">
        <v>40</v>
      </c>
      <c r="W88" s="32">
        <v>880</v>
      </c>
      <c r="X88" s="30">
        <v>628.40686806734175</v>
      </c>
      <c r="Y88" s="30" t="s">
        <v>40</v>
      </c>
      <c r="Z88" s="30" t="s">
        <v>40</v>
      </c>
      <c r="AA88" s="30" t="s">
        <v>40</v>
      </c>
      <c r="AB88" s="30">
        <v>188.87766015275457</v>
      </c>
      <c r="AC88" s="30">
        <v>256.24931933107081</v>
      </c>
      <c r="AD88" s="30">
        <v>148.57317187249924</v>
      </c>
      <c r="AE88" s="30">
        <v>650.0634145414873</v>
      </c>
      <c r="AF88" s="30" t="s">
        <v>40</v>
      </c>
      <c r="AG88" s="30" t="s">
        <v>40</v>
      </c>
      <c r="AH88" s="30" t="s">
        <v>40</v>
      </c>
      <c r="AI88" s="30">
        <v>536.38556883344438</v>
      </c>
      <c r="AJ88" s="30" t="s">
        <v>40</v>
      </c>
      <c r="AK88" s="30" t="s">
        <v>40</v>
      </c>
      <c r="AL88" s="30" t="s">
        <v>40</v>
      </c>
    </row>
    <row r="89" spans="1:38" s="6" customFormat="1" ht="27" customHeight="1">
      <c r="A89" s="455"/>
      <c r="B89" s="443"/>
      <c r="C89" s="439"/>
      <c r="D89" s="423" t="s">
        <v>131</v>
      </c>
      <c r="E89" s="408"/>
      <c r="F89" s="29">
        <v>880</v>
      </c>
      <c r="G89" s="30">
        <v>880</v>
      </c>
      <c r="H89" s="30">
        <v>0</v>
      </c>
      <c r="I89" s="30" t="s">
        <v>40</v>
      </c>
      <c r="J89" s="30" t="s">
        <v>40</v>
      </c>
      <c r="K89" s="30" t="s">
        <v>40</v>
      </c>
      <c r="L89" s="30">
        <v>188.87766015275457</v>
      </c>
      <c r="M89" s="30">
        <v>256.24931933107081</v>
      </c>
      <c r="N89" s="30">
        <v>148.57317187249924</v>
      </c>
      <c r="O89" s="30">
        <v>650.0634145414873</v>
      </c>
      <c r="P89" s="30" t="s">
        <v>40</v>
      </c>
      <c r="Q89" s="30" t="s">
        <v>40</v>
      </c>
      <c r="R89" s="30" t="s">
        <v>40</v>
      </c>
      <c r="S89" s="30">
        <v>536.38556883344438</v>
      </c>
      <c r="T89" s="30" t="s">
        <v>40</v>
      </c>
      <c r="U89" s="30" t="s">
        <v>40</v>
      </c>
      <c r="V89" s="31" t="s">
        <v>40</v>
      </c>
      <c r="W89" s="32">
        <v>880</v>
      </c>
      <c r="X89" s="30">
        <v>628.40686806734175</v>
      </c>
      <c r="Y89" s="30" t="s">
        <v>40</v>
      </c>
      <c r="Z89" s="30" t="s">
        <v>40</v>
      </c>
      <c r="AA89" s="30" t="s">
        <v>40</v>
      </c>
      <c r="AB89" s="30">
        <v>188.87766015275457</v>
      </c>
      <c r="AC89" s="30">
        <v>256.24931933107081</v>
      </c>
      <c r="AD89" s="30">
        <v>148.57317187249924</v>
      </c>
      <c r="AE89" s="30">
        <v>650.0634145414873</v>
      </c>
      <c r="AF89" s="30" t="s">
        <v>40</v>
      </c>
      <c r="AG89" s="30" t="s">
        <v>40</v>
      </c>
      <c r="AH89" s="30" t="s">
        <v>40</v>
      </c>
      <c r="AI89" s="30">
        <v>536.38556883344438</v>
      </c>
      <c r="AJ89" s="30" t="s">
        <v>40</v>
      </c>
      <c r="AK89" s="30" t="s">
        <v>40</v>
      </c>
      <c r="AL89" s="30" t="s">
        <v>40</v>
      </c>
    </row>
    <row r="90" spans="1:38" s="6" customFormat="1" ht="16.5" customHeight="1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>
        <v>0</v>
      </c>
      <c r="I90" s="30" t="s">
        <v>40</v>
      </c>
      <c r="J90" s="30" t="s">
        <v>40</v>
      </c>
      <c r="K90" s="30" t="s">
        <v>40</v>
      </c>
      <c r="L90" s="30">
        <v>188.87766015275457</v>
      </c>
      <c r="M90" s="30">
        <v>256.24931933107081</v>
      </c>
      <c r="N90" s="30">
        <v>148.57317187249924</v>
      </c>
      <c r="O90" s="30">
        <v>650.0634145414873</v>
      </c>
      <c r="P90" s="30" t="s">
        <v>40</v>
      </c>
      <c r="Q90" s="30" t="s">
        <v>40</v>
      </c>
      <c r="R90" s="30" t="s">
        <v>40</v>
      </c>
      <c r="S90" s="30">
        <v>536.38556883344438</v>
      </c>
      <c r="T90" s="30" t="s">
        <v>40</v>
      </c>
      <c r="U90" s="30" t="s">
        <v>40</v>
      </c>
      <c r="V90" s="31" t="s">
        <v>40</v>
      </c>
      <c r="W90" s="32">
        <v>880</v>
      </c>
      <c r="X90" s="30">
        <v>628.40686806734175</v>
      </c>
      <c r="Y90" s="30" t="s">
        <v>40</v>
      </c>
      <c r="Z90" s="30" t="s">
        <v>40</v>
      </c>
      <c r="AA90" s="30" t="s">
        <v>40</v>
      </c>
      <c r="AB90" s="30">
        <v>188.87766015275457</v>
      </c>
      <c r="AC90" s="30">
        <v>256.24931933107081</v>
      </c>
      <c r="AD90" s="30">
        <v>148.57317187249924</v>
      </c>
      <c r="AE90" s="30">
        <v>650.0634145414873</v>
      </c>
      <c r="AF90" s="30" t="s">
        <v>40</v>
      </c>
      <c r="AG90" s="30" t="s">
        <v>40</v>
      </c>
      <c r="AH90" s="30" t="s">
        <v>40</v>
      </c>
      <c r="AI90" s="30">
        <v>536.38556883344438</v>
      </c>
      <c r="AJ90" s="30" t="s">
        <v>40</v>
      </c>
      <c r="AK90" s="30" t="s">
        <v>40</v>
      </c>
      <c r="AL90" s="30" t="s">
        <v>40</v>
      </c>
    </row>
    <row r="91" spans="1:38" s="6" customFormat="1" ht="16.5" customHeight="1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>
        <v>0</v>
      </c>
      <c r="I91" s="30" t="s">
        <v>40</v>
      </c>
      <c r="J91" s="30" t="s">
        <v>40</v>
      </c>
      <c r="K91" s="30" t="s">
        <v>40</v>
      </c>
      <c r="L91" s="30">
        <v>188.87766015275457</v>
      </c>
      <c r="M91" s="30">
        <v>256.24931933107081</v>
      </c>
      <c r="N91" s="30">
        <v>148.57317187249924</v>
      </c>
      <c r="O91" s="30">
        <v>650.0634145414873</v>
      </c>
      <c r="P91" s="30" t="s">
        <v>40</v>
      </c>
      <c r="Q91" s="30" t="s">
        <v>40</v>
      </c>
      <c r="R91" s="30" t="s">
        <v>40</v>
      </c>
      <c r="S91" s="30">
        <v>536.38556883344438</v>
      </c>
      <c r="T91" s="30" t="s">
        <v>40</v>
      </c>
      <c r="U91" s="30" t="s">
        <v>40</v>
      </c>
      <c r="V91" s="31" t="s">
        <v>40</v>
      </c>
      <c r="W91" s="32">
        <v>880</v>
      </c>
      <c r="X91" s="30">
        <v>628.40686806734175</v>
      </c>
      <c r="Y91" s="30" t="s">
        <v>40</v>
      </c>
      <c r="Z91" s="30" t="s">
        <v>40</v>
      </c>
      <c r="AA91" s="30" t="s">
        <v>40</v>
      </c>
      <c r="AB91" s="30">
        <v>188.87766015275457</v>
      </c>
      <c r="AC91" s="30">
        <v>256.24931933107081</v>
      </c>
      <c r="AD91" s="30">
        <v>148.57317187249924</v>
      </c>
      <c r="AE91" s="30">
        <v>650.0634145414873</v>
      </c>
      <c r="AF91" s="30" t="s">
        <v>40</v>
      </c>
      <c r="AG91" s="30" t="s">
        <v>40</v>
      </c>
      <c r="AH91" s="30" t="s">
        <v>40</v>
      </c>
      <c r="AI91" s="30">
        <v>536.38556883344438</v>
      </c>
      <c r="AJ91" s="30" t="s">
        <v>40</v>
      </c>
      <c r="AK91" s="30" t="s">
        <v>40</v>
      </c>
      <c r="AL91" s="30" t="s">
        <v>40</v>
      </c>
    </row>
    <row r="92" spans="1:38" s="6" customFormat="1" ht="17.25" customHeight="1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>
        <v>0</v>
      </c>
      <c r="I92" s="30" t="s">
        <v>40</v>
      </c>
      <c r="J92" s="30" t="s">
        <v>40</v>
      </c>
      <c r="K92" s="30" t="s">
        <v>40</v>
      </c>
      <c r="L92" s="30">
        <v>188.87766015275457</v>
      </c>
      <c r="M92" s="30">
        <v>256.24931933107081</v>
      </c>
      <c r="N92" s="30">
        <v>148.57317187249924</v>
      </c>
      <c r="O92" s="30">
        <v>650.0634145414873</v>
      </c>
      <c r="P92" s="30" t="s">
        <v>40</v>
      </c>
      <c r="Q92" s="30" t="s">
        <v>40</v>
      </c>
      <c r="R92" s="30" t="s">
        <v>40</v>
      </c>
      <c r="S92" s="30">
        <v>536.38556883344438</v>
      </c>
      <c r="T92" s="30" t="s">
        <v>40</v>
      </c>
      <c r="U92" s="30" t="s">
        <v>40</v>
      </c>
      <c r="V92" s="31" t="s">
        <v>40</v>
      </c>
      <c r="W92" s="32">
        <v>880</v>
      </c>
      <c r="X92" s="30">
        <v>628.40686806734175</v>
      </c>
      <c r="Y92" s="30" t="s">
        <v>40</v>
      </c>
      <c r="Z92" s="30" t="s">
        <v>40</v>
      </c>
      <c r="AA92" s="30" t="s">
        <v>40</v>
      </c>
      <c r="AB92" s="30">
        <v>188.87766015275457</v>
      </c>
      <c r="AC92" s="30">
        <v>256.24931933107081</v>
      </c>
      <c r="AD92" s="30">
        <v>148.57317187249924</v>
      </c>
      <c r="AE92" s="30">
        <v>650.0634145414873</v>
      </c>
      <c r="AF92" s="30" t="s">
        <v>40</v>
      </c>
      <c r="AG92" s="30" t="s">
        <v>40</v>
      </c>
      <c r="AH92" s="30" t="s">
        <v>40</v>
      </c>
      <c r="AI92" s="30">
        <v>536.38556883344438</v>
      </c>
      <c r="AJ92" s="30" t="s">
        <v>40</v>
      </c>
      <c r="AK92" s="30" t="s">
        <v>40</v>
      </c>
      <c r="AL92" s="30" t="s">
        <v>40</v>
      </c>
    </row>
    <row r="93" spans="1:38" s="6" customFormat="1" ht="30" customHeight="1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>
        <v>643.47318658480697</v>
      </c>
      <c r="N93" s="30" t="s">
        <v>40</v>
      </c>
      <c r="O93" s="30">
        <v>650.0634145414873</v>
      </c>
      <c r="P93" s="30" t="s">
        <v>40</v>
      </c>
      <c r="Q93" s="30" t="s">
        <v>40</v>
      </c>
      <c r="R93" s="30" t="s">
        <v>40</v>
      </c>
      <c r="S93" s="30">
        <v>536.38556883344438</v>
      </c>
      <c r="T93" s="30" t="s">
        <v>40</v>
      </c>
      <c r="U93" s="30" t="s">
        <v>40</v>
      </c>
      <c r="V93" s="31" t="s">
        <v>40</v>
      </c>
      <c r="W93" s="32">
        <v>880</v>
      </c>
      <c r="X93" s="30" t="s">
        <v>40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>
        <v>643.47318658480697</v>
      </c>
      <c r="AD93" s="30" t="s">
        <v>40</v>
      </c>
      <c r="AE93" s="30">
        <v>650.0634145414873</v>
      </c>
      <c r="AF93" s="30" t="s">
        <v>40</v>
      </c>
      <c r="AG93" s="30" t="s">
        <v>40</v>
      </c>
      <c r="AH93" s="30" t="s">
        <v>40</v>
      </c>
      <c r="AI93" s="30">
        <v>536.38556883344438</v>
      </c>
      <c r="AJ93" s="30" t="s">
        <v>40</v>
      </c>
      <c r="AK93" s="30" t="s">
        <v>40</v>
      </c>
      <c r="AL93" s="30" t="s">
        <v>40</v>
      </c>
    </row>
    <row r="94" spans="1:38" s="6" customFormat="1" ht="36.75" customHeight="1">
      <c r="A94" s="455"/>
      <c r="B94" s="444"/>
      <c r="C94" s="440"/>
      <c r="D94" s="423" t="s">
        <v>137</v>
      </c>
      <c r="E94" s="408"/>
      <c r="F94" s="29">
        <v>793.88867753779107</v>
      </c>
      <c r="G94" s="30">
        <v>793.88867753779107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>
        <v>650.0634145414873</v>
      </c>
      <c r="P94" s="30" t="s">
        <v>40</v>
      </c>
      <c r="Q94" s="30" t="s">
        <v>40</v>
      </c>
      <c r="R94" s="30" t="s">
        <v>40</v>
      </c>
      <c r="S94" s="30">
        <v>426.70812964622576</v>
      </c>
      <c r="T94" s="30" t="s">
        <v>40</v>
      </c>
      <c r="U94" s="30" t="s">
        <v>40</v>
      </c>
      <c r="V94" s="31" t="s">
        <v>40</v>
      </c>
      <c r="W94" s="32">
        <v>793.88867753779107</v>
      </c>
      <c r="X94" s="30" t="s">
        <v>40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>
        <v>650.0634145414873</v>
      </c>
      <c r="AF94" s="30" t="s">
        <v>40</v>
      </c>
      <c r="AG94" s="30" t="s">
        <v>40</v>
      </c>
      <c r="AH94" s="30" t="s">
        <v>40</v>
      </c>
      <c r="AI94" s="30">
        <v>426.70812964622576</v>
      </c>
      <c r="AJ94" s="30" t="s">
        <v>40</v>
      </c>
      <c r="AK94" s="30" t="s">
        <v>40</v>
      </c>
      <c r="AL94" s="30" t="s">
        <v>40</v>
      </c>
    </row>
    <row r="95" spans="1:38" s="6" customFormat="1" ht="29.2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>
        <v>650.0634145414873</v>
      </c>
      <c r="P95" s="30" t="s">
        <v>40</v>
      </c>
      <c r="Q95" s="30" t="s">
        <v>40</v>
      </c>
      <c r="R95" s="30" t="s">
        <v>40</v>
      </c>
      <c r="S95" s="30">
        <v>536.38556883344438</v>
      </c>
      <c r="T95" s="30" t="s">
        <v>40</v>
      </c>
      <c r="U95" s="30" t="s">
        <v>40</v>
      </c>
      <c r="V95" s="31" t="s">
        <v>40</v>
      </c>
      <c r="W95" s="32">
        <v>880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>
        <v>650.0634145414873</v>
      </c>
      <c r="AF95" s="30" t="s">
        <v>40</v>
      </c>
      <c r="AG95" s="30" t="s">
        <v>40</v>
      </c>
      <c r="AH95" s="30" t="s">
        <v>40</v>
      </c>
      <c r="AI95" s="30">
        <v>536.38556883344438</v>
      </c>
      <c r="AJ95" s="30" t="s">
        <v>40</v>
      </c>
      <c r="AK95" s="30" t="s">
        <v>40</v>
      </c>
      <c r="AL95" s="30" t="s">
        <v>40</v>
      </c>
    </row>
    <row r="96" spans="1:38" s="6" customFormat="1" ht="18.75" customHeight="1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>
        <v>650.0634145414873</v>
      </c>
      <c r="P96" s="30" t="s">
        <v>40</v>
      </c>
      <c r="Q96" s="30" t="s">
        <v>40</v>
      </c>
      <c r="R96" s="30" t="s">
        <v>40</v>
      </c>
      <c r="S96" s="30">
        <v>536.38556883344438</v>
      </c>
      <c r="T96" s="30" t="s">
        <v>40</v>
      </c>
      <c r="U96" s="30" t="s">
        <v>40</v>
      </c>
      <c r="V96" s="31" t="s">
        <v>40</v>
      </c>
      <c r="W96" s="32">
        <v>880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>
        <v>650.0634145414873</v>
      </c>
      <c r="AF96" s="30" t="s">
        <v>40</v>
      </c>
      <c r="AG96" s="30" t="s">
        <v>40</v>
      </c>
      <c r="AH96" s="30" t="s">
        <v>40</v>
      </c>
      <c r="AI96" s="30">
        <v>536.38556883344438</v>
      </c>
      <c r="AJ96" s="30" t="s">
        <v>40</v>
      </c>
      <c r="AK96" s="30" t="s">
        <v>40</v>
      </c>
      <c r="AL96" s="30" t="s">
        <v>40</v>
      </c>
    </row>
    <row r="97" spans="1:38" s="6" customFormat="1" ht="32.2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0</v>
      </c>
      <c r="I97" s="30" t="s">
        <v>40</v>
      </c>
      <c r="J97" s="30" t="s">
        <v>40</v>
      </c>
      <c r="K97" s="30" t="s">
        <v>40</v>
      </c>
      <c r="L97" s="30">
        <v>277.55956555984761</v>
      </c>
      <c r="M97" s="30" t="s">
        <v>40</v>
      </c>
      <c r="N97" s="30">
        <v>170.45790744915135</v>
      </c>
      <c r="O97" s="30">
        <v>650.0634145414873</v>
      </c>
      <c r="P97" s="30" t="s">
        <v>40</v>
      </c>
      <c r="Q97" s="30" t="s">
        <v>40</v>
      </c>
      <c r="R97" s="30" t="s">
        <v>40</v>
      </c>
      <c r="S97" s="30">
        <v>536.38556883344438</v>
      </c>
      <c r="T97" s="30" t="s">
        <v>40</v>
      </c>
      <c r="U97" s="30" t="s">
        <v>40</v>
      </c>
      <c r="V97" s="31" t="s">
        <v>40</v>
      </c>
      <c r="W97" s="32">
        <v>880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>
        <v>277.55956555984761</v>
      </c>
      <c r="AC97" s="30" t="s">
        <v>40</v>
      </c>
      <c r="AD97" s="30">
        <v>170.45790744915135</v>
      </c>
      <c r="AE97" s="30">
        <v>650.0634145414873</v>
      </c>
      <c r="AF97" s="30" t="s">
        <v>40</v>
      </c>
      <c r="AG97" s="30" t="s">
        <v>40</v>
      </c>
      <c r="AH97" s="30" t="s">
        <v>40</v>
      </c>
      <c r="AI97" s="30">
        <v>536.38556883344438</v>
      </c>
      <c r="AJ97" s="30" t="s">
        <v>40</v>
      </c>
      <c r="AK97" s="30" t="s">
        <v>40</v>
      </c>
      <c r="AL97" s="30" t="s">
        <v>40</v>
      </c>
    </row>
    <row r="98" spans="1:38" s="6" customFormat="1" ht="15.75" customHeight="1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>
        <v>0</v>
      </c>
      <c r="I98" s="30" t="s">
        <v>40</v>
      </c>
      <c r="J98" s="30" t="s">
        <v>40</v>
      </c>
      <c r="K98" s="30" t="s">
        <v>40</v>
      </c>
      <c r="L98" s="30">
        <v>277.55956555984761</v>
      </c>
      <c r="M98" s="30" t="s">
        <v>40</v>
      </c>
      <c r="N98" s="30">
        <v>170.45790744915135</v>
      </c>
      <c r="O98" s="30">
        <v>650.0634145414873</v>
      </c>
      <c r="P98" s="30" t="s">
        <v>40</v>
      </c>
      <c r="Q98" s="30" t="s">
        <v>40</v>
      </c>
      <c r="R98" s="30" t="s">
        <v>40</v>
      </c>
      <c r="S98" s="30">
        <v>536.38556883344438</v>
      </c>
      <c r="T98" s="30" t="s">
        <v>40</v>
      </c>
      <c r="U98" s="30" t="s">
        <v>40</v>
      </c>
      <c r="V98" s="31" t="s">
        <v>40</v>
      </c>
      <c r="W98" s="32">
        <v>880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>
        <v>277.55956555984761</v>
      </c>
      <c r="AC98" s="30" t="s">
        <v>40</v>
      </c>
      <c r="AD98" s="30">
        <v>170.45790744915135</v>
      </c>
      <c r="AE98" s="30">
        <v>650.0634145414873</v>
      </c>
      <c r="AF98" s="30" t="s">
        <v>40</v>
      </c>
      <c r="AG98" s="30" t="s">
        <v>40</v>
      </c>
      <c r="AH98" s="30" t="s">
        <v>40</v>
      </c>
      <c r="AI98" s="30">
        <v>536.38556883344438</v>
      </c>
      <c r="AJ98" s="30" t="s">
        <v>40</v>
      </c>
      <c r="AK98" s="30" t="s">
        <v>40</v>
      </c>
      <c r="AL98" s="30" t="s">
        <v>40</v>
      </c>
    </row>
    <row r="99" spans="1:38" s="6" customFormat="1" ht="21.75" customHeight="1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>
        <v>650.0634145414873</v>
      </c>
      <c r="P99" s="30" t="s">
        <v>40</v>
      </c>
      <c r="Q99" s="30" t="s">
        <v>40</v>
      </c>
      <c r="R99" s="30" t="s">
        <v>40</v>
      </c>
      <c r="S99" s="30">
        <v>536.38556883344438</v>
      </c>
      <c r="T99" s="30" t="s">
        <v>40</v>
      </c>
      <c r="U99" s="30" t="s">
        <v>40</v>
      </c>
      <c r="V99" s="31" t="s">
        <v>40</v>
      </c>
      <c r="W99" s="32">
        <v>880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>
        <v>650.0634145414873</v>
      </c>
      <c r="AF99" s="30" t="s">
        <v>40</v>
      </c>
      <c r="AG99" s="30" t="s">
        <v>40</v>
      </c>
      <c r="AH99" s="30" t="s">
        <v>40</v>
      </c>
      <c r="AI99" s="30">
        <v>536.38556883344438</v>
      </c>
      <c r="AJ99" s="30" t="s">
        <v>40</v>
      </c>
      <c r="AK99" s="30" t="s">
        <v>40</v>
      </c>
      <c r="AL99" s="30" t="s">
        <v>40</v>
      </c>
    </row>
    <row r="100" spans="1:38" s="6" customFormat="1" ht="16.5" customHeight="1">
      <c r="A100" s="455"/>
      <c r="B100" s="444"/>
      <c r="C100" s="440"/>
      <c r="D100" s="423" t="s">
        <v>146</v>
      </c>
      <c r="E100" s="408"/>
      <c r="F100" s="29">
        <v>880</v>
      </c>
      <c r="G100" s="30">
        <v>880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>
        <v>650.0634145414873</v>
      </c>
      <c r="P100" s="30" t="s">
        <v>40</v>
      </c>
      <c r="Q100" s="30" t="s">
        <v>40</v>
      </c>
      <c r="R100" s="30" t="s">
        <v>40</v>
      </c>
      <c r="S100" s="30">
        <v>536.38556883344438</v>
      </c>
      <c r="T100" s="30" t="s">
        <v>40</v>
      </c>
      <c r="U100" s="30" t="s">
        <v>40</v>
      </c>
      <c r="V100" s="31" t="s">
        <v>40</v>
      </c>
      <c r="W100" s="32">
        <v>880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>
        <v>650.0634145414873</v>
      </c>
      <c r="AF100" s="30" t="s">
        <v>40</v>
      </c>
      <c r="AG100" s="30" t="s">
        <v>40</v>
      </c>
      <c r="AH100" s="30" t="s">
        <v>40</v>
      </c>
      <c r="AI100" s="30">
        <v>536.38556883344438</v>
      </c>
      <c r="AJ100" s="30" t="s">
        <v>40</v>
      </c>
      <c r="AK100" s="30" t="s">
        <v>40</v>
      </c>
      <c r="AL100" s="30" t="s">
        <v>40</v>
      </c>
    </row>
    <row r="101" spans="1:38" s="6" customFormat="1" ht="25.5" customHeight="1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30">
        <v>880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>
        <v>650.0634145414873</v>
      </c>
      <c r="P101" s="30" t="s">
        <v>40</v>
      </c>
      <c r="Q101" s="30" t="s">
        <v>40</v>
      </c>
      <c r="R101" s="30" t="s">
        <v>40</v>
      </c>
      <c r="S101" s="30">
        <v>536.38556883344438</v>
      </c>
      <c r="T101" s="30" t="s">
        <v>40</v>
      </c>
      <c r="U101" s="30" t="s">
        <v>40</v>
      </c>
      <c r="V101" s="31" t="s">
        <v>40</v>
      </c>
      <c r="W101" s="32">
        <v>880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>
        <v>650.0634145414873</v>
      </c>
      <c r="AF101" s="30" t="s">
        <v>40</v>
      </c>
      <c r="AG101" s="30" t="s">
        <v>40</v>
      </c>
      <c r="AH101" s="30" t="s">
        <v>40</v>
      </c>
      <c r="AI101" s="30">
        <v>536.38556883344438</v>
      </c>
      <c r="AJ101" s="30" t="s">
        <v>40</v>
      </c>
      <c r="AK101" s="30" t="s">
        <v>40</v>
      </c>
      <c r="AL101" s="30" t="s">
        <v>40</v>
      </c>
    </row>
    <row r="102" spans="1:38" s="6" customFormat="1" ht="30" customHeight="1">
      <c r="A102" s="455"/>
      <c r="B102" s="444"/>
      <c r="C102" s="28" t="s">
        <v>99</v>
      </c>
      <c r="D102" s="423" t="s">
        <v>150</v>
      </c>
      <c r="E102" s="408"/>
      <c r="F102" s="29">
        <v>499.50495288820861</v>
      </c>
      <c r="G102" s="30">
        <v>499.50495288820861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>
        <v>499.50906097614507</v>
      </c>
      <c r="P102" s="30" t="s">
        <v>40</v>
      </c>
      <c r="Q102" s="30" t="s">
        <v>40</v>
      </c>
      <c r="R102" s="30" t="s">
        <v>40</v>
      </c>
      <c r="S102" s="30">
        <v>249.75453048807253</v>
      </c>
      <c r="T102" s="30" t="s">
        <v>40</v>
      </c>
      <c r="U102" s="30" t="s">
        <v>40</v>
      </c>
      <c r="V102" s="31" t="s">
        <v>40</v>
      </c>
      <c r="W102" s="32">
        <v>499.50495288820861</v>
      </c>
      <c r="X102" s="30" t="s">
        <v>40</v>
      </c>
      <c r="Y102" s="30">
        <v>249.7524764441043</v>
      </c>
      <c r="Z102" s="30">
        <v>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>
        <v>499.50906097614507</v>
      </c>
      <c r="AF102" s="30" t="s">
        <v>40</v>
      </c>
      <c r="AG102" s="30" t="s">
        <v>40</v>
      </c>
      <c r="AH102" s="30" t="s">
        <v>40</v>
      </c>
      <c r="AI102" s="30">
        <v>249.75453048807253</v>
      </c>
      <c r="AJ102" s="30" t="s">
        <v>40</v>
      </c>
      <c r="AK102" s="30" t="s">
        <v>40</v>
      </c>
      <c r="AL102" s="30" t="s">
        <v>40</v>
      </c>
    </row>
    <row r="103" spans="1:38" s="6" customFormat="1" ht="17.25" customHeight="1">
      <c r="A103" s="455"/>
      <c r="B103" s="442" t="s">
        <v>151</v>
      </c>
      <c r="C103" s="423" t="s">
        <v>152</v>
      </c>
      <c r="D103" s="408"/>
      <c r="E103" s="408"/>
      <c r="F103" s="29">
        <v>499.50495288820861</v>
      </c>
      <c r="G103" s="30">
        <v>499.50495288820861</v>
      </c>
      <c r="H103" s="30">
        <v>0</v>
      </c>
      <c r="I103" s="30" t="s">
        <v>40</v>
      </c>
      <c r="J103" s="30" t="s">
        <v>40</v>
      </c>
      <c r="K103" s="30" t="s">
        <v>40</v>
      </c>
      <c r="L103" s="30">
        <v>132.45137656039714</v>
      </c>
      <c r="M103" s="30">
        <v>61.840319331496175</v>
      </c>
      <c r="N103" s="30">
        <v>34.553579206236769</v>
      </c>
      <c r="O103" s="30">
        <v>499.50906097614507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499.50495288820861</v>
      </c>
      <c r="X103" s="30">
        <v>421.68208122822563</v>
      </c>
      <c r="Y103" s="30">
        <v>249.7524764441043</v>
      </c>
      <c r="Z103" s="30">
        <v>0</v>
      </c>
      <c r="AA103" s="30" t="s">
        <v>40</v>
      </c>
      <c r="AB103" s="30">
        <v>132.45137656039714</v>
      </c>
      <c r="AC103" s="30">
        <v>61.840319331496175</v>
      </c>
      <c r="AD103" s="30">
        <v>34.553579206236769</v>
      </c>
      <c r="AE103" s="30">
        <v>499.50906097614507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</row>
    <row r="104" spans="1:38" s="6" customFormat="1" ht="25.5" customHeight="1">
      <c r="A104" s="455"/>
      <c r="B104" s="443"/>
      <c r="C104" s="438" t="s">
        <v>153</v>
      </c>
      <c r="D104" s="423" t="s">
        <v>154</v>
      </c>
      <c r="E104" s="408"/>
      <c r="F104" s="29">
        <v>499.50495288820861</v>
      </c>
      <c r="G104" s="30">
        <v>499.50495288820861</v>
      </c>
      <c r="H104" s="30">
        <v>0</v>
      </c>
      <c r="I104" s="30" t="s">
        <v>40</v>
      </c>
      <c r="J104" s="30" t="s">
        <v>40</v>
      </c>
      <c r="K104" s="30" t="s">
        <v>40</v>
      </c>
      <c r="L104" s="30">
        <v>188.87766015275457</v>
      </c>
      <c r="M104" s="30">
        <v>61.840319331496175</v>
      </c>
      <c r="N104" s="30">
        <v>148.57317187249924</v>
      </c>
      <c r="O104" s="30">
        <v>499.50906097614507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499.50495288820861</v>
      </c>
      <c r="X104" s="30">
        <v>421.68208122822563</v>
      </c>
      <c r="Y104" s="30">
        <v>249.7524764441043</v>
      </c>
      <c r="Z104" s="30">
        <v>0</v>
      </c>
      <c r="AA104" s="30" t="s">
        <v>40</v>
      </c>
      <c r="AB104" s="30">
        <v>188.87766015275457</v>
      </c>
      <c r="AC104" s="30">
        <v>61.840319331496175</v>
      </c>
      <c r="AD104" s="30">
        <v>148.57317187249924</v>
      </c>
      <c r="AE104" s="30">
        <v>499.50906097614507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</row>
    <row r="105" spans="1:38" s="6" customFormat="1" ht="24" customHeight="1">
      <c r="A105" s="455"/>
      <c r="B105" s="443"/>
      <c r="C105" s="439"/>
      <c r="D105" s="423" t="s">
        <v>155</v>
      </c>
      <c r="E105" s="408"/>
      <c r="F105" s="29">
        <v>0</v>
      </c>
      <c r="G105" s="33">
        <v>0</v>
      </c>
      <c r="H105" s="33" t="s">
        <v>40</v>
      </c>
      <c r="I105" s="33" t="s">
        <v>40</v>
      </c>
      <c r="J105" s="33" t="s">
        <v>40</v>
      </c>
      <c r="K105" s="33" t="s">
        <v>40</v>
      </c>
      <c r="L105" s="33" t="s">
        <v>40</v>
      </c>
      <c r="M105" s="33" t="s">
        <v>40</v>
      </c>
      <c r="N105" s="33" t="s">
        <v>40</v>
      </c>
      <c r="O105" s="33" t="s">
        <v>40</v>
      </c>
      <c r="P105" s="33" t="s">
        <v>40</v>
      </c>
      <c r="Q105" s="33" t="s">
        <v>40</v>
      </c>
      <c r="R105" s="33" t="s">
        <v>40</v>
      </c>
      <c r="S105" s="33" t="s">
        <v>40</v>
      </c>
      <c r="T105" s="33" t="s">
        <v>40</v>
      </c>
      <c r="U105" s="33" t="s">
        <v>40</v>
      </c>
      <c r="V105" s="34" t="s">
        <v>40</v>
      </c>
      <c r="W105" s="35">
        <v>0</v>
      </c>
      <c r="X105" s="33" t="s">
        <v>40</v>
      </c>
      <c r="Y105" s="33" t="s">
        <v>40</v>
      </c>
      <c r="Z105" s="33" t="s">
        <v>40</v>
      </c>
      <c r="AA105" s="33" t="s">
        <v>40</v>
      </c>
      <c r="AB105" s="33" t="s">
        <v>40</v>
      </c>
      <c r="AC105" s="33" t="s">
        <v>40</v>
      </c>
      <c r="AD105" s="33" t="s">
        <v>40</v>
      </c>
      <c r="AE105" s="33" t="s">
        <v>40</v>
      </c>
      <c r="AF105" s="33" t="s">
        <v>40</v>
      </c>
      <c r="AG105" s="33" t="s">
        <v>40</v>
      </c>
      <c r="AH105" s="33" t="s">
        <v>40</v>
      </c>
      <c r="AI105" s="33" t="s">
        <v>40</v>
      </c>
      <c r="AJ105" s="33" t="s">
        <v>40</v>
      </c>
      <c r="AK105" s="33" t="s">
        <v>40</v>
      </c>
      <c r="AL105" s="33" t="s">
        <v>40</v>
      </c>
    </row>
    <row r="106" spans="1:38" s="6" customFormat="1" ht="25.5" customHeight="1">
      <c r="A106" s="455"/>
      <c r="B106" s="443"/>
      <c r="C106" s="439"/>
      <c r="D106" s="423" t="s">
        <v>156</v>
      </c>
      <c r="E106" s="408"/>
      <c r="F106" s="29">
        <v>499.50495288820861</v>
      </c>
      <c r="G106" s="30">
        <v>499.50495288820861</v>
      </c>
      <c r="H106" s="30">
        <v>0</v>
      </c>
      <c r="I106" s="30" t="s">
        <v>40</v>
      </c>
      <c r="J106" s="30" t="s">
        <v>40</v>
      </c>
      <c r="K106" s="30" t="s">
        <v>40</v>
      </c>
      <c r="L106" s="30">
        <v>188.87766015275457</v>
      </c>
      <c r="M106" s="30">
        <v>61.840319331496175</v>
      </c>
      <c r="N106" s="30">
        <v>148.57317187249924</v>
      </c>
      <c r="O106" s="30">
        <v>499.50906097614507</v>
      </c>
      <c r="P106" s="30" t="s">
        <v>40</v>
      </c>
      <c r="Q106" s="30" t="s">
        <v>40</v>
      </c>
      <c r="R106" s="30" t="s">
        <v>40</v>
      </c>
      <c r="S106" s="30">
        <v>249.75453048807253</v>
      </c>
      <c r="T106" s="30" t="s">
        <v>40</v>
      </c>
      <c r="U106" s="30" t="s">
        <v>40</v>
      </c>
      <c r="V106" s="31" t="s">
        <v>40</v>
      </c>
      <c r="W106" s="32">
        <v>499.50495288820861</v>
      </c>
      <c r="X106" s="30">
        <v>421.68208122822563</v>
      </c>
      <c r="Y106" s="30">
        <v>249.7524764441043</v>
      </c>
      <c r="Z106" s="30">
        <v>0</v>
      </c>
      <c r="AA106" s="30" t="s">
        <v>40</v>
      </c>
      <c r="AB106" s="30">
        <v>188.87766015275457</v>
      </c>
      <c r="AC106" s="30">
        <v>61.840319331496175</v>
      </c>
      <c r="AD106" s="30">
        <v>148.57317187249924</v>
      </c>
      <c r="AE106" s="30">
        <v>499.50906097614507</v>
      </c>
      <c r="AF106" s="30" t="s">
        <v>40</v>
      </c>
      <c r="AG106" s="30" t="s">
        <v>40</v>
      </c>
      <c r="AH106" s="30" t="s">
        <v>40</v>
      </c>
      <c r="AI106" s="30">
        <v>249.75453048807253</v>
      </c>
      <c r="AJ106" s="30" t="s">
        <v>40</v>
      </c>
      <c r="AK106" s="30" t="s">
        <v>40</v>
      </c>
      <c r="AL106" s="30" t="s">
        <v>40</v>
      </c>
    </row>
    <row r="107" spans="1:38" s="6" customFormat="1" ht="23.25" customHeight="1">
      <c r="A107" s="455"/>
      <c r="B107" s="443"/>
      <c r="C107" s="439"/>
      <c r="D107" s="423" t="s">
        <v>157</v>
      </c>
      <c r="E107" s="408"/>
      <c r="F107" s="29">
        <v>499.50495288820861</v>
      </c>
      <c r="G107" s="30">
        <v>499.50495288820861</v>
      </c>
      <c r="H107" s="30">
        <v>0</v>
      </c>
      <c r="I107" s="30" t="s">
        <v>40</v>
      </c>
      <c r="J107" s="30" t="s">
        <v>40</v>
      </c>
      <c r="K107" s="30" t="s">
        <v>40</v>
      </c>
      <c r="L107" s="30">
        <v>188.87766015275457</v>
      </c>
      <c r="M107" s="30">
        <v>61.840319331496175</v>
      </c>
      <c r="N107" s="30">
        <v>148.57317187249924</v>
      </c>
      <c r="O107" s="30">
        <v>499.50906097614507</v>
      </c>
      <c r="P107" s="30" t="s">
        <v>40</v>
      </c>
      <c r="Q107" s="30" t="s">
        <v>40</v>
      </c>
      <c r="R107" s="30" t="s">
        <v>40</v>
      </c>
      <c r="S107" s="30">
        <v>249.75453048807253</v>
      </c>
      <c r="T107" s="30" t="s">
        <v>40</v>
      </c>
      <c r="U107" s="30" t="s">
        <v>40</v>
      </c>
      <c r="V107" s="31" t="s">
        <v>40</v>
      </c>
      <c r="W107" s="32">
        <v>499.50495288820861</v>
      </c>
      <c r="X107" s="30">
        <v>421.68208122822563</v>
      </c>
      <c r="Y107" s="30">
        <v>249.7524764441043</v>
      </c>
      <c r="Z107" s="30">
        <v>0</v>
      </c>
      <c r="AA107" s="30" t="s">
        <v>40</v>
      </c>
      <c r="AB107" s="30">
        <v>188.87766015275457</v>
      </c>
      <c r="AC107" s="30">
        <v>61.840319331496175</v>
      </c>
      <c r="AD107" s="30">
        <v>148.57317187249924</v>
      </c>
      <c r="AE107" s="30">
        <v>499.50906097614507</v>
      </c>
      <c r="AF107" s="30" t="s">
        <v>40</v>
      </c>
      <c r="AG107" s="30" t="s">
        <v>40</v>
      </c>
      <c r="AH107" s="30" t="s">
        <v>40</v>
      </c>
      <c r="AI107" s="30">
        <v>249.75453048807253</v>
      </c>
      <c r="AJ107" s="30" t="s">
        <v>40</v>
      </c>
      <c r="AK107" s="30" t="s">
        <v>40</v>
      </c>
      <c r="AL107" s="30" t="s">
        <v>40</v>
      </c>
    </row>
    <row r="108" spans="1:38" s="6" customFormat="1" ht="20.25" customHeight="1">
      <c r="A108" s="455"/>
      <c r="B108" s="443"/>
      <c r="C108" s="440"/>
      <c r="D108" s="423" t="s">
        <v>158</v>
      </c>
      <c r="E108" s="408"/>
      <c r="F108" s="29">
        <v>0</v>
      </c>
      <c r="G108" s="33">
        <v>0</v>
      </c>
      <c r="H108" s="33" t="s">
        <v>40</v>
      </c>
      <c r="I108" s="33" t="s">
        <v>40</v>
      </c>
      <c r="J108" s="33" t="s">
        <v>40</v>
      </c>
      <c r="K108" s="33" t="s">
        <v>40</v>
      </c>
      <c r="L108" s="33" t="s">
        <v>40</v>
      </c>
      <c r="M108" s="33" t="s">
        <v>40</v>
      </c>
      <c r="N108" s="33" t="s">
        <v>40</v>
      </c>
      <c r="O108" s="33" t="s">
        <v>40</v>
      </c>
      <c r="P108" s="33" t="s">
        <v>40</v>
      </c>
      <c r="Q108" s="33" t="s">
        <v>40</v>
      </c>
      <c r="R108" s="33" t="s">
        <v>40</v>
      </c>
      <c r="S108" s="33" t="s">
        <v>40</v>
      </c>
      <c r="T108" s="33" t="s">
        <v>40</v>
      </c>
      <c r="U108" s="33" t="s">
        <v>40</v>
      </c>
      <c r="V108" s="34" t="s">
        <v>40</v>
      </c>
      <c r="W108" s="35">
        <v>0</v>
      </c>
      <c r="X108" s="33" t="s">
        <v>40</v>
      </c>
      <c r="Y108" s="33" t="s">
        <v>40</v>
      </c>
      <c r="Z108" s="33" t="s">
        <v>40</v>
      </c>
      <c r="AA108" s="33" t="s">
        <v>40</v>
      </c>
      <c r="AB108" s="33" t="s">
        <v>40</v>
      </c>
      <c r="AC108" s="33" t="s">
        <v>40</v>
      </c>
      <c r="AD108" s="33" t="s">
        <v>40</v>
      </c>
      <c r="AE108" s="33" t="s">
        <v>40</v>
      </c>
      <c r="AF108" s="33" t="s">
        <v>40</v>
      </c>
      <c r="AG108" s="33" t="s">
        <v>40</v>
      </c>
      <c r="AH108" s="33" t="s">
        <v>40</v>
      </c>
      <c r="AI108" s="33" t="s">
        <v>40</v>
      </c>
      <c r="AJ108" s="33" t="s">
        <v>40</v>
      </c>
      <c r="AK108" s="33" t="s">
        <v>40</v>
      </c>
      <c r="AL108" s="33" t="s">
        <v>40</v>
      </c>
    </row>
    <row r="109" spans="1:38" s="6" customFormat="1" ht="18" customHeight="1">
      <c r="A109" s="455"/>
      <c r="B109" s="443"/>
      <c r="C109" s="423" t="s">
        <v>159</v>
      </c>
      <c r="D109" s="408"/>
      <c r="E109" s="408"/>
      <c r="F109" s="29">
        <v>499.50495288820861</v>
      </c>
      <c r="G109" s="30">
        <v>499.50495288820861</v>
      </c>
      <c r="H109" s="30">
        <v>0</v>
      </c>
      <c r="I109" s="30" t="s">
        <v>40</v>
      </c>
      <c r="J109" s="30" t="s">
        <v>40</v>
      </c>
      <c r="K109" s="30" t="s">
        <v>40</v>
      </c>
      <c r="L109" s="30">
        <v>132.45137656039714</v>
      </c>
      <c r="M109" s="30">
        <v>61.840319331496175</v>
      </c>
      <c r="N109" s="30">
        <v>34.553579206236769</v>
      </c>
      <c r="O109" s="30">
        <v>264.93424208605899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499.50495288820861</v>
      </c>
      <c r="X109" s="30">
        <v>421.68208122822563</v>
      </c>
      <c r="Y109" s="30">
        <v>249.7524764441043</v>
      </c>
      <c r="Z109" s="30">
        <v>0</v>
      </c>
      <c r="AA109" s="30" t="s">
        <v>40</v>
      </c>
      <c r="AB109" s="30">
        <v>132.45137656039714</v>
      </c>
      <c r="AC109" s="30">
        <v>61.840319331496175</v>
      </c>
      <c r="AD109" s="30">
        <v>34.553579206236769</v>
      </c>
      <c r="AE109" s="30">
        <v>264.93424208605899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</row>
    <row r="110" spans="1:38" s="6" customFormat="1" ht="18" customHeight="1">
      <c r="A110" s="455"/>
      <c r="B110" s="443"/>
      <c r="C110" s="423" t="s">
        <v>160</v>
      </c>
      <c r="D110" s="408"/>
      <c r="E110" s="408"/>
      <c r="F110" s="29">
        <v>499.50495288820861</v>
      </c>
      <c r="G110" s="30">
        <v>499.50495288820861</v>
      </c>
      <c r="H110" s="30">
        <v>0</v>
      </c>
      <c r="I110" s="30" t="s">
        <v>40</v>
      </c>
      <c r="J110" s="30" t="s">
        <v>40</v>
      </c>
      <c r="K110" s="30" t="s">
        <v>40</v>
      </c>
      <c r="L110" s="30">
        <v>132.45137656039714</v>
      </c>
      <c r="M110" s="30">
        <v>61.840319331496175</v>
      </c>
      <c r="N110" s="30">
        <v>34.553579206236769</v>
      </c>
      <c r="O110" s="30">
        <v>264.93424208605899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499.50495288820861</v>
      </c>
      <c r="X110" s="30">
        <v>421.68208122822563</v>
      </c>
      <c r="Y110" s="30">
        <v>249.7524764441043</v>
      </c>
      <c r="Z110" s="30">
        <v>0</v>
      </c>
      <c r="AA110" s="30" t="s">
        <v>40</v>
      </c>
      <c r="AB110" s="30">
        <v>132.45137656039714</v>
      </c>
      <c r="AC110" s="30">
        <v>61.840319331496175</v>
      </c>
      <c r="AD110" s="30">
        <v>34.553579206236769</v>
      </c>
      <c r="AE110" s="30">
        <v>264.93424208605899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</row>
    <row r="111" spans="1:38" s="6" customFormat="1" ht="18" customHeight="1">
      <c r="A111" s="455"/>
      <c r="B111" s="443"/>
      <c r="C111" s="423" t="s">
        <v>161</v>
      </c>
      <c r="D111" s="408"/>
      <c r="E111" s="408"/>
      <c r="F111" s="29">
        <v>880</v>
      </c>
      <c r="G111" s="30">
        <v>880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>
        <v>264.93424208605899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880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>
        <v>264.93424208605899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</row>
    <row r="112" spans="1:38" s="6" customFormat="1" ht="18" customHeight="1">
      <c r="A112" s="455"/>
      <c r="B112" s="443"/>
      <c r="C112" s="423" t="s">
        <v>162</v>
      </c>
      <c r="D112" s="408"/>
      <c r="E112" s="408"/>
      <c r="F112" s="29">
        <v>499.50495288820861</v>
      </c>
      <c r="G112" s="30">
        <v>499.50495288820861</v>
      </c>
      <c r="H112" s="30">
        <v>0</v>
      </c>
      <c r="I112" s="30" t="s">
        <v>40</v>
      </c>
      <c r="J112" s="30" t="s">
        <v>40</v>
      </c>
      <c r="K112" s="30" t="s">
        <v>40</v>
      </c>
      <c r="L112" s="30">
        <v>132.45137656039714</v>
      </c>
      <c r="M112" s="30">
        <v>61.840319331496175</v>
      </c>
      <c r="N112" s="30">
        <v>34.553579206236769</v>
      </c>
      <c r="O112" s="30">
        <v>264.93424208605899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499.50495288820861</v>
      </c>
      <c r="X112" s="30">
        <v>421.68208122822563</v>
      </c>
      <c r="Y112" s="30">
        <v>249.7524764441043</v>
      </c>
      <c r="Z112" s="30">
        <v>0</v>
      </c>
      <c r="AA112" s="30" t="s">
        <v>40</v>
      </c>
      <c r="AB112" s="30">
        <v>132.45137656039714</v>
      </c>
      <c r="AC112" s="30">
        <v>61.840319331496175</v>
      </c>
      <c r="AD112" s="30">
        <v>34.553579206236769</v>
      </c>
      <c r="AE112" s="30">
        <v>264.93424208605899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</row>
    <row r="113" spans="1:38" s="6" customFormat="1" ht="18" customHeight="1">
      <c r="A113" s="455"/>
      <c r="B113" s="443"/>
      <c r="C113" s="423" t="s">
        <v>163</v>
      </c>
      <c r="D113" s="408"/>
      <c r="E113" s="408"/>
      <c r="F113" s="29">
        <v>499.50495288820861</v>
      </c>
      <c r="G113" s="30">
        <v>499.50495288820861</v>
      </c>
      <c r="H113" s="30">
        <v>0</v>
      </c>
      <c r="I113" s="30" t="s">
        <v>40</v>
      </c>
      <c r="J113" s="30" t="s">
        <v>40</v>
      </c>
      <c r="K113" s="30" t="s">
        <v>40</v>
      </c>
      <c r="L113" s="30">
        <v>132.45137656039714</v>
      </c>
      <c r="M113" s="30">
        <v>61.840319331496175</v>
      </c>
      <c r="N113" s="30">
        <v>34.553579206236769</v>
      </c>
      <c r="O113" s="30">
        <v>264.93424208605899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499.50495288820861</v>
      </c>
      <c r="X113" s="30">
        <v>421.68208122822563</v>
      </c>
      <c r="Y113" s="30">
        <v>249.7524764441043</v>
      </c>
      <c r="Z113" s="30">
        <v>0</v>
      </c>
      <c r="AA113" s="30" t="s">
        <v>40</v>
      </c>
      <c r="AB113" s="30">
        <v>132.45137656039714</v>
      </c>
      <c r="AC113" s="30">
        <v>61.840319331496175</v>
      </c>
      <c r="AD113" s="30">
        <v>34.553579206236769</v>
      </c>
      <c r="AE113" s="30">
        <v>264.93424208605899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</row>
    <row r="114" spans="1:38" s="6" customFormat="1" ht="18" customHeight="1">
      <c r="A114" s="455"/>
      <c r="B114" s="444"/>
      <c r="C114" s="423" t="s">
        <v>164</v>
      </c>
      <c r="D114" s="408"/>
      <c r="E114" s="408"/>
      <c r="F114" s="29">
        <v>499.50495288820861</v>
      </c>
      <c r="G114" s="30">
        <v>499.50495288820861</v>
      </c>
      <c r="H114" s="30">
        <v>0</v>
      </c>
      <c r="I114" s="30" t="s">
        <v>40</v>
      </c>
      <c r="J114" s="30" t="s">
        <v>40</v>
      </c>
      <c r="K114" s="30" t="s">
        <v>40</v>
      </c>
      <c r="L114" s="30">
        <v>132.45137656039714</v>
      </c>
      <c r="M114" s="30">
        <v>61.840319331496175</v>
      </c>
      <c r="N114" s="30">
        <v>34.553579206236769</v>
      </c>
      <c r="O114" s="30">
        <v>264.93424208605899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499.50495288820861</v>
      </c>
      <c r="X114" s="30">
        <v>421.68208122822563</v>
      </c>
      <c r="Y114" s="30">
        <v>249.7524764441043</v>
      </c>
      <c r="Z114" s="30">
        <v>0</v>
      </c>
      <c r="AA114" s="30" t="s">
        <v>40</v>
      </c>
      <c r="AB114" s="30">
        <v>132.45137656039714</v>
      </c>
      <c r="AC114" s="30">
        <v>61.840319331496175</v>
      </c>
      <c r="AD114" s="30">
        <v>34.553579206236769</v>
      </c>
      <c r="AE114" s="30">
        <v>264.93424208605899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</row>
    <row r="115" spans="1:38" s="6" customFormat="1" ht="24.75" customHeight="1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499.50495288820861</v>
      </c>
      <c r="G115" s="30">
        <v>499.50495288820861</v>
      </c>
      <c r="H115" s="30">
        <v>0</v>
      </c>
      <c r="I115" s="30" t="s">
        <v>40</v>
      </c>
      <c r="J115" s="30" t="s">
        <v>40</v>
      </c>
      <c r="K115" s="30" t="s">
        <v>40</v>
      </c>
      <c r="L115" s="30">
        <v>277.55956555984761</v>
      </c>
      <c r="M115" s="30">
        <v>61.840319331496175</v>
      </c>
      <c r="N115" s="30">
        <v>170.45790744915135</v>
      </c>
      <c r="O115" s="30">
        <v>264.93424208605899</v>
      </c>
      <c r="P115" s="30" t="s">
        <v>40</v>
      </c>
      <c r="Q115" s="30" t="s">
        <v>40</v>
      </c>
      <c r="R115" s="30" t="s">
        <v>40</v>
      </c>
      <c r="S115" s="30">
        <v>249.75453048807253</v>
      </c>
      <c r="T115" s="30" t="s">
        <v>40</v>
      </c>
      <c r="U115" s="30" t="s">
        <v>40</v>
      </c>
      <c r="V115" s="31" t="s">
        <v>40</v>
      </c>
      <c r="W115" s="32">
        <v>499.50495288820861</v>
      </c>
      <c r="X115" s="30">
        <v>421.68208122822563</v>
      </c>
      <c r="Y115" s="30">
        <v>249.7524764441043</v>
      </c>
      <c r="Z115" s="30">
        <v>0</v>
      </c>
      <c r="AA115" s="30" t="s">
        <v>40</v>
      </c>
      <c r="AB115" s="30">
        <v>277.55956555984761</v>
      </c>
      <c r="AC115" s="30">
        <v>61.840319331496175</v>
      </c>
      <c r="AD115" s="30">
        <v>170.45790744915135</v>
      </c>
      <c r="AE115" s="30">
        <v>264.93424208605899</v>
      </c>
      <c r="AF115" s="30" t="s">
        <v>40</v>
      </c>
      <c r="AG115" s="30" t="s">
        <v>40</v>
      </c>
      <c r="AH115" s="30" t="s">
        <v>40</v>
      </c>
      <c r="AI115" s="30">
        <v>249.75453048807253</v>
      </c>
      <c r="AJ115" s="30" t="s">
        <v>40</v>
      </c>
      <c r="AK115" s="30" t="s">
        <v>40</v>
      </c>
      <c r="AL115" s="30" t="s">
        <v>40</v>
      </c>
    </row>
    <row r="116" spans="1:38" s="6" customFormat="1" ht="17.25" customHeight="1">
      <c r="A116" s="455"/>
      <c r="B116" s="443"/>
      <c r="C116" s="440"/>
      <c r="D116" s="423" t="s">
        <v>168</v>
      </c>
      <c r="E116" s="408"/>
      <c r="F116" s="29">
        <v>499.50495288820861</v>
      </c>
      <c r="G116" s="30">
        <v>499.50495288820861</v>
      </c>
      <c r="H116" s="30">
        <v>0</v>
      </c>
      <c r="I116" s="30" t="s">
        <v>40</v>
      </c>
      <c r="J116" s="30" t="s">
        <v>40</v>
      </c>
      <c r="K116" s="30" t="s">
        <v>40</v>
      </c>
      <c r="L116" s="30">
        <v>132.45137656039714</v>
      </c>
      <c r="M116" s="30">
        <v>61.840319331496175</v>
      </c>
      <c r="N116" s="30">
        <v>34.553579206236769</v>
      </c>
      <c r="O116" s="30">
        <v>264.93424208605899</v>
      </c>
      <c r="P116" s="30" t="s">
        <v>40</v>
      </c>
      <c r="Q116" s="30" t="s">
        <v>40</v>
      </c>
      <c r="R116" s="30" t="s">
        <v>40</v>
      </c>
      <c r="S116" s="30">
        <v>249.75453048807253</v>
      </c>
      <c r="T116" s="30" t="s">
        <v>40</v>
      </c>
      <c r="U116" s="30" t="s">
        <v>40</v>
      </c>
      <c r="V116" s="31" t="s">
        <v>40</v>
      </c>
      <c r="W116" s="32">
        <v>499.50495288820861</v>
      </c>
      <c r="X116" s="30">
        <v>421.68208122822563</v>
      </c>
      <c r="Y116" s="30">
        <v>249.7524764441043</v>
      </c>
      <c r="Z116" s="30">
        <v>0</v>
      </c>
      <c r="AA116" s="30" t="s">
        <v>40</v>
      </c>
      <c r="AB116" s="30">
        <v>132.45137656039714</v>
      </c>
      <c r="AC116" s="30">
        <v>61.840319331496175</v>
      </c>
      <c r="AD116" s="30">
        <v>34.553579206236769</v>
      </c>
      <c r="AE116" s="30">
        <v>264.93424208605899</v>
      </c>
      <c r="AF116" s="30" t="s">
        <v>40</v>
      </c>
      <c r="AG116" s="30" t="s">
        <v>40</v>
      </c>
      <c r="AH116" s="30" t="s">
        <v>40</v>
      </c>
      <c r="AI116" s="30">
        <v>249.75453048807253</v>
      </c>
      <c r="AJ116" s="30" t="s">
        <v>40</v>
      </c>
      <c r="AK116" s="30" t="s">
        <v>40</v>
      </c>
      <c r="AL116" s="30" t="s">
        <v>40</v>
      </c>
    </row>
    <row r="117" spans="1:38" s="6" customFormat="1" ht="16.5" customHeight="1">
      <c r="A117" s="455"/>
      <c r="B117" s="443"/>
      <c r="C117" s="423" t="s">
        <v>169</v>
      </c>
      <c r="D117" s="408"/>
      <c r="E117" s="408"/>
      <c r="F117" s="29">
        <v>880</v>
      </c>
      <c r="G117" s="30">
        <v>880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>
        <v>61.840319331496175</v>
      </c>
      <c r="N117" s="30" t="s">
        <v>40</v>
      </c>
      <c r="O117" s="30">
        <v>264.93424208605899</v>
      </c>
      <c r="P117" s="30" t="s">
        <v>40</v>
      </c>
      <c r="Q117" s="30" t="s">
        <v>40</v>
      </c>
      <c r="R117" s="30" t="s">
        <v>40</v>
      </c>
      <c r="S117" s="30">
        <v>536.38556883344438</v>
      </c>
      <c r="T117" s="30" t="s">
        <v>40</v>
      </c>
      <c r="U117" s="30" t="s">
        <v>40</v>
      </c>
      <c r="V117" s="31" t="s">
        <v>40</v>
      </c>
      <c r="W117" s="32">
        <v>880</v>
      </c>
      <c r="X117" s="30" t="s">
        <v>40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>
        <v>61.840319331496175</v>
      </c>
      <c r="AD117" s="30" t="s">
        <v>40</v>
      </c>
      <c r="AE117" s="30">
        <v>264.93424208605899</v>
      </c>
      <c r="AF117" s="30" t="s">
        <v>40</v>
      </c>
      <c r="AG117" s="30" t="s">
        <v>40</v>
      </c>
      <c r="AH117" s="30" t="s">
        <v>40</v>
      </c>
      <c r="AI117" s="30">
        <v>536.38556883344438</v>
      </c>
      <c r="AJ117" s="30" t="s">
        <v>40</v>
      </c>
      <c r="AK117" s="30" t="s">
        <v>40</v>
      </c>
      <c r="AL117" s="30" t="s">
        <v>40</v>
      </c>
    </row>
    <row r="118" spans="1:38" s="6" customFormat="1" ht="20.25" customHeight="1">
      <c r="A118" s="455"/>
      <c r="B118" s="444"/>
      <c r="C118" s="423" t="s">
        <v>170</v>
      </c>
      <c r="D118" s="408"/>
      <c r="E118" s="408"/>
      <c r="F118" s="29">
        <v>499.50495288820861</v>
      </c>
      <c r="G118" s="30">
        <v>499.50495288820861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>
        <v>61.840319331496175</v>
      </c>
      <c r="N118" s="30" t="s">
        <v>40</v>
      </c>
      <c r="O118" s="30">
        <v>264.93424208605899</v>
      </c>
      <c r="P118" s="30" t="s">
        <v>40</v>
      </c>
      <c r="Q118" s="30" t="s">
        <v>40</v>
      </c>
      <c r="R118" s="30" t="s">
        <v>40</v>
      </c>
      <c r="S118" s="30">
        <v>249.75453048807253</v>
      </c>
      <c r="T118" s="30" t="s">
        <v>40</v>
      </c>
      <c r="U118" s="30" t="s">
        <v>40</v>
      </c>
      <c r="V118" s="31" t="s">
        <v>40</v>
      </c>
      <c r="W118" s="32">
        <v>499.50495288820861</v>
      </c>
      <c r="X118" s="30">
        <v>421.68208122822563</v>
      </c>
      <c r="Y118" s="30">
        <v>249.7524764441043</v>
      </c>
      <c r="Z118" s="30">
        <v>0</v>
      </c>
      <c r="AA118" s="30" t="s">
        <v>40</v>
      </c>
      <c r="AB118" s="30" t="s">
        <v>40</v>
      </c>
      <c r="AC118" s="30">
        <v>61.840319331496175</v>
      </c>
      <c r="AD118" s="30" t="s">
        <v>40</v>
      </c>
      <c r="AE118" s="30">
        <v>264.93424208605899</v>
      </c>
      <c r="AF118" s="30" t="s">
        <v>40</v>
      </c>
      <c r="AG118" s="30" t="s">
        <v>40</v>
      </c>
      <c r="AH118" s="30" t="s">
        <v>40</v>
      </c>
      <c r="AI118" s="30">
        <v>249.75453048807253</v>
      </c>
      <c r="AJ118" s="30" t="s">
        <v>40</v>
      </c>
      <c r="AK118" s="30" t="s">
        <v>40</v>
      </c>
      <c r="AL118" s="30" t="s">
        <v>40</v>
      </c>
    </row>
    <row r="119" spans="1:38" s="6" customFormat="1" ht="19.5" customHeight="1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>
        <v>374.30236862299165</v>
      </c>
      <c r="M119" s="30">
        <v>643.47318658480697</v>
      </c>
      <c r="N119" s="30">
        <v>194.64060041730454</v>
      </c>
      <c r="O119" s="30">
        <v>836.97724800000015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 t="s">
        <v>40</v>
      </c>
      <c r="Y119" s="30" t="s">
        <v>40</v>
      </c>
      <c r="Z119" s="30" t="s">
        <v>40</v>
      </c>
      <c r="AA119" s="30" t="s">
        <v>40</v>
      </c>
      <c r="AB119" s="30">
        <v>374.30236862299165</v>
      </c>
      <c r="AC119" s="30">
        <v>643.47318658480697</v>
      </c>
      <c r="AD119" s="30">
        <v>194.64060041730454</v>
      </c>
      <c r="AE119" s="30">
        <v>880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</row>
    <row r="120" spans="1:38" s="6" customFormat="1" ht="19.5" customHeight="1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0</v>
      </c>
      <c r="I120" s="30" t="s">
        <v>40</v>
      </c>
      <c r="J120" s="30" t="s">
        <v>40</v>
      </c>
      <c r="K120" s="30" t="s">
        <v>40</v>
      </c>
      <c r="L120" s="30">
        <v>374.30236862299165</v>
      </c>
      <c r="M120" s="30">
        <v>643.47318658480697</v>
      </c>
      <c r="N120" s="30">
        <v>194.64060041730454</v>
      </c>
      <c r="O120" s="30">
        <v>836.97724800000015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 t="s">
        <v>40</v>
      </c>
      <c r="Y120" s="30" t="s">
        <v>40</v>
      </c>
      <c r="Z120" s="30" t="s">
        <v>40</v>
      </c>
      <c r="AA120" s="30" t="s">
        <v>40</v>
      </c>
      <c r="AB120" s="30">
        <v>374.30236862299165</v>
      </c>
      <c r="AC120" s="30">
        <v>643.47318658480697</v>
      </c>
      <c r="AD120" s="30">
        <v>194.64060041730454</v>
      </c>
      <c r="AE120" s="30">
        <v>880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</row>
    <row r="121" spans="1:38" s="6" customFormat="1" ht="21.75" customHeight="1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>
        <v>836.97724800000015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 t="s">
        <v>40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>
        <v>880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</row>
    <row r="122" spans="1:38" s="6" customFormat="1" ht="17.25" customHeight="1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0</v>
      </c>
      <c r="I122" s="30" t="s">
        <v>40</v>
      </c>
      <c r="J122" s="30" t="s">
        <v>40</v>
      </c>
      <c r="K122" s="30" t="s">
        <v>40</v>
      </c>
      <c r="L122" s="30">
        <v>277.55956555984761</v>
      </c>
      <c r="M122" s="30">
        <v>256.24931933107081</v>
      </c>
      <c r="N122" s="30">
        <v>170.45790744915135</v>
      </c>
      <c r="O122" s="30">
        <v>634.63799540451055</v>
      </c>
      <c r="P122" s="30" t="s">
        <v>40</v>
      </c>
      <c r="Q122" s="30" t="s">
        <v>40</v>
      </c>
      <c r="R122" s="30" t="s">
        <v>40</v>
      </c>
      <c r="S122" s="30">
        <v>536.38556883344438</v>
      </c>
      <c r="T122" s="30" t="s">
        <v>40</v>
      </c>
      <c r="U122" s="30" t="s">
        <v>40</v>
      </c>
      <c r="V122" s="31" t="s">
        <v>40</v>
      </c>
      <c r="W122" s="32">
        <v>880</v>
      </c>
      <c r="X122" s="30">
        <v>698.8001122189454</v>
      </c>
      <c r="Y122" s="30">
        <v>564.2628359235739</v>
      </c>
      <c r="Z122" s="30">
        <v>0</v>
      </c>
      <c r="AA122" s="30" t="s">
        <v>40</v>
      </c>
      <c r="AB122" s="30">
        <v>277.55956555984761</v>
      </c>
      <c r="AC122" s="30">
        <v>256.24931933107081</v>
      </c>
      <c r="AD122" s="30">
        <v>170.45790744915135</v>
      </c>
      <c r="AE122" s="30">
        <v>634.63799540451055</v>
      </c>
      <c r="AF122" s="30" t="s">
        <v>40</v>
      </c>
      <c r="AG122" s="30" t="s">
        <v>40</v>
      </c>
      <c r="AH122" s="30" t="s">
        <v>40</v>
      </c>
      <c r="AI122" s="30">
        <v>536.38556883344438</v>
      </c>
      <c r="AJ122" s="30" t="s">
        <v>40</v>
      </c>
      <c r="AK122" s="30" t="s">
        <v>40</v>
      </c>
      <c r="AL122" s="30" t="s">
        <v>40</v>
      </c>
    </row>
    <row r="123" spans="1:38" s="6" customFormat="1" ht="17.25" customHeight="1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0</v>
      </c>
      <c r="I123" s="30" t="s">
        <v>40</v>
      </c>
      <c r="J123" s="30" t="s">
        <v>40</v>
      </c>
      <c r="K123" s="30" t="s">
        <v>40</v>
      </c>
      <c r="L123" s="30">
        <v>277.55956555984761</v>
      </c>
      <c r="M123" s="30">
        <v>256.24931933107081</v>
      </c>
      <c r="N123" s="30">
        <v>170.45790744915135</v>
      </c>
      <c r="O123" s="30">
        <v>634.63799540451055</v>
      </c>
      <c r="P123" s="30" t="s">
        <v>40</v>
      </c>
      <c r="Q123" s="30" t="s">
        <v>40</v>
      </c>
      <c r="R123" s="30" t="s">
        <v>40</v>
      </c>
      <c r="S123" s="30">
        <v>536.38556883344438</v>
      </c>
      <c r="T123" s="30" t="s">
        <v>40</v>
      </c>
      <c r="U123" s="30" t="s">
        <v>40</v>
      </c>
      <c r="V123" s="31" t="s">
        <v>40</v>
      </c>
      <c r="W123" s="32">
        <v>880</v>
      </c>
      <c r="X123" s="30">
        <v>698.8001122189454</v>
      </c>
      <c r="Y123" s="30">
        <v>564.2628359235739</v>
      </c>
      <c r="Z123" s="30">
        <v>0</v>
      </c>
      <c r="AA123" s="30" t="s">
        <v>40</v>
      </c>
      <c r="AB123" s="30">
        <v>277.55956555984761</v>
      </c>
      <c r="AC123" s="30">
        <v>256.24931933107081</v>
      </c>
      <c r="AD123" s="30">
        <v>170.45790744915135</v>
      </c>
      <c r="AE123" s="30">
        <v>634.63799540451055</v>
      </c>
      <c r="AF123" s="30" t="s">
        <v>40</v>
      </c>
      <c r="AG123" s="30" t="s">
        <v>40</v>
      </c>
      <c r="AH123" s="30" t="s">
        <v>40</v>
      </c>
      <c r="AI123" s="30">
        <v>536.38556883344438</v>
      </c>
      <c r="AJ123" s="30" t="s">
        <v>40</v>
      </c>
      <c r="AK123" s="30" t="s">
        <v>40</v>
      </c>
      <c r="AL123" s="30" t="s">
        <v>40</v>
      </c>
    </row>
    <row r="124" spans="1:38" s="6" customFormat="1" ht="18" customHeight="1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0</v>
      </c>
      <c r="I124" s="30" t="s">
        <v>40</v>
      </c>
      <c r="J124" s="30" t="s">
        <v>40</v>
      </c>
      <c r="K124" s="30" t="s">
        <v>40</v>
      </c>
      <c r="L124" s="30">
        <v>277.55956555984761</v>
      </c>
      <c r="M124" s="30">
        <v>256.24931933107081</v>
      </c>
      <c r="N124" s="30">
        <v>170.45790744915135</v>
      </c>
      <c r="O124" s="30">
        <v>634.63799540451055</v>
      </c>
      <c r="P124" s="30" t="s">
        <v>40</v>
      </c>
      <c r="Q124" s="30" t="s">
        <v>40</v>
      </c>
      <c r="R124" s="30" t="s">
        <v>40</v>
      </c>
      <c r="S124" s="30">
        <v>536.38556883344438</v>
      </c>
      <c r="T124" s="30" t="s">
        <v>40</v>
      </c>
      <c r="U124" s="30" t="s">
        <v>40</v>
      </c>
      <c r="V124" s="31" t="s">
        <v>40</v>
      </c>
      <c r="W124" s="32">
        <v>880</v>
      </c>
      <c r="X124" s="30">
        <v>698.8001122189454</v>
      </c>
      <c r="Y124" s="30">
        <v>564.2628359235739</v>
      </c>
      <c r="Z124" s="30">
        <v>0</v>
      </c>
      <c r="AA124" s="30" t="s">
        <v>40</v>
      </c>
      <c r="AB124" s="30">
        <v>277.55956555984761</v>
      </c>
      <c r="AC124" s="30">
        <v>256.24931933107081</v>
      </c>
      <c r="AD124" s="30">
        <v>170.45790744915135</v>
      </c>
      <c r="AE124" s="30">
        <v>634.63799540451055</v>
      </c>
      <c r="AF124" s="30" t="s">
        <v>40</v>
      </c>
      <c r="AG124" s="30" t="s">
        <v>40</v>
      </c>
      <c r="AH124" s="30" t="s">
        <v>40</v>
      </c>
      <c r="AI124" s="30">
        <v>536.38556883344438</v>
      </c>
      <c r="AJ124" s="30" t="s">
        <v>40</v>
      </c>
      <c r="AK124" s="30" t="s">
        <v>40</v>
      </c>
      <c r="AL124" s="30" t="s">
        <v>40</v>
      </c>
    </row>
    <row r="125" spans="1:38" s="6" customFormat="1" ht="24.75" customHeight="1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0</v>
      </c>
      <c r="I125" s="30" t="s">
        <v>40</v>
      </c>
      <c r="J125" s="30" t="s">
        <v>40</v>
      </c>
      <c r="K125" s="30" t="s">
        <v>40</v>
      </c>
      <c r="L125" s="30">
        <v>277.55956555984761</v>
      </c>
      <c r="M125" s="30">
        <v>256.24931933107081</v>
      </c>
      <c r="N125" s="30">
        <v>170.45790744915135</v>
      </c>
      <c r="O125" s="30">
        <v>634.63799540451055</v>
      </c>
      <c r="P125" s="30" t="s">
        <v>40</v>
      </c>
      <c r="Q125" s="30" t="s">
        <v>40</v>
      </c>
      <c r="R125" s="30" t="s">
        <v>40</v>
      </c>
      <c r="S125" s="30">
        <v>536.38556883344438</v>
      </c>
      <c r="T125" s="30" t="s">
        <v>40</v>
      </c>
      <c r="U125" s="30" t="s">
        <v>40</v>
      </c>
      <c r="V125" s="31" t="s">
        <v>40</v>
      </c>
      <c r="W125" s="32">
        <v>880</v>
      </c>
      <c r="X125" s="30">
        <v>698.8001122189454</v>
      </c>
      <c r="Y125" s="30">
        <v>564.2628359235739</v>
      </c>
      <c r="Z125" s="30">
        <v>0</v>
      </c>
      <c r="AA125" s="30" t="s">
        <v>40</v>
      </c>
      <c r="AB125" s="30">
        <v>277.55956555984761</v>
      </c>
      <c r="AC125" s="30">
        <v>256.24931933107081</v>
      </c>
      <c r="AD125" s="30">
        <v>170.45790744915135</v>
      </c>
      <c r="AE125" s="30">
        <v>634.63799540451055</v>
      </c>
      <c r="AF125" s="30" t="s">
        <v>40</v>
      </c>
      <c r="AG125" s="30" t="s">
        <v>40</v>
      </c>
      <c r="AH125" s="30" t="s">
        <v>40</v>
      </c>
      <c r="AI125" s="30">
        <v>536.38556883344438</v>
      </c>
      <c r="AJ125" s="30" t="s">
        <v>40</v>
      </c>
      <c r="AK125" s="30" t="s">
        <v>40</v>
      </c>
      <c r="AL125" s="30" t="s">
        <v>40</v>
      </c>
    </row>
    <row r="126" spans="1:38" s="6" customFormat="1" ht="15.95" customHeight="1">
      <c r="A126" s="455"/>
      <c r="B126" s="442" t="s">
        <v>181</v>
      </c>
      <c r="C126" s="423" t="s">
        <v>182</v>
      </c>
      <c r="D126" s="408"/>
      <c r="E126" s="408"/>
      <c r="F126" s="29">
        <v>600.19850000000008</v>
      </c>
      <c r="G126" s="30">
        <v>600.19850000000008</v>
      </c>
      <c r="H126" s="30">
        <v>0</v>
      </c>
      <c r="I126" s="30" t="s">
        <v>40</v>
      </c>
      <c r="J126" s="30" t="s">
        <v>40</v>
      </c>
      <c r="K126" s="30" t="s">
        <v>40</v>
      </c>
      <c r="L126" s="30">
        <v>132.45137656039714</v>
      </c>
      <c r="M126" s="30">
        <v>61.840319331496175</v>
      </c>
      <c r="N126" s="30">
        <v>34.553579206236769</v>
      </c>
      <c r="O126" s="30">
        <v>499.50906097614507</v>
      </c>
      <c r="P126" s="30" t="s">
        <v>40</v>
      </c>
      <c r="Q126" s="30" t="s">
        <v>40</v>
      </c>
      <c r="R126" s="30" t="s">
        <v>40</v>
      </c>
      <c r="S126" s="30">
        <v>249.75453048807253</v>
      </c>
      <c r="T126" s="30" t="s">
        <v>40</v>
      </c>
      <c r="U126" s="30" t="s">
        <v>40</v>
      </c>
      <c r="V126" s="31" t="s">
        <v>40</v>
      </c>
      <c r="W126" s="32">
        <v>600.19850000000008</v>
      </c>
      <c r="X126" s="30">
        <v>421.68208122822563</v>
      </c>
      <c r="Y126" s="30">
        <v>249.7524764441043</v>
      </c>
      <c r="Z126" s="30">
        <v>0</v>
      </c>
      <c r="AA126" s="30" t="s">
        <v>40</v>
      </c>
      <c r="AB126" s="30">
        <v>132.45137656039714</v>
      </c>
      <c r="AC126" s="30">
        <v>61.840319331496175</v>
      </c>
      <c r="AD126" s="30">
        <v>34.553579206236769</v>
      </c>
      <c r="AE126" s="30">
        <v>499.50906097614507</v>
      </c>
      <c r="AF126" s="30" t="s">
        <v>40</v>
      </c>
      <c r="AG126" s="30" t="s">
        <v>40</v>
      </c>
      <c r="AH126" s="30" t="s">
        <v>40</v>
      </c>
      <c r="AI126" s="30">
        <v>249.75453048807253</v>
      </c>
      <c r="AJ126" s="30" t="s">
        <v>40</v>
      </c>
      <c r="AK126" s="30" t="s">
        <v>40</v>
      </c>
      <c r="AL126" s="30" t="s">
        <v>40</v>
      </c>
    </row>
    <row r="127" spans="1:38" s="6" customFormat="1" ht="15.95" customHeight="1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>
        <v>0</v>
      </c>
      <c r="I127" s="30" t="s">
        <v>40</v>
      </c>
      <c r="J127" s="30" t="s">
        <v>40</v>
      </c>
      <c r="K127" s="30" t="s">
        <v>40</v>
      </c>
      <c r="L127" s="30">
        <v>132.45137656039714</v>
      </c>
      <c r="M127" s="30">
        <v>256.24931933107081</v>
      </c>
      <c r="N127" s="30">
        <v>34.553579206236769</v>
      </c>
      <c r="O127" s="30">
        <v>650.0634145414873</v>
      </c>
      <c r="P127" s="30" t="s">
        <v>40</v>
      </c>
      <c r="Q127" s="30" t="s">
        <v>40</v>
      </c>
      <c r="R127" s="30" t="s">
        <v>40</v>
      </c>
      <c r="S127" s="30">
        <v>536.38556883344438</v>
      </c>
      <c r="T127" s="30" t="s">
        <v>40</v>
      </c>
      <c r="U127" s="30" t="s">
        <v>40</v>
      </c>
      <c r="V127" s="31" t="s">
        <v>40</v>
      </c>
      <c r="W127" s="32">
        <v>880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>
        <v>132.45137656039714</v>
      </c>
      <c r="AC127" s="30">
        <v>256.24931933107081</v>
      </c>
      <c r="AD127" s="30">
        <v>34.553579206236769</v>
      </c>
      <c r="AE127" s="30">
        <v>650.0634145414873</v>
      </c>
      <c r="AF127" s="30" t="s">
        <v>40</v>
      </c>
      <c r="AG127" s="30" t="s">
        <v>40</v>
      </c>
      <c r="AH127" s="30" t="s">
        <v>40</v>
      </c>
      <c r="AI127" s="30">
        <v>536.38556883344438</v>
      </c>
      <c r="AJ127" s="30" t="s">
        <v>40</v>
      </c>
      <c r="AK127" s="30" t="s">
        <v>40</v>
      </c>
      <c r="AL127" s="30" t="s">
        <v>40</v>
      </c>
    </row>
    <row r="128" spans="1:38" s="6" customFormat="1" ht="15.95" customHeight="1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>
        <v>650.0634145414873</v>
      </c>
      <c r="P128" s="30" t="s">
        <v>40</v>
      </c>
      <c r="Q128" s="30" t="s">
        <v>40</v>
      </c>
      <c r="R128" s="30" t="s">
        <v>40</v>
      </c>
      <c r="S128" s="30">
        <v>536.38556883344438</v>
      </c>
      <c r="T128" s="30" t="s">
        <v>40</v>
      </c>
      <c r="U128" s="30" t="s">
        <v>40</v>
      </c>
      <c r="V128" s="31" t="s">
        <v>40</v>
      </c>
      <c r="W128" s="32">
        <v>880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>
        <v>650.0634145414873</v>
      </c>
      <c r="AF128" s="30" t="s">
        <v>40</v>
      </c>
      <c r="AG128" s="30" t="s">
        <v>40</v>
      </c>
      <c r="AH128" s="30" t="s">
        <v>40</v>
      </c>
      <c r="AI128" s="30">
        <v>536.38556883344438</v>
      </c>
      <c r="AJ128" s="30" t="s">
        <v>40</v>
      </c>
      <c r="AK128" s="30" t="s">
        <v>40</v>
      </c>
      <c r="AL128" s="30" t="s">
        <v>40</v>
      </c>
    </row>
    <row r="129" spans="1:38" s="6" customFormat="1" ht="27" customHeight="1">
      <c r="A129" s="46" t="s">
        <v>185</v>
      </c>
      <c r="B129" s="47"/>
      <c r="C129" s="48" t="s">
        <v>186</v>
      </c>
      <c r="D129" s="49" t="s">
        <v>187</v>
      </c>
      <c r="E129" s="49" t="s">
        <v>188</v>
      </c>
      <c r="F129" s="33">
        <v>499.5</v>
      </c>
      <c r="G129" s="33">
        <v>499.5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50">
        <v>132.45137656039714</v>
      </c>
      <c r="M129" s="50">
        <v>61.840319331496175</v>
      </c>
      <c r="N129" s="50">
        <v>34.553579206236769</v>
      </c>
      <c r="O129" s="50">
        <v>499.50906097614507</v>
      </c>
      <c r="P129" s="50" t="s">
        <v>40</v>
      </c>
      <c r="Q129" s="50">
        <v>382.65746480577923</v>
      </c>
      <c r="R129" s="50" t="s">
        <v>40</v>
      </c>
      <c r="S129" s="50">
        <v>249.75453048807253</v>
      </c>
      <c r="T129" s="50" t="s">
        <v>40</v>
      </c>
      <c r="U129" s="50" t="s">
        <v>40</v>
      </c>
      <c r="V129" s="51"/>
      <c r="W129" s="52">
        <v>499.50495288820861</v>
      </c>
      <c r="X129" s="50">
        <v>422.26</v>
      </c>
      <c r="Y129" s="50">
        <v>249.7524764441043</v>
      </c>
      <c r="Z129" s="50">
        <v>0</v>
      </c>
      <c r="AA129" s="50" t="s">
        <v>40</v>
      </c>
      <c r="AB129" s="50">
        <v>132.45137656039714</v>
      </c>
      <c r="AC129" s="50">
        <v>61.840319331496175</v>
      </c>
      <c r="AD129" s="50">
        <v>34.553579206236769</v>
      </c>
      <c r="AE129" s="50">
        <v>499.50906097614507</v>
      </c>
      <c r="AF129" s="50" t="s">
        <v>40</v>
      </c>
      <c r="AG129" s="50">
        <v>382.65746480577923</v>
      </c>
      <c r="AH129" s="50" t="s">
        <v>40</v>
      </c>
      <c r="AI129" s="50">
        <v>249.75453048807253</v>
      </c>
      <c r="AJ129" s="50" t="s">
        <v>40</v>
      </c>
      <c r="AK129" s="50" t="s">
        <v>40</v>
      </c>
      <c r="AL129" s="51"/>
    </row>
    <row r="130" spans="1:38" s="6" customFormat="1" ht="15.95" customHeight="1">
      <c r="A130" s="53"/>
      <c r="B130" s="54"/>
      <c r="C130" s="55" t="s">
        <v>189</v>
      </c>
      <c r="D130" s="49"/>
      <c r="E130" s="49" t="s">
        <v>190</v>
      </c>
      <c r="F130" s="33">
        <v>603.04999999999995</v>
      </c>
      <c r="G130" s="33">
        <v>603.04999999999995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50">
        <v>132.45137656039714</v>
      </c>
      <c r="M130" s="50">
        <v>61.840319331496175</v>
      </c>
      <c r="N130" s="50">
        <v>34.553579206236769</v>
      </c>
      <c r="O130" s="50">
        <v>572.96706462788495</v>
      </c>
      <c r="P130" s="50" t="s">
        <v>40</v>
      </c>
      <c r="Q130" s="50">
        <v>382.65746480577923</v>
      </c>
      <c r="R130" s="50" t="s">
        <v>40</v>
      </c>
      <c r="S130" s="50">
        <v>301.51573788050001</v>
      </c>
      <c r="T130" s="50" t="s">
        <v>40</v>
      </c>
      <c r="U130" s="50" t="s">
        <v>40</v>
      </c>
      <c r="V130" s="51"/>
      <c r="W130" s="52">
        <v>603.04838639923764</v>
      </c>
      <c r="X130" s="50">
        <v>422.26019798004614</v>
      </c>
      <c r="Y130" s="50">
        <v>249.7524764441043</v>
      </c>
      <c r="Z130" s="50">
        <v>0</v>
      </c>
      <c r="AA130" s="50" t="s">
        <v>40</v>
      </c>
      <c r="AB130" s="50">
        <v>132.45137656039714</v>
      </c>
      <c r="AC130" s="50">
        <v>61.840319331496175</v>
      </c>
      <c r="AD130" s="50">
        <v>34.553579206236769</v>
      </c>
      <c r="AE130" s="50">
        <v>572.96706462788495</v>
      </c>
      <c r="AF130" s="50" t="s">
        <v>40</v>
      </c>
      <c r="AG130" s="50">
        <v>382.65746480577923</v>
      </c>
      <c r="AH130" s="50" t="s">
        <v>40</v>
      </c>
      <c r="AI130" s="50">
        <v>301.51573788050001</v>
      </c>
      <c r="AJ130" s="50" t="s">
        <v>40</v>
      </c>
      <c r="AK130" s="50" t="s">
        <v>40</v>
      </c>
      <c r="AL130" s="51"/>
    </row>
    <row r="131" spans="1:38" s="6" customFormat="1" ht="15.95" customHeight="1">
      <c r="A131" s="53"/>
      <c r="B131" s="54"/>
      <c r="C131" s="55" t="s">
        <v>191</v>
      </c>
      <c r="D131" s="49"/>
      <c r="E131" s="49" t="s">
        <v>192</v>
      </c>
      <c r="F131" s="33">
        <v>880</v>
      </c>
      <c r="G131" s="33">
        <v>880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880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</row>
    <row r="132" spans="1:38" s="6" customFormat="1" ht="15.95" customHeight="1">
      <c r="A132" s="53"/>
      <c r="B132" s="54"/>
      <c r="C132" s="55" t="s">
        <v>193</v>
      </c>
      <c r="D132" s="49"/>
      <c r="E132" s="49" t="s">
        <v>188</v>
      </c>
      <c r="F132" s="33">
        <v>499.5</v>
      </c>
      <c r="G132" s="33">
        <v>499.5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50">
        <v>132.45137656039714</v>
      </c>
      <c r="M132" s="50">
        <v>61.840319331496175</v>
      </c>
      <c r="N132" s="50">
        <v>34.553579206236769</v>
      </c>
      <c r="O132" s="50">
        <v>499.50906097614507</v>
      </c>
      <c r="P132" s="50" t="s">
        <v>40</v>
      </c>
      <c r="Q132" s="50">
        <v>382.65746480577923</v>
      </c>
      <c r="R132" s="50" t="s">
        <v>40</v>
      </c>
      <c r="S132" s="50">
        <v>249.75453048807253</v>
      </c>
      <c r="T132" s="50" t="s">
        <v>40</v>
      </c>
      <c r="U132" s="50" t="s">
        <v>40</v>
      </c>
      <c r="V132" s="51"/>
      <c r="W132" s="52">
        <v>499.50495288820861</v>
      </c>
      <c r="X132" s="50">
        <v>422.26</v>
      </c>
      <c r="Y132" s="50">
        <v>249.7524764441043</v>
      </c>
      <c r="Z132" s="50">
        <v>0</v>
      </c>
      <c r="AA132" s="50" t="s">
        <v>40</v>
      </c>
      <c r="AB132" s="50">
        <v>132.45137656039714</v>
      </c>
      <c r="AC132" s="50">
        <v>61.840319331496175</v>
      </c>
      <c r="AD132" s="50">
        <v>34.553579206236769</v>
      </c>
      <c r="AE132" s="50">
        <v>499.50906097614507</v>
      </c>
      <c r="AF132" s="50" t="s">
        <v>40</v>
      </c>
      <c r="AG132" s="50">
        <v>382.65746480577923</v>
      </c>
      <c r="AH132" s="50" t="s">
        <v>40</v>
      </c>
      <c r="AI132" s="50">
        <v>249.75453048807253</v>
      </c>
      <c r="AJ132" s="50" t="s">
        <v>40</v>
      </c>
      <c r="AK132" s="50" t="s">
        <v>40</v>
      </c>
      <c r="AL132" s="51"/>
    </row>
    <row r="133" spans="1:38" s="6" customFormat="1" ht="15.95" customHeight="1">
      <c r="A133" s="53"/>
      <c r="B133" s="54"/>
      <c r="C133" s="56" t="s">
        <v>194</v>
      </c>
      <c r="D133" s="57"/>
      <c r="E133" s="58" t="s">
        <v>192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</row>
    <row r="134" spans="1:38" s="60" customFormat="1" ht="23.25" customHeight="1">
      <c r="A134" s="46" t="s">
        <v>195</v>
      </c>
      <c r="B134" s="47"/>
      <c r="C134" s="48" t="s">
        <v>196</v>
      </c>
      <c r="D134" s="59" t="s">
        <v>187</v>
      </c>
      <c r="E134" s="59" t="s">
        <v>192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</row>
    <row r="135" spans="1:38" s="60" customFormat="1" ht="15.95" customHeight="1">
      <c r="A135" s="53"/>
      <c r="B135" s="54"/>
      <c r="C135" s="55" t="s">
        <v>197</v>
      </c>
      <c r="D135" s="49"/>
      <c r="E135" s="49" t="s">
        <v>192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</row>
    <row r="136" spans="1:38" s="60" customFormat="1" ht="15.95" customHeight="1">
      <c r="A136" s="53"/>
      <c r="B136" s="54"/>
      <c r="C136" s="55" t="s">
        <v>191</v>
      </c>
      <c r="D136" s="49"/>
      <c r="E136" s="49" t="s">
        <v>192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</row>
    <row r="137" spans="1:38" s="60" customFormat="1" ht="15.95" customHeight="1">
      <c r="A137" s="53"/>
      <c r="B137" s="54"/>
      <c r="C137" s="55" t="s">
        <v>193</v>
      </c>
      <c r="D137" s="49"/>
      <c r="E137" s="49" t="s">
        <v>192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</row>
    <row r="138" spans="1:38" s="60" customFormat="1" ht="15.95" customHeight="1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</row>
    <row r="139" spans="1:38" s="6" customFormat="1" ht="18.75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</row>
    <row r="140" spans="1:38" s="6" customFormat="1" ht="17.25" customHeight="1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0</v>
      </c>
      <c r="I140" s="30" t="s">
        <v>40</v>
      </c>
      <c r="J140" s="30" t="s">
        <v>40</v>
      </c>
      <c r="K140" s="30" t="s">
        <v>40</v>
      </c>
      <c r="L140" s="30">
        <v>188.87766015275457</v>
      </c>
      <c r="M140" s="30">
        <v>256.24931933107081</v>
      </c>
      <c r="N140" s="30">
        <v>148.57317187249924</v>
      </c>
      <c r="O140" s="30">
        <v>650.0634145414873</v>
      </c>
      <c r="P140" s="30" t="s">
        <v>40</v>
      </c>
      <c r="Q140" s="30" t="s">
        <v>40</v>
      </c>
      <c r="R140" s="30" t="s">
        <v>40</v>
      </c>
      <c r="S140" s="30">
        <v>536.38556883344438</v>
      </c>
      <c r="T140" s="30" t="s">
        <v>40</v>
      </c>
      <c r="U140" s="30" t="s">
        <v>40</v>
      </c>
      <c r="V140" s="31" t="s">
        <v>40</v>
      </c>
      <c r="W140" s="32">
        <v>880</v>
      </c>
      <c r="X140" s="30">
        <v>698.8001122189454</v>
      </c>
      <c r="Y140" s="30">
        <v>611.66572661736666</v>
      </c>
      <c r="Z140" s="30">
        <v>0</v>
      </c>
      <c r="AA140" s="30" t="s">
        <v>40</v>
      </c>
      <c r="AB140" s="30">
        <v>188.87766015275457</v>
      </c>
      <c r="AC140" s="30">
        <v>256.24931933107081</v>
      </c>
      <c r="AD140" s="30">
        <v>148.57317187249924</v>
      </c>
      <c r="AE140" s="30">
        <v>650.0634145414873</v>
      </c>
      <c r="AF140" s="30" t="s">
        <v>40</v>
      </c>
      <c r="AG140" s="30" t="s">
        <v>40</v>
      </c>
      <c r="AH140" s="30" t="s">
        <v>40</v>
      </c>
      <c r="AI140" s="30">
        <v>536.38556883344438</v>
      </c>
      <c r="AJ140" s="30" t="s">
        <v>40</v>
      </c>
      <c r="AK140" s="30" t="s">
        <v>40</v>
      </c>
      <c r="AL140" s="30" t="s">
        <v>40</v>
      </c>
    </row>
    <row r="141" spans="1:38" s="6" customFormat="1" ht="17.25" customHeight="1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0</v>
      </c>
      <c r="I141" s="30" t="s">
        <v>40</v>
      </c>
      <c r="J141" s="30" t="s">
        <v>40</v>
      </c>
      <c r="K141" s="30" t="s">
        <v>40</v>
      </c>
      <c r="L141" s="30">
        <v>188.87766015275457</v>
      </c>
      <c r="M141" s="30">
        <v>256.24931933107081</v>
      </c>
      <c r="N141" s="30">
        <v>148.57317187249924</v>
      </c>
      <c r="O141" s="30">
        <v>650.0634145414873</v>
      </c>
      <c r="P141" s="30" t="s">
        <v>40</v>
      </c>
      <c r="Q141" s="30" t="s">
        <v>40</v>
      </c>
      <c r="R141" s="30" t="s">
        <v>40</v>
      </c>
      <c r="S141" s="30">
        <v>536.38556883344438</v>
      </c>
      <c r="T141" s="30" t="s">
        <v>40</v>
      </c>
      <c r="U141" s="30" t="s">
        <v>40</v>
      </c>
      <c r="V141" s="31" t="s">
        <v>40</v>
      </c>
      <c r="W141" s="32">
        <v>880</v>
      </c>
      <c r="X141" s="30">
        <v>698.8001122189454</v>
      </c>
      <c r="Y141" s="30">
        <v>611.66572661736666</v>
      </c>
      <c r="Z141" s="30">
        <v>0</v>
      </c>
      <c r="AA141" s="30" t="s">
        <v>40</v>
      </c>
      <c r="AB141" s="30">
        <v>188.87766015275457</v>
      </c>
      <c r="AC141" s="30">
        <v>256.24931933107081</v>
      </c>
      <c r="AD141" s="30">
        <v>148.57317187249924</v>
      </c>
      <c r="AE141" s="30">
        <v>650.0634145414873</v>
      </c>
      <c r="AF141" s="30" t="s">
        <v>40</v>
      </c>
      <c r="AG141" s="30" t="s">
        <v>40</v>
      </c>
      <c r="AH141" s="30" t="s">
        <v>40</v>
      </c>
      <c r="AI141" s="30">
        <v>536.38556883344438</v>
      </c>
      <c r="AJ141" s="30" t="s">
        <v>40</v>
      </c>
      <c r="AK141" s="30" t="s">
        <v>40</v>
      </c>
      <c r="AL141" s="30" t="s">
        <v>40</v>
      </c>
    </row>
    <row r="142" spans="1:38" s="6" customFormat="1" ht="18" customHeight="1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0</v>
      </c>
      <c r="I142" s="30" t="s">
        <v>40</v>
      </c>
      <c r="J142" s="30" t="s">
        <v>40</v>
      </c>
      <c r="K142" s="30" t="s">
        <v>40</v>
      </c>
      <c r="L142" s="30">
        <v>188.87766015275457</v>
      </c>
      <c r="M142" s="30">
        <v>256.24931933107081</v>
      </c>
      <c r="N142" s="30">
        <v>148.57317187249924</v>
      </c>
      <c r="O142" s="30">
        <v>650.0634145414873</v>
      </c>
      <c r="P142" s="30" t="s">
        <v>40</v>
      </c>
      <c r="Q142" s="30" t="s">
        <v>40</v>
      </c>
      <c r="R142" s="30" t="s">
        <v>40</v>
      </c>
      <c r="S142" s="30">
        <v>536.38556883344438</v>
      </c>
      <c r="T142" s="30" t="s">
        <v>40</v>
      </c>
      <c r="U142" s="30" t="s">
        <v>40</v>
      </c>
      <c r="V142" s="31" t="s">
        <v>40</v>
      </c>
      <c r="W142" s="32">
        <v>880</v>
      </c>
      <c r="X142" s="30">
        <v>698.8001122189454</v>
      </c>
      <c r="Y142" s="30">
        <v>611.66572661736666</v>
      </c>
      <c r="Z142" s="30">
        <v>0</v>
      </c>
      <c r="AA142" s="30" t="s">
        <v>40</v>
      </c>
      <c r="AB142" s="30">
        <v>188.87766015275457</v>
      </c>
      <c r="AC142" s="30">
        <v>256.24931933107081</v>
      </c>
      <c r="AD142" s="30">
        <v>148.57317187249924</v>
      </c>
      <c r="AE142" s="30">
        <v>650.0634145414873</v>
      </c>
      <c r="AF142" s="30" t="s">
        <v>40</v>
      </c>
      <c r="AG142" s="30" t="s">
        <v>40</v>
      </c>
      <c r="AH142" s="30" t="s">
        <v>40</v>
      </c>
      <c r="AI142" s="30">
        <v>536.38556883344438</v>
      </c>
      <c r="AJ142" s="30" t="s">
        <v>40</v>
      </c>
      <c r="AK142" s="30" t="s">
        <v>40</v>
      </c>
      <c r="AL142" s="30" t="s">
        <v>40</v>
      </c>
    </row>
    <row r="143" spans="1:38" s="6" customFormat="1" ht="19.5" customHeight="1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0</v>
      </c>
      <c r="I143" s="30" t="s">
        <v>40</v>
      </c>
      <c r="J143" s="30" t="s">
        <v>40</v>
      </c>
      <c r="K143" s="30" t="s">
        <v>40</v>
      </c>
      <c r="L143" s="30">
        <v>188.87766015275457</v>
      </c>
      <c r="M143" s="30">
        <v>256.24931933107081</v>
      </c>
      <c r="N143" s="30">
        <v>148.57317187249924</v>
      </c>
      <c r="O143" s="30">
        <v>650.0634145414873</v>
      </c>
      <c r="P143" s="30" t="s">
        <v>40</v>
      </c>
      <c r="Q143" s="30" t="s">
        <v>40</v>
      </c>
      <c r="R143" s="30" t="s">
        <v>40</v>
      </c>
      <c r="S143" s="30">
        <v>536.38556883344438</v>
      </c>
      <c r="T143" s="30" t="s">
        <v>40</v>
      </c>
      <c r="U143" s="30" t="s">
        <v>40</v>
      </c>
      <c r="V143" s="31" t="s">
        <v>40</v>
      </c>
      <c r="W143" s="32">
        <v>880</v>
      </c>
      <c r="X143" s="30">
        <v>698.8001122189454</v>
      </c>
      <c r="Y143" s="30">
        <v>611.66572661736666</v>
      </c>
      <c r="Z143" s="30">
        <v>0</v>
      </c>
      <c r="AA143" s="30" t="s">
        <v>40</v>
      </c>
      <c r="AB143" s="30">
        <v>188.87766015275457</v>
      </c>
      <c r="AC143" s="30">
        <v>256.24931933107081</v>
      </c>
      <c r="AD143" s="30">
        <v>148.57317187249924</v>
      </c>
      <c r="AE143" s="30">
        <v>650.0634145414873</v>
      </c>
      <c r="AF143" s="30" t="s">
        <v>40</v>
      </c>
      <c r="AG143" s="30" t="s">
        <v>40</v>
      </c>
      <c r="AH143" s="30" t="s">
        <v>40</v>
      </c>
      <c r="AI143" s="30">
        <v>536.38556883344438</v>
      </c>
      <c r="AJ143" s="30" t="s">
        <v>40</v>
      </c>
      <c r="AK143" s="30" t="s">
        <v>40</v>
      </c>
      <c r="AL143" s="30" t="s">
        <v>40</v>
      </c>
    </row>
    <row r="144" spans="1:38" s="6" customFormat="1" ht="22.5" customHeight="1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0</v>
      </c>
      <c r="I144" s="30" t="s">
        <v>40</v>
      </c>
      <c r="J144" s="30" t="s">
        <v>40</v>
      </c>
      <c r="K144" s="30" t="s">
        <v>40</v>
      </c>
      <c r="L144" s="30">
        <v>188.87766015275457</v>
      </c>
      <c r="M144" s="30">
        <v>256.24931933107081</v>
      </c>
      <c r="N144" s="30">
        <v>148.57317187249924</v>
      </c>
      <c r="O144" s="30">
        <v>650.0634145414873</v>
      </c>
      <c r="P144" s="30" t="s">
        <v>40</v>
      </c>
      <c r="Q144" s="30" t="s">
        <v>40</v>
      </c>
      <c r="R144" s="30" t="s">
        <v>40</v>
      </c>
      <c r="S144" s="30">
        <v>536.38556883344438</v>
      </c>
      <c r="T144" s="30" t="s">
        <v>40</v>
      </c>
      <c r="U144" s="30" t="s">
        <v>40</v>
      </c>
      <c r="V144" s="31" t="s">
        <v>40</v>
      </c>
      <c r="W144" s="32">
        <v>880</v>
      </c>
      <c r="X144" s="30">
        <v>698.8001122189454</v>
      </c>
      <c r="Y144" s="30">
        <v>611.66572661736666</v>
      </c>
      <c r="Z144" s="30">
        <v>0</v>
      </c>
      <c r="AA144" s="30" t="s">
        <v>40</v>
      </c>
      <c r="AB144" s="30">
        <v>188.87766015275457</v>
      </c>
      <c r="AC144" s="30">
        <v>256.24931933107081</v>
      </c>
      <c r="AD144" s="30">
        <v>148.57317187249924</v>
      </c>
      <c r="AE144" s="30">
        <v>650.0634145414873</v>
      </c>
      <c r="AF144" s="30" t="s">
        <v>40</v>
      </c>
      <c r="AG144" s="30" t="s">
        <v>40</v>
      </c>
      <c r="AH144" s="30" t="s">
        <v>40</v>
      </c>
      <c r="AI144" s="30">
        <v>536.38556883344438</v>
      </c>
      <c r="AJ144" s="30" t="s">
        <v>40</v>
      </c>
      <c r="AK144" s="30" t="s">
        <v>40</v>
      </c>
      <c r="AL144" s="30" t="s">
        <v>40</v>
      </c>
    </row>
    <row r="145" spans="1:38" s="6" customFormat="1" ht="15.75" customHeight="1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0</v>
      </c>
      <c r="I145" s="30" t="s">
        <v>40</v>
      </c>
      <c r="J145" s="30" t="s">
        <v>40</v>
      </c>
      <c r="K145" s="30" t="s">
        <v>40</v>
      </c>
      <c r="L145" s="30">
        <v>188.87766015275457</v>
      </c>
      <c r="M145" s="30">
        <v>256.24931933107081</v>
      </c>
      <c r="N145" s="30">
        <v>148.57317187249924</v>
      </c>
      <c r="O145" s="30">
        <v>650.0634145414873</v>
      </c>
      <c r="P145" s="30" t="s">
        <v>40</v>
      </c>
      <c r="Q145" s="30" t="s">
        <v>40</v>
      </c>
      <c r="R145" s="30" t="s">
        <v>40</v>
      </c>
      <c r="S145" s="30">
        <v>536.38556883344438</v>
      </c>
      <c r="T145" s="30" t="s">
        <v>40</v>
      </c>
      <c r="U145" s="30" t="s">
        <v>40</v>
      </c>
      <c r="V145" s="31" t="s">
        <v>40</v>
      </c>
      <c r="W145" s="32">
        <v>880</v>
      </c>
      <c r="X145" s="30">
        <v>698.8001122189454</v>
      </c>
      <c r="Y145" s="30">
        <v>611.66572661736666</v>
      </c>
      <c r="Z145" s="30">
        <v>0</v>
      </c>
      <c r="AA145" s="30" t="s">
        <v>40</v>
      </c>
      <c r="AB145" s="30">
        <v>188.87766015275457</v>
      </c>
      <c r="AC145" s="30">
        <v>256.24931933107081</v>
      </c>
      <c r="AD145" s="30">
        <v>148.57317187249924</v>
      </c>
      <c r="AE145" s="30">
        <v>650.0634145414873</v>
      </c>
      <c r="AF145" s="30" t="s">
        <v>40</v>
      </c>
      <c r="AG145" s="30" t="s">
        <v>40</v>
      </c>
      <c r="AH145" s="30" t="s">
        <v>40</v>
      </c>
      <c r="AI145" s="30">
        <v>536.38556883344438</v>
      </c>
      <c r="AJ145" s="30" t="s">
        <v>40</v>
      </c>
      <c r="AK145" s="30" t="s">
        <v>40</v>
      </c>
      <c r="AL145" s="30" t="s">
        <v>40</v>
      </c>
    </row>
    <row r="146" spans="1:38" s="6" customFormat="1" ht="18.75" customHeight="1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0</v>
      </c>
      <c r="I146" s="30" t="s">
        <v>40</v>
      </c>
      <c r="J146" s="30" t="s">
        <v>40</v>
      </c>
      <c r="K146" s="30" t="s">
        <v>40</v>
      </c>
      <c r="L146" s="30">
        <v>188.87766015275457</v>
      </c>
      <c r="M146" s="30">
        <v>256.24931933107081</v>
      </c>
      <c r="N146" s="30">
        <v>148.57317187249924</v>
      </c>
      <c r="O146" s="30">
        <v>650.0634145414873</v>
      </c>
      <c r="P146" s="30" t="s">
        <v>40</v>
      </c>
      <c r="Q146" s="30" t="s">
        <v>40</v>
      </c>
      <c r="R146" s="30" t="s">
        <v>40</v>
      </c>
      <c r="S146" s="30">
        <v>536.38556883344438</v>
      </c>
      <c r="T146" s="30" t="s">
        <v>40</v>
      </c>
      <c r="U146" s="30" t="s">
        <v>40</v>
      </c>
      <c r="V146" s="31" t="s">
        <v>40</v>
      </c>
      <c r="W146" s="32">
        <v>880</v>
      </c>
      <c r="X146" s="30">
        <v>698.8001122189454</v>
      </c>
      <c r="Y146" s="30">
        <v>611.66572661736666</v>
      </c>
      <c r="Z146" s="30">
        <v>0</v>
      </c>
      <c r="AA146" s="30" t="s">
        <v>40</v>
      </c>
      <c r="AB146" s="30">
        <v>188.87766015275457</v>
      </c>
      <c r="AC146" s="30">
        <v>256.24931933107081</v>
      </c>
      <c r="AD146" s="30">
        <v>148.57317187249924</v>
      </c>
      <c r="AE146" s="30">
        <v>650.0634145414873</v>
      </c>
      <c r="AF146" s="30" t="s">
        <v>40</v>
      </c>
      <c r="AG146" s="30" t="s">
        <v>40</v>
      </c>
      <c r="AH146" s="30" t="s">
        <v>40</v>
      </c>
      <c r="AI146" s="30">
        <v>536.38556883344438</v>
      </c>
      <c r="AJ146" s="30" t="s">
        <v>40</v>
      </c>
      <c r="AK146" s="30" t="s">
        <v>40</v>
      </c>
      <c r="AL146" s="30" t="s">
        <v>40</v>
      </c>
    </row>
    <row r="147" spans="1:38" s="6" customFormat="1" ht="15.75" customHeight="1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0</v>
      </c>
      <c r="I147" s="30" t="s">
        <v>40</v>
      </c>
      <c r="J147" s="30" t="s">
        <v>40</v>
      </c>
      <c r="K147" s="30" t="s">
        <v>40</v>
      </c>
      <c r="L147" s="30">
        <v>188.87766015275457</v>
      </c>
      <c r="M147" s="30">
        <v>256.24931933107081</v>
      </c>
      <c r="N147" s="30">
        <v>148.57317187249924</v>
      </c>
      <c r="O147" s="30">
        <v>650.0634145414873</v>
      </c>
      <c r="P147" s="30" t="s">
        <v>40</v>
      </c>
      <c r="Q147" s="30" t="s">
        <v>40</v>
      </c>
      <c r="R147" s="30" t="s">
        <v>40</v>
      </c>
      <c r="S147" s="30">
        <v>536.38556883344438</v>
      </c>
      <c r="T147" s="30" t="s">
        <v>40</v>
      </c>
      <c r="U147" s="30" t="s">
        <v>40</v>
      </c>
      <c r="V147" s="31" t="s">
        <v>40</v>
      </c>
      <c r="W147" s="32">
        <v>880</v>
      </c>
      <c r="X147" s="30">
        <v>698.8001122189454</v>
      </c>
      <c r="Y147" s="30">
        <v>611.66572661736666</v>
      </c>
      <c r="Z147" s="30">
        <v>0</v>
      </c>
      <c r="AA147" s="30" t="s">
        <v>40</v>
      </c>
      <c r="AB147" s="30">
        <v>188.87766015275457</v>
      </c>
      <c r="AC147" s="30">
        <v>256.24931933107081</v>
      </c>
      <c r="AD147" s="30">
        <v>148.57317187249924</v>
      </c>
      <c r="AE147" s="30">
        <v>650.0634145414873</v>
      </c>
      <c r="AF147" s="30" t="s">
        <v>40</v>
      </c>
      <c r="AG147" s="30" t="s">
        <v>40</v>
      </c>
      <c r="AH147" s="30" t="s">
        <v>40</v>
      </c>
      <c r="AI147" s="30">
        <v>536.38556883344438</v>
      </c>
      <c r="AJ147" s="30" t="s">
        <v>40</v>
      </c>
      <c r="AK147" s="30" t="s">
        <v>40</v>
      </c>
      <c r="AL147" s="30" t="s">
        <v>40</v>
      </c>
    </row>
    <row r="148" spans="1:38" s="6" customFormat="1" ht="16.5" customHeight="1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0</v>
      </c>
      <c r="I148" s="30" t="s">
        <v>40</v>
      </c>
      <c r="J148" s="30" t="s">
        <v>40</v>
      </c>
      <c r="K148" s="30" t="s">
        <v>40</v>
      </c>
      <c r="L148" s="30">
        <v>188.87766015275457</v>
      </c>
      <c r="M148" s="30">
        <v>256.24931933107081</v>
      </c>
      <c r="N148" s="30">
        <v>148.57317187249924</v>
      </c>
      <c r="O148" s="30">
        <v>650.0634145414873</v>
      </c>
      <c r="P148" s="30" t="s">
        <v>40</v>
      </c>
      <c r="Q148" s="30" t="s">
        <v>40</v>
      </c>
      <c r="R148" s="30" t="s">
        <v>40</v>
      </c>
      <c r="S148" s="30">
        <v>536.38556883344438</v>
      </c>
      <c r="T148" s="30" t="s">
        <v>40</v>
      </c>
      <c r="U148" s="30" t="s">
        <v>40</v>
      </c>
      <c r="V148" s="31" t="s">
        <v>40</v>
      </c>
      <c r="W148" s="32">
        <v>880</v>
      </c>
      <c r="X148" s="30">
        <v>698.8001122189454</v>
      </c>
      <c r="Y148" s="30">
        <v>611.66572661736666</v>
      </c>
      <c r="Z148" s="30">
        <v>0</v>
      </c>
      <c r="AA148" s="30" t="s">
        <v>40</v>
      </c>
      <c r="AB148" s="30">
        <v>188.87766015275457</v>
      </c>
      <c r="AC148" s="30">
        <v>256.24931933107081</v>
      </c>
      <c r="AD148" s="30">
        <v>148.57317187249924</v>
      </c>
      <c r="AE148" s="30">
        <v>650.0634145414873</v>
      </c>
      <c r="AF148" s="30" t="s">
        <v>40</v>
      </c>
      <c r="AG148" s="30" t="s">
        <v>40</v>
      </c>
      <c r="AH148" s="30" t="s">
        <v>40</v>
      </c>
      <c r="AI148" s="30">
        <v>536.38556883344438</v>
      </c>
      <c r="AJ148" s="30" t="s">
        <v>40</v>
      </c>
      <c r="AK148" s="30" t="s">
        <v>40</v>
      </c>
      <c r="AL148" s="30" t="s">
        <v>40</v>
      </c>
    </row>
    <row r="149" spans="1:38" s="6" customFormat="1" ht="14.25" customHeight="1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0</v>
      </c>
      <c r="I149" s="30" t="s">
        <v>40</v>
      </c>
      <c r="J149" s="30" t="s">
        <v>40</v>
      </c>
      <c r="K149" s="30" t="s">
        <v>40</v>
      </c>
      <c r="L149" s="30">
        <v>188.87766015275457</v>
      </c>
      <c r="M149" s="30">
        <v>256.24931933107081</v>
      </c>
      <c r="N149" s="30">
        <v>148.57317187249924</v>
      </c>
      <c r="O149" s="30">
        <v>650.0634145414873</v>
      </c>
      <c r="P149" s="30" t="s">
        <v>40</v>
      </c>
      <c r="Q149" s="30" t="s">
        <v>40</v>
      </c>
      <c r="R149" s="30" t="s">
        <v>40</v>
      </c>
      <c r="S149" s="30">
        <v>536.38556883344438</v>
      </c>
      <c r="T149" s="30" t="s">
        <v>40</v>
      </c>
      <c r="U149" s="30" t="s">
        <v>40</v>
      </c>
      <c r="V149" s="31" t="s">
        <v>40</v>
      </c>
      <c r="W149" s="32">
        <v>880</v>
      </c>
      <c r="X149" s="30">
        <v>698.8001122189454</v>
      </c>
      <c r="Y149" s="30">
        <v>611.66572661736666</v>
      </c>
      <c r="Z149" s="30">
        <v>0</v>
      </c>
      <c r="AA149" s="30" t="s">
        <v>40</v>
      </c>
      <c r="AB149" s="30">
        <v>188.87766015275457</v>
      </c>
      <c r="AC149" s="30">
        <v>256.24931933107081</v>
      </c>
      <c r="AD149" s="30">
        <v>148.57317187249924</v>
      </c>
      <c r="AE149" s="30">
        <v>650.0634145414873</v>
      </c>
      <c r="AF149" s="30" t="s">
        <v>40</v>
      </c>
      <c r="AG149" s="30" t="s">
        <v>40</v>
      </c>
      <c r="AH149" s="30" t="s">
        <v>40</v>
      </c>
      <c r="AI149" s="30">
        <v>536.38556883344438</v>
      </c>
      <c r="AJ149" s="30" t="s">
        <v>40</v>
      </c>
      <c r="AK149" s="30" t="s">
        <v>40</v>
      </c>
      <c r="AL149" s="30" t="s">
        <v>40</v>
      </c>
    </row>
    <row r="150" spans="1:38" s="6" customFormat="1" ht="18" customHeight="1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0</v>
      </c>
      <c r="I150" s="30" t="s">
        <v>40</v>
      </c>
      <c r="J150" s="30" t="s">
        <v>40</v>
      </c>
      <c r="K150" s="30" t="s">
        <v>40</v>
      </c>
      <c r="L150" s="30">
        <v>188.87766015275457</v>
      </c>
      <c r="M150" s="30">
        <v>256.24931933107081</v>
      </c>
      <c r="N150" s="30">
        <v>148.57317187249924</v>
      </c>
      <c r="O150" s="30">
        <v>650.0634145414873</v>
      </c>
      <c r="P150" s="30" t="s">
        <v>40</v>
      </c>
      <c r="Q150" s="30" t="s">
        <v>40</v>
      </c>
      <c r="R150" s="30" t="s">
        <v>40</v>
      </c>
      <c r="S150" s="30">
        <v>536.38556883344438</v>
      </c>
      <c r="T150" s="30" t="s">
        <v>40</v>
      </c>
      <c r="U150" s="30" t="s">
        <v>40</v>
      </c>
      <c r="V150" s="31" t="s">
        <v>40</v>
      </c>
      <c r="W150" s="32">
        <v>880</v>
      </c>
      <c r="X150" s="30">
        <v>698.8001122189454</v>
      </c>
      <c r="Y150" s="30">
        <v>611.66572661736666</v>
      </c>
      <c r="Z150" s="30">
        <v>0</v>
      </c>
      <c r="AA150" s="30" t="s">
        <v>40</v>
      </c>
      <c r="AB150" s="30">
        <v>188.87766015275457</v>
      </c>
      <c r="AC150" s="30">
        <v>256.24931933107081</v>
      </c>
      <c r="AD150" s="30">
        <v>148.57317187249924</v>
      </c>
      <c r="AE150" s="30">
        <v>650.0634145414873</v>
      </c>
      <c r="AF150" s="30" t="s">
        <v>40</v>
      </c>
      <c r="AG150" s="30" t="s">
        <v>40</v>
      </c>
      <c r="AH150" s="30" t="s">
        <v>40</v>
      </c>
      <c r="AI150" s="30">
        <v>536.38556883344438</v>
      </c>
      <c r="AJ150" s="30" t="s">
        <v>40</v>
      </c>
      <c r="AK150" s="30" t="s">
        <v>40</v>
      </c>
      <c r="AL150" s="30" t="s">
        <v>40</v>
      </c>
    </row>
    <row r="151" spans="1:38" s="6" customFormat="1" ht="18" customHeight="1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0</v>
      </c>
      <c r="I151" s="30" t="s">
        <v>40</v>
      </c>
      <c r="J151" s="30" t="s">
        <v>40</v>
      </c>
      <c r="K151" s="30" t="s">
        <v>40</v>
      </c>
      <c r="L151" s="30">
        <v>188.87766015275457</v>
      </c>
      <c r="M151" s="30">
        <v>256.24931933107081</v>
      </c>
      <c r="N151" s="30">
        <v>148.57317187249924</v>
      </c>
      <c r="O151" s="30">
        <v>650.0634145414873</v>
      </c>
      <c r="P151" s="30" t="s">
        <v>40</v>
      </c>
      <c r="Q151" s="30" t="s">
        <v>40</v>
      </c>
      <c r="R151" s="30" t="s">
        <v>40</v>
      </c>
      <c r="S151" s="30">
        <v>536.38556883344438</v>
      </c>
      <c r="T151" s="30" t="s">
        <v>40</v>
      </c>
      <c r="U151" s="30" t="s">
        <v>40</v>
      </c>
      <c r="V151" s="31" t="s">
        <v>40</v>
      </c>
      <c r="W151" s="32">
        <v>880</v>
      </c>
      <c r="X151" s="30">
        <v>698.8001122189454</v>
      </c>
      <c r="Y151" s="30">
        <v>611.66572661736666</v>
      </c>
      <c r="Z151" s="30">
        <v>0</v>
      </c>
      <c r="AA151" s="30" t="s">
        <v>40</v>
      </c>
      <c r="AB151" s="30">
        <v>188.87766015275457</v>
      </c>
      <c r="AC151" s="30">
        <v>256.24931933107081</v>
      </c>
      <c r="AD151" s="30">
        <v>148.57317187249924</v>
      </c>
      <c r="AE151" s="30">
        <v>650.0634145414873</v>
      </c>
      <c r="AF151" s="30" t="s">
        <v>40</v>
      </c>
      <c r="AG151" s="30" t="s">
        <v>40</v>
      </c>
      <c r="AH151" s="30" t="s">
        <v>40</v>
      </c>
      <c r="AI151" s="30">
        <v>536.38556883344438</v>
      </c>
      <c r="AJ151" s="30" t="s">
        <v>40</v>
      </c>
      <c r="AK151" s="30" t="s">
        <v>40</v>
      </c>
      <c r="AL151" s="30" t="s">
        <v>40</v>
      </c>
    </row>
    <row r="152" spans="1:38" s="6" customFormat="1" ht="19.5" customHeight="1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0</v>
      </c>
      <c r="I152" s="30" t="s">
        <v>40</v>
      </c>
      <c r="J152" s="30" t="s">
        <v>40</v>
      </c>
      <c r="K152" s="30" t="s">
        <v>40</v>
      </c>
      <c r="L152" s="30">
        <v>188.87766015275457</v>
      </c>
      <c r="M152" s="30">
        <v>256.24931933107081</v>
      </c>
      <c r="N152" s="30">
        <v>148.57317187249924</v>
      </c>
      <c r="O152" s="30">
        <v>650.0634145414873</v>
      </c>
      <c r="P152" s="30" t="s">
        <v>40</v>
      </c>
      <c r="Q152" s="30" t="s">
        <v>40</v>
      </c>
      <c r="R152" s="30" t="s">
        <v>40</v>
      </c>
      <c r="S152" s="30">
        <v>536.38556883344438</v>
      </c>
      <c r="T152" s="30" t="s">
        <v>40</v>
      </c>
      <c r="U152" s="30" t="s">
        <v>40</v>
      </c>
      <c r="V152" s="31" t="s">
        <v>40</v>
      </c>
      <c r="W152" s="32">
        <v>880</v>
      </c>
      <c r="X152" s="30">
        <v>698.8001122189454</v>
      </c>
      <c r="Y152" s="30">
        <v>611.66572661736666</v>
      </c>
      <c r="Z152" s="30">
        <v>0</v>
      </c>
      <c r="AA152" s="30" t="s">
        <v>40</v>
      </c>
      <c r="AB152" s="30">
        <v>188.87766015275457</v>
      </c>
      <c r="AC152" s="30">
        <v>256.24931933107081</v>
      </c>
      <c r="AD152" s="30">
        <v>148.57317187249924</v>
      </c>
      <c r="AE152" s="30">
        <v>650.0634145414873</v>
      </c>
      <c r="AF152" s="30" t="s">
        <v>40</v>
      </c>
      <c r="AG152" s="30" t="s">
        <v>40</v>
      </c>
      <c r="AH152" s="30" t="s">
        <v>40</v>
      </c>
      <c r="AI152" s="30">
        <v>536.38556883344438</v>
      </c>
      <c r="AJ152" s="30" t="s">
        <v>40</v>
      </c>
      <c r="AK152" s="30" t="s">
        <v>40</v>
      </c>
      <c r="AL152" s="30" t="s">
        <v>40</v>
      </c>
    </row>
    <row r="153" spans="1:38" s="6" customFormat="1" ht="19.5" customHeight="1">
      <c r="A153" s="430"/>
      <c r="B153" s="448"/>
      <c r="C153" s="451" t="s">
        <v>216</v>
      </c>
      <c r="D153" s="408"/>
      <c r="E153" s="408"/>
      <c r="F153" s="29">
        <v>0</v>
      </c>
      <c r="G153" s="33">
        <v>0</v>
      </c>
      <c r="H153" s="33" t="s">
        <v>40</v>
      </c>
      <c r="I153" s="33" t="s">
        <v>40</v>
      </c>
      <c r="J153" s="33" t="s">
        <v>40</v>
      </c>
      <c r="K153" s="33" t="s">
        <v>40</v>
      </c>
      <c r="L153" s="33" t="s">
        <v>40</v>
      </c>
      <c r="M153" s="33" t="s">
        <v>40</v>
      </c>
      <c r="N153" s="33" t="s">
        <v>40</v>
      </c>
      <c r="O153" s="33" t="s">
        <v>40</v>
      </c>
      <c r="P153" s="33" t="s">
        <v>40</v>
      </c>
      <c r="Q153" s="33" t="s">
        <v>40</v>
      </c>
      <c r="R153" s="33" t="s">
        <v>40</v>
      </c>
      <c r="S153" s="33" t="s">
        <v>40</v>
      </c>
      <c r="T153" s="33" t="s">
        <v>40</v>
      </c>
      <c r="U153" s="33" t="s">
        <v>40</v>
      </c>
      <c r="V153" s="34" t="s">
        <v>40</v>
      </c>
      <c r="W153" s="35">
        <v>0</v>
      </c>
      <c r="X153" s="33" t="s">
        <v>40</v>
      </c>
      <c r="Y153" s="33" t="s">
        <v>40</v>
      </c>
      <c r="Z153" s="33" t="s">
        <v>40</v>
      </c>
      <c r="AA153" s="33" t="s">
        <v>40</v>
      </c>
      <c r="AB153" s="33" t="s">
        <v>40</v>
      </c>
      <c r="AC153" s="33" t="s">
        <v>40</v>
      </c>
      <c r="AD153" s="33" t="s">
        <v>40</v>
      </c>
      <c r="AE153" s="33" t="s">
        <v>40</v>
      </c>
      <c r="AF153" s="33" t="s">
        <v>40</v>
      </c>
      <c r="AG153" s="33" t="s">
        <v>40</v>
      </c>
      <c r="AH153" s="33" t="s">
        <v>40</v>
      </c>
      <c r="AI153" s="33" t="s">
        <v>40</v>
      </c>
      <c r="AJ153" s="33" t="s">
        <v>40</v>
      </c>
      <c r="AK153" s="33" t="s">
        <v>40</v>
      </c>
      <c r="AL153" s="33" t="s">
        <v>40</v>
      </c>
    </row>
    <row r="154" spans="1:38" s="6" customFormat="1" ht="17.25" customHeight="1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0</v>
      </c>
      <c r="I154" s="30" t="s">
        <v>40</v>
      </c>
      <c r="J154" s="30" t="s">
        <v>40</v>
      </c>
      <c r="K154" s="30" t="s">
        <v>40</v>
      </c>
      <c r="L154" s="30">
        <v>188.87766015275457</v>
      </c>
      <c r="M154" s="30">
        <v>256.24931933107081</v>
      </c>
      <c r="N154" s="30">
        <v>148.57317187249924</v>
      </c>
      <c r="O154" s="30">
        <v>650.0634145414873</v>
      </c>
      <c r="P154" s="30" t="s">
        <v>40</v>
      </c>
      <c r="Q154" s="30" t="s">
        <v>40</v>
      </c>
      <c r="R154" s="30" t="s">
        <v>40</v>
      </c>
      <c r="S154" s="30">
        <v>536.38556883344438</v>
      </c>
      <c r="T154" s="30" t="s">
        <v>40</v>
      </c>
      <c r="U154" s="30" t="s">
        <v>40</v>
      </c>
      <c r="V154" s="31" t="s">
        <v>40</v>
      </c>
      <c r="W154" s="32">
        <v>880</v>
      </c>
      <c r="X154" s="30">
        <v>611.66572661736666</v>
      </c>
      <c r="Y154" s="30">
        <v>0</v>
      </c>
      <c r="Z154" s="30" t="s">
        <v>40</v>
      </c>
      <c r="AA154" s="30" t="s">
        <v>40</v>
      </c>
      <c r="AB154" s="30">
        <v>188.87766015275457</v>
      </c>
      <c r="AC154" s="30">
        <v>256.24931933107081</v>
      </c>
      <c r="AD154" s="30">
        <v>148.57317187249924</v>
      </c>
      <c r="AE154" s="30">
        <v>650.0634145414873</v>
      </c>
      <c r="AF154" s="30" t="s">
        <v>40</v>
      </c>
      <c r="AG154" s="30" t="s">
        <v>40</v>
      </c>
      <c r="AH154" s="30" t="s">
        <v>40</v>
      </c>
      <c r="AI154" s="30">
        <v>536.38556883344438</v>
      </c>
      <c r="AJ154" s="30" t="s">
        <v>40</v>
      </c>
      <c r="AK154" s="30" t="s">
        <v>40</v>
      </c>
      <c r="AL154" s="30" t="s">
        <v>40</v>
      </c>
    </row>
    <row r="155" spans="1:38" s="6" customFormat="1" ht="22.15" customHeight="1">
      <c r="A155" s="428" t="s">
        <v>218</v>
      </c>
      <c r="B155" s="447"/>
      <c r="C155" s="435" t="s">
        <v>219</v>
      </c>
      <c r="D155" s="435"/>
      <c r="E155" s="435"/>
      <c r="F155" s="29">
        <v>793.88867753779107</v>
      </c>
      <c r="G155" s="30">
        <v>793.88867753779107</v>
      </c>
      <c r="H155" s="30">
        <v>0</v>
      </c>
      <c r="I155" s="30" t="s">
        <v>40</v>
      </c>
      <c r="J155" s="30" t="s">
        <v>40</v>
      </c>
      <c r="K155" s="30" t="s">
        <v>40</v>
      </c>
      <c r="L155" s="30">
        <v>188.87766015275457</v>
      </c>
      <c r="M155" s="30" t="s">
        <v>40</v>
      </c>
      <c r="N155" s="30">
        <v>148.57317187249924</v>
      </c>
      <c r="O155" s="30">
        <v>650.0634145414873</v>
      </c>
      <c r="P155" s="30" t="s">
        <v>40</v>
      </c>
      <c r="Q155" s="30" t="s">
        <v>40</v>
      </c>
      <c r="R155" s="30" t="s">
        <v>40</v>
      </c>
      <c r="S155" s="30">
        <v>426.70812964622576</v>
      </c>
      <c r="T155" s="30" t="s">
        <v>40</v>
      </c>
      <c r="U155" s="30" t="s">
        <v>40</v>
      </c>
      <c r="V155" s="31" t="s">
        <v>40</v>
      </c>
      <c r="W155" s="32">
        <v>793.88867753779107</v>
      </c>
      <c r="X155" s="30" t="s">
        <v>40</v>
      </c>
      <c r="Y155" s="30" t="s">
        <v>40</v>
      </c>
      <c r="Z155" s="30" t="s">
        <v>40</v>
      </c>
      <c r="AA155" s="30" t="s">
        <v>40</v>
      </c>
      <c r="AB155" s="30">
        <v>188.87766015275457</v>
      </c>
      <c r="AC155" s="30" t="s">
        <v>40</v>
      </c>
      <c r="AD155" s="30">
        <v>148.57317187249924</v>
      </c>
      <c r="AE155" s="30">
        <v>650.0634145414873</v>
      </c>
      <c r="AF155" s="30" t="s">
        <v>40</v>
      </c>
      <c r="AG155" s="30" t="s">
        <v>40</v>
      </c>
      <c r="AH155" s="30" t="s">
        <v>40</v>
      </c>
      <c r="AI155" s="30">
        <v>426.70812964622576</v>
      </c>
      <c r="AJ155" s="30" t="s">
        <v>40</v>
      </c>
      <c r="AK155" s="30" t="s">
        <v>40</v>
      </c>
      <c r="AL155" s="30" t="s">
        <v>40</v>
      </c>
    </row>
    <row r="156" spans="1:38" s="6" customFormat="1" ht="30" customHeight="1">
      <c r="A156" s="430"/>
      <c r="B156" s="448"/>
      <c r="C156" s="408" t="s">
        <v>220</v>
      </c>
      <c r="D156" s="408"/>
      <c r="E156" s="408"/>
      <c r="F156" s="29">
        <v>793.88867753779107</v>
      </c>
      <c r="G156" s="30">
        <v>793.88867753779107</v>
      </c>
      <c r="H156" s="30">
        <v>0</v>
      </c>
      <c r="I156" s="30" t="s">
        <v>40</v>
      </c>
      <c r="J156" s="30" t="s">
        <v>40</v>
      </c>
      <c r="K156" s="30" t="s">
        <v>40</v>
      </c>
      <c r="L156" s="30">
        <v>188.87766015275457</v>
      </c>
      <c r="M156" s="30" t="s">
        <v>40</v>
      </c>
      <c r="N156" s="30">
        <v>148.57317187249924</v>
      </c>
      <c r="O156" s="30">
        <v>650.0634145414873</v>
      </c>
      <c r="P156" s="30" t="s">
        <v>40</v>
      </c>
      <c r="Q156" s="30" t="s">
        <v>40</v>
      </c>
      <c r="R156" s="30" t="s">
        <v>40</v>
      </c>
      <c r="S156" s="30">
        <v>426.70812964622576</v>
      </c>
      <c r="T156" s="30" t="s">
        <v>40</v>
      </c>
      <c r="U156" s="30" t="s">
        <v>40</v>
      </c>
      <c r="V156" s="31" t="s">
        <v>40</v>
      </c>
      <c r="W156" s="32">
        <v>793.88867753779107</v>
      </c>
      <c r="X156" s="30" t="s">
        <v>40</v>
      </c>
      <c r="Y156" s="30" t="s">
        <v>40</v>
      </c>
      <c r="Z156" s="30" t="s">
        <v>40</v>
      </c>
      <c r="AA156" s="30" t="s">
        <v>40</v>
      </c>
      <c r="AB156" s="30">
        <v>188.87766015275457</v>
      </c>
      <c r="AC156" s="30" t="s">
        <v>40</v>
      </c>
      <c r="AD156" s="30">
        <v>148.57317187249924</v>
      </c>
      <c r="AE156" s="30">
        <v>650.0634145414873</v>
      </c>
      <c r="AF156" s="30" t="s">
        <v>40</v>
      </c>
      <c r="AG156" s="30" t="s">
        <v>40</v>
      </c>
      <c r="AH156" s="30" t="s">
        <v>40</v>
      </c>
      <c r="AI156" s="30">
        <v>426.70812964622576</v>
      </c>
      <c r="AJ156" s="30" t="s">
        <v>40</v>
      </c>
      <c r="AK156" s="30" t="s">
        <v>40</v>
      </c>
      <c r="AL156" s="30" t="s">
        <v>40</v>
      </c>
    </row>
    <row r="157" spans="1:38" s="6" customFormat="1" ht="22.15" customHeight="1">
      <c r="A157" s="432"/>
      <c r="B157" s="449"/>
      <c r="C157" s="437" t="s">
        <v>221</v>
      </c>
      <c r="D157" s="437"/>
      <c r="E157" s="437"/>
      <c r="F157" s="29">
        <v>793.88867753779107</v>
      </c>
      <c r="G157" s="30">
        <v>793.88867753779107</v>
      </c>
      <c r="H157" s="30">
        <v>0</v>
      </c>
      <c r="I157" s="30" t="s">
        <v>40</v>
      </c>
      <c r="J157" s="30" t="s">
        <v>40</v>
      </c>
      <c r="K157" s="30" t="s">
        <v>40</v>
      </c>
      <c r="L157" s="30">
        <v>188.87766015275457</v>
      </c>
      <c r="M157" s="30" t="s">
        <v>40</v>
      </c>
      <c r="N157" s="30">
        <v>148.57317187249924</v>
      </c>
      <c r="O157" s="30">
        <v>650.0634145414873</v>
      </c>
      <c r="P157" s="30" t="s">
        <v>40</v>
      </c>
      <c r="Q157" s="30" t="s">
        <v>40</v>
      </c>
      <c r="R157" s="30" t="s">
        <v>40</v>
      </c>
      <c r="S157" s="30">
        <v>426.70812964622576</v>
      </c>
      <c r="T157" s="30" t="s">
        <v>40</v>
      </c>
      <c r="U157" s="30" t="s">
        <v>40</v>
      </c>
      <c r="V157" s="31" t="s">
        <v>40</v>
      </c>
      <c r="W157" s="32">
        <v>793.88867753779107</v>
      </c>
      <c r="X157" s="30" t="s">
        <v>40</v>
      </c>
      <c r="Y157" s="30" t="s">
        <v>40</v>
      </c>
      <c r="Z157" s="30" t="s">
        <v>40</v>
      </c>
      <c r="AA157" s="30" t="s">
        <v>40</v>
      </c>
      <c r="AB157" s="30">
        <v>188.87766015275457</v>
      </c>
      <c r="AC157" s="30" t="s">
        <v>40</v>
      </c>
      <c r="AD157" s="30">
        <v>148.57317187249924</v>
      </c>
      <c r="AE157" s="30">
        <v>650.0634145414873</v>
      </c>
      <c r="AF157" s="30" t="s">
        <v>40</v>
      </c>
      <c r="AG157" s="30" t="s">
        <v>40</v>
      </c>
      <c r="AH157" s="30" t="s">
        <v>40</v>
      </c>
      <c r="AI157" s="30">
        <v>426.70812964622576</v>
      </c>
      <c r="AJ157" s="30" t="s">
        <v>40</v>
      </c>
      <c r="AK157" s="30" t="s">
        <v>40</v>
      </c>
      <c r="AL157" s="30" t="s">
        <v>40</v>
      </c>
    </row>
    <row r="158" spans="1:38" s="6" customFormat="1" ht="15.75" customHeight="1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754.9912912801351</v>
      </c>
      <c r="G158" s="30">
        <v>754.9912912801351</v>
      </c>
      <c r="H158" s="30">
        <v>0</v>
      </c>
      <c r="I158" s="30" t="s">
        <v>40</v>
      </c>
      <c r="J158" s="30" t="s">
        <v>40</v>
      </c>
      <c r="K158" s="30" t="s">
        <v>40</v>
      </c>
      <c r="L158" s="30">
        <v>277.55956555984761</v>
      </c>
      <c r="M158" s="30">
        <v>61.840319331496175</v>
      </c>
      <c r="N158" s="30">
        <v>170.45790744915135</v>
      </c>
      <c r="O158" s="30">
        <v>650.0634145414873</v>
      </c>
      <c r="P158" s="30" t="s">
        <v>40</v>
      </c>
      <c r="Q158" s="30" t="s">
        <v>40</v>
      </c>
      <c r="R158" s="30" t="s">
        <v>40</v>
      </c>
      <c r="S158" s="30">
        <v>405.80250210094238</v>
      </c>
      <c r="T158" s="30" t="s">
        <v>40</v>
      </c>
      <c r="U158" s="30" t="s">
        <v>40</v>
      </c>
      <c r="V158" s="31" t="s">
        <v>40</v>
      </c>
      <c r="W158" s="32">
        <v>754.9912912801351</v>
      </c>
      <c r="X158" s="30">
        <v>611.66572661736666</v>
      </c>
      <c r="Y158" s="30">
        <v>0</v>
      </c>
      <c r="Z158" s="30" t="s">
        <v>40</v>
      </c>
      <c r="AA158" s="30" t="s">
        <v>40</v>
      </c>
      <c r="AB158" s="30">
        <v>277.55956555984761</v>
      </c>
      <c r="AC158" s="30">
        <v>61.840319331496175</v>
      </c>
      <c r="AD158" s="30">
        <v>170.45790744915135</v>
      </c>
      <c r="AE158" s="30">
        <v>650.0634145414873</v>
      </c>
      <c r="AF158" s="30" t="s">
        <v>40</v>
      </c>
      <c r="AG158" s="30" t="s">
        <v>40</v>
      </c>
      <c r="AH158" s="30" t="s">
        <v>40</v>
      </c>
      <c r="AI158" s="30">
        <v>405.80250210094238</v>
      </c>
      <c r="AJ158" s="30" t="s">
        <v>40</v>
      </c>
      <c r="AK158" s="30" t="s">
        <v>40</v>
      </c>
      <c r="AL158" s="30" t="s">
        <v>40</v>
      </c>
    </row>
    <row r="159" spans="1:38" s="6" customFormat="1" ht="40.5" customHeight="1">
      <c r="A159" s="430"/>
      <c r="B159" s="448"/>
      <c r="C159" s="453"/>
      <c r="D159" s="423" t="s">
        <v>225</v>
      </c>
      <c r="E159" s="408"/>
      <c r="F159" s="29">
        <v>754.9912912801351</v>
      </c>
      <c r="G159" s="30">
        <v>754.9912912801351</v>
      </c>
      <c r="H159" s="30">
        <v>0</v>
      </c>
      <c r="I159" s="30" t="s">
        <v>40</v>
      </c>
      <c r="J159" s="30" t="s">
        <v>40</v>
      </c>
      <c r="K159" s="30" t="s">
        <v>40</v>
      </c>
      <c r="L159" s="30">
        <v>277.55956555984761</v>
      </c>
      <c r="M159" s="30">
        <v>61.840319331496175</v>
      </c>
      <c r="N159" s="30">
        <v>170.45790744915135</v>
      </c>
      <c r="O159" s="30">
        <v>650.0634145414873</v>
      </c>
      <c r="P159" s="30" t="s">
        <v>40</v>
      </c>
      <c r="Q159" s="30" t="s">
        <v>40</v>
      </c>
      <c r="R159" s="30" t="s">
        <v>40</v>
      </c>
      <c r="S159" s="30">
        <v>405.80250210094238</v>
      </c>
      <c r="T159" s="30" t="s">
        <v>40</v>
      </c>
      <c r="U159" s="30" t="s">
        <v>40</v>
      </c>
      <c r="V159" s="31" t="s">
        <v>40</v>
      </c>
      <c r="W159" s="32">
        <v>754.9912912801351</v>
      </c>
      <c r="X159" s="30">
        <v>611.66572661736666</v>
      </c>
      <c r="Y159" s="30">
        <v>0</v>
      </c>
      <c r="Z159" s="30" t="s">
        <v>40</v>
      </c>
      <c r="AA159" s="30" t="s">
        <v>40</v>
      </c>
      <c r="AB159" s="30">
        <v>277.55956555984761</v>
      </c>
      <c r="AC159" s="30">
        <v>61.840319331496175</v>
      </c>
      <c r="AD159" s="30">
        <v>170.45790744915135</v>
      </c>
      <c r="AE159" s="30">
        <v>650.0634145414873</v>
      </c>
      <c r="AF159" s="30" t="s">
        <v>40</v>
      </c>
      <c r="AG159" s="30" t="s">
        <v>40</v>
      </c>
      <c r="AH159" s="30" t="s">
        <v>40</v>
      </c>
      <c r="AI159" s="30">
        <v>405.80250210094238</v>
      </c>
      <c r="AJ159" s="30" t="s">
        <v>40</v>
      </c>
      <c r="AK159" s="30" t="s">
        <v>40</v>
      </c>
      <c r="AL159" s="30" t="s">
        <v>40</v>
      </c>
    </row>
    <row r="160" spans="1:38" s="6" customFormat="1" ht="28.9" customHeight="1">
      <c r="A160" s="430"/>
      <c r="B160" s="448"/>
      <c r="C160" s="451" t="s">
        <v>226</v>
      </c>
      <c r="D160" s="408"/>
      <c r="E160" s="408"/>
      <c r="F160" s="29">
        <v>754.9912912801351</v>
      </c>
      <c r="G160" s="30">
        <v>754.9912912801351</v>
      </c>
      <c r="H160" s="30">
        <v>0</v>
      </c>
      <c r="I160" s="30" t="s">
        <v>40</v>
      </c>
      <c r="J160" s="30" t="s">
        <v>40</v>
      </c>
      <c r="K160" s="30" t="s">
        <v>40</v>
      </c>
      <c r="L160" s="30">
        <v>277.55956555984761</v>
      </c>
      <c r="M160" s="30" t="s">
        <v>40</v>
      </c>
      <c r="N160" s="30">
        <v>170.45790744915135</v>
      </c>
      <c r="O160" s="30">
        <v>650.0634145414873</v>
      </c>
      <c r="P160" s="30" t="s">
        <v>40</v>
      </c>
      <c r="Q160" s="30" t="s">
        <v>40</v>
      </c>
      <c r="R160" s="30" t="s">
        <v>40</v>
      </c>
      <c r="S160" s="30">
        <v>405.80250210094238</v>
      </c>
      <c r="T160" s="30" t="s">
        <v>40</v>
      </c>
      <c r="U160" s="30" t="s">
        <v>40</v>
      </c>
      <c r="V160" s="31" t="s">
        <v>40</v>
      </c>
      <c r="W160" s="32">
        <v>754.9912912801351</v>
      </c>
      <c r="X160" s="30" t="s">
        <v>40</v>
      </c>
      <c r="Y160" s="30" t="s">
        <v>40</v>
      </c>
      <c r="Z160" s="30" t="s">
        <v>40</v>
      </c>
      <c r="AA160" s="30" t="s">
        <v>40</v>
      </c>
      <c r="AB160" s="30">
        <v>277.55956555984761</v>
      </c>
      <c r="AC160" s="30" t="s">
        <v>40</v>
      </c>
      <c r="AD160" s="30">
        <v>170.45790744915135</v>
      </c>
      <c r="AE160" s="30">
        <v>650.0634145414873</v>
      </c>
      <c r="AF160" s="30" t="s">
        <v>40</v>
      </c>
      <c r="AG160" s="30" t="s">
        <v>40</v>
      </c>
      <c r="AH160" s="30" t="s">
        <v>40</v>
      </c>
      <c r="AI160" s="30">
        <v>405.80250210094238</v>
      </c>
      <c r="AJ160" s="30" t="s">
        <v>40</v>
      </c>
      <c r="AK160" s="30" t="s">
        <v>40</v>
      </c>
      <c r="AL160" s="30" t="s">
        <v>40</v>
      </c>
    </row>
    <row r="161" spans="1:38" s="6" customFormat="1" ht="18" customHeight="1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>
        <v>650.0634145414873</v>
      </c>
      <c r="P161" s="30" t="s">
        <v>40</v>
      </c>
      <c r="Q161" s="30" t="s">
        <v>40</v>
      </c>
      <c r="R161" s="30" t="s">
        <v>40</v>
      </c>
      <c r="S161" s="30">
        <v>536.38556883344438</v>
      </c>
      <c r="T161" s="30" t="s">
        <v>40</v>
      </c>
      <c r="U161" s="30" t="s">
        <v>40</v>
      </c>
      <c r="V161" s="31" t="s">
        <v>40</v>
      </c>
      <c r="W161" s="32">
        <v>880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>
        <v>650.0634145414873</v>
      </c>
      <c r="AF161" s="30" t="s">
        <v>40</v>
      </c>
      <c r="AG161" s="30" t="s">
        <v>40</v>
      </c>
      <c r="AH161" s="30" t="s">
        <v>40</v>
      </c>
      <c r="AI161" s="30">
        <v>536.38556883344438</v>
      </c>
      <c r="AJ161" s="30" t="s">
        <v>40</v>
      </c>
      <c r="AK161" s="30" t="s">
        <v>40</v>
      </c>
      <c r="AL161" s="30" t="s">
        <v>40</v>
      </c>
    </row>
    <row r="162" spans="1:38" s="6" customFormat="1" ht="40.15" customHeight="1">
      <c r="A162" s="432"/>
      <c r="B162" s="449"/>
      <c r="C162" s="458" t="s">
        <v>228</v>
      </c>
      <c r="D162" s="437"/>
      <c r="E162" s="437"/>
      <c r="F162" s="29">
        <v>793.88867753779107</v>
      </c>
      <c r="G162" s="30">
        <v>793.88867753779107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>
        <v>650.0634145414873</v>
      </c>
      <c r="P162" s="30" t="s">
        <v>40</v>
      </c>
      <c r="Q162" s="30" t="s">
        <v>40</v>
      </c>
      <c r="R162" s="30" t="s">
        <v>40</v>
      </c>
      <c r="S162" s="30">
        <v>426.70812964622576</v>
      </c>
      <c r="T162" s="30" t="s">
        <v>40</v>
      </c>
      <c r="U162" s="30" t="s">
        <v>40</v>
      </c>
      <c r="V162" s="31" t="s">
        <v>40</v>
      </c>
      <c r="W162" s="32">
        <v>793.88867753779107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>
        <v>650.0634145414873</v>
      </c>
      <c r="AF162" s="30" t="s">
        <v>40</v>
      </c>
      <c r="AG162" s="30" t="s">
        <v>40</v>
      </c>
      <c r="AH162" s="30" t="s">
        <v>40</v>
      </c>
      <c r="AI162" s="30">
        <v>426.70812964622576</v>
      </c>
      <c r="AJ162" s="30" t="s">
        <v>40</v>
      </c>
      <c r="AK162" s="30" t="s">
        <v>40</v>
      </c>
      <c r="AL162" s="30" t="s">
        <v>40</v>
      </c>
    </row>
    <row r="163" spans="1:38" s="6" customFormat="1" ht="15.95" customHeight="1">
      <c r="A163" s="428" t="s">
        <v>229</v>
      </c>
      <c r="B163" s="447"/>
      <c r="C163" s="450" t="s">
        <v>230</v>
      </c>
      <c r="D163" s="435"/>
      <c r="E163" s="435"/>
      <c r="F163" s="29">
        <v>793.88867753779107</v>
      </c>
      <c r="G163" s="30">
        <v>793.88867753779107</v>
      </c>
      <c r="H163" s="30">
        <v>0</v>
      </c>
      <c r="I163" s="30" t="s">
        <v>40</v>
      </c>
      <c r="J163" s="30" t="s">
        <v>40</v>
      </c>
      <c r="K163" s="30" t="s">
        <v>40</v>
      </c>
      <c r="L163" s="30">
        <v>188.87766015275457</v>
      </c>
      <c r="M163" s="30" t="s">
        <v>40</v>
      </c>
      <c r="N163" s="30">
        <v>148.57317187249924</v>
      </c>
      <c r="O163" s="30">
        <v>650.0634145414873</v>
      </c>
      <c r="P163" s="30" t="s">
        <v>40</v>
      </c>
      <c r="Q163" s="30" t="s">
        <v>40</v>
      </c>
      <c r="R163" s="30" t="s">
        <v>40</v>
      </c>
      <c r="S163" s="30">
        <v>426.70812964622576</v>
      </c>
      <c r="T163" s="30" t="s">
        <v>40</v>
      </c>
      <c r="U163" s="30" t="s">
        <v>40</v>
      </c>
      <c r="V163" s="31" t="s">
        <v>40</v>
      </c>
      <c r="W163" s="32">
        <v>793.88867753779107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>
        <v>188.87766015275457</v>
      </c>
      <c r="AC163" s="30" t="s">
        <v>40</v>
      </c>
      <c r="AD163" s="30">
        <v>148.57317187249924</v>
      </c>
      <c r="AE163" s="30">
        <v>650.0634145414873</v>
      </c>
      <c r="AF163" s="30" t="s">
        <v>40</v>
      </c>
      <c r="AG163" s="30" t="s">
        <v>40</v>
      </c>
      <c r="AH163" s="30" t="s">
        <v>40</v>
      </c>
      <c r="AI163" s="30">
        <v>426.70812964622576</v>
      </c>
      <c r="AJ163" s="30" t="s">
        <v>40</v>
      </c>
      <c r="AK163" s="30" t="s">
        <v>40</v>
      </c>
      <c r="AL163" s="30" t="s">
        <v>40</v>
      </c>
    </row>
    <row r="164" spans="1:38" s="6" customFormat="1" ht="15.95" customHeight="1">
      <c r="A164" s="430"/>
      <c r="B164" s="448"/>
      <c r="C164" s="451" t="s">
        <v>231</v>
      </c>
      <c r="D164" s="408"/>
      <c r="E164" s="408"/>
      <c r="F164" s="29">
        <v>793.88867753779107</v>
      </c>
      <c r="G164" s="30">
        <v>793.88867753779107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>
        <v>650.0634145414873</v>
      </c>
      <c r="P164" s="30" t="s">
        <v>40</v>
      </c>
      <c r="Q164" s="30" t="s">
        <v>40</v>
      </c>
      <c r="R164" s="30" t="s">
        <v>40</v>
      </c>
      <c r="S164" s="30">
        <v>426.70812964622576</v>
      </c>
      <c r="T164" s="30" t="s">
        <v>40</v>
      </c>
      <c r="U164" s="30" t="s">
        <v>40</v>
      </c>
      <c r="V164" s="31" t="s">
        <v>40</v>
      </c>
      <c r="W164" s="32">
        <v>793.88867753779107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>
        <v>650.0634145414873</v>
      </c>
      <c r="AF164" s="30" t="s">
        <v>40</v>
      </c>
      <c r="AG164" s="30" t="s">
        <v>40</v>
      </c>
      <c r="AH164" s="30" t="s">
        <v>40</v>
      </c>
      <c r="AI164" s="30">
        <v>426.70812964622576</v>
      </c>
      <c r="AJ164" s="30" t="s">
        <v>40</v>
      </c>
      <c r="AK164" s="30" t="s">
        <v>40</v>
      </c>
      <c r="AL164" s="30" t="s">
        <v>40</v>
      </c>
    </row>
    <row r="165" spans="1:38" s="6" customFormat="1" ht="15.95" customHeight="1">
      <c r="A165" s="430"/>
      <c r="B165" s="448"/>
      <c r="C165" s="451" t="s">
        <v>232</v>
      </c>
      <c r="D165" s="408"/>
      <c r="E165" s="408"/>
      <c r="F165" s="29">
        <v>793.88867753779107</v>
      </c>
      <c r="G165" s="30">
        <v>793.88867753779107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>
        <v>650.0634145414873</v>
      </c>
      <c r="P165" s="30" t="s">
        <v>40</v>
      </c>
      <c r="Q165" s="30" t="s">
        <v>40</v>
      </c>
      <c r="R165" s="30" t="s">
        <v>40</v>
      </c>
      <c r="S165" s="30">
        <v>426.70812964622576</v>
      </c>
      <c r="T165" s="30" t="s">
        <v>40</v>
      </c>
      <c r="U165" s="30" t="s">
        <v>40</v>
      </c>
      <c r="V165" s="31" t="s">
        <v>40</v>
      </c>
      <c r="W165" s="32">
        <v>793.88867753779107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>
        <v>650.0634145414873</v>
      </c>
      <c r="AF165" s="30" t="s">
        <v>40</v>
      </c>
      <c r="AG165" s="30" t="s">
        <v>40</v>
      </c>
      <c r="AH165" s="30" t="s">
        <v>40</v>
      </c>
      <c r="AI165" s="30">
        <v>426.70812964622576</v>
      </c>
      <c r="AJ165" s="30" t="s">
        <v>40</v>
      </c>
      <c r="AK165" s="30" t="s">
        <v>40</v>
      </c>
      <c r="AL165" s="30" t="s">
        <v>40</v>
      </c>
    </row>
    <row r="166" spans="1:38" s="6" customFormat="1" ht="31.5" customHeight="1">
      <c r="A166" s="432"/>
      <c r="B166" s="449"/>
      <c r="C166" s="458" t="s">
        <v>233</v>
      </c>
      <c r="D166" s="437"/>
      <c r="E166" s="437"/>
      <c r="F166" s="29">
        <v>793.88867753779107</v>
      </c>
      <c r="G166" s="30">
        <v>793.88867753779107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>
        <v>650.0634145414873</v>
      </c>
      <c r="P166" s="30" t="s">
        <v>40</v>
      </c>
      <c r="Q166" s="30" t="s">
        <v>40</v>
      </c>
      <c r="R166" s="30" t="s">
        <v>40</v>
      </c>
      <c r="S166" s="30">
        <v>426.70812964622576</v>
      </c>
      <c r="T166" s="30" t="s">
        <v>40</v>
      </c>
      <c r="U166" s="30" t="s">
        <v>40</v>
      </c>
      <c r="V166" s="31" t="s">
        <v>40</v>
      </c>
      <c r="W166" s="32">
        <v>793.88867753779107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>
        <v>650.0634145414873</v>
      </c>
      <c r="AF166" s="30" t="s">
        <v>40</v>
      </c>
      <c r="AG166" s="30" t="s">
        <v>40</v>
      </c>
      <c r="AH166" s="30" t="s">
        <v>40</v>
      </c>
      <c r="AI166" s="30">
        <v>426.70812964622576</v>
      </c>
      <c r="AJ166" s="30" t="s">
        <v>40</v>
      </c>
      <c r="AK166" s="30" t="s">
        <v>40</v>
      </c>
      <c r="AL166" s="30" t="s">
        <v>40</v>
      </c>
    </row>
    <row r="167" spans="1:38" s="6" customFormat="1" ht="15.95" customHeight="1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>
        <v>0</v>
      </c>
      <c r="I167" s="30" t="s">
        <v>40</v>
      </c>
      <c r="J167" s="30" t="s">
        <v>40</v>
      </c>
      <c r="K167" s="30" t="s">
        <v>40</v>
      </c>
      <c r="L167" s="30">
        <v>188.87766015275457</v>
      </c>
      <c r="M167" s="30">
        <v>256.24931933107081</v>
      </c>
      <c r="N167" s="30">
        <v>148.57317187249924</v>
      </c>
      <c r="O167" s="30">
        <v>650.0634145414873</v>
      </c>
      <c r="P167" s="30" t="s">
        <v>40</v>
      </c>
      <c r="Q167" s="30" t="s">
        <v>40</v>
      </c>
      <c r="R167" s="30" t="s">
        <v>40</v>
      </c>
      <c r="S167" s="30">
        <v>536.38556883344438</v>
      </c>
      <c r="T167" s="30" t="s">
        <v>40</v>
      </c>
      <c r="U167" s="30" t="s">
        <v>40</v>
      </c>
      <c r="V167" s="31" t="s">
        <v>40</v>
      </c>
      <c r="W167" s="32">
        <v>880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>
        <v>188.87766015275457</v>
      </c>
      <c r="AC167" s="30">
        <v>256.24931933107081</v>
      </c>
      <c r="AD167" s="30">
        <v>148.57317187249924</v>
      </c>
      <c r="AE167" s="30">
        <v>650.0634145414873</v>
      </c>
      <c r="AF167" s="30" t="s">
        <v>40</v>
      </c>
      <c r="AG167" s="30" t="s">
        <v>40</v>
      </c>
      <c r="AH167" s="30" t="s">
        <v>40</v>
      </c>
      <c r="AI167" s="30">
        <v>536.38556883344438</v>
      </c>
      <c r="AJ167" s="30" t="s">
        <v>40</v>
      </c>
      <c r="AK167" s="30" t="s">
        <v>40</v>
      </c>
      <c r="AL167" s="30" t="s">
        <v>40</v>
      </c>
    </row>
    <row r="168" spans="1:38" s="6" customFormat="1" ht="15.95" customHeight="1">
      <c r="A168" s="430"/>
      <c r="B168" s="448"/>
      <c r="C168" s="451" t="s">
        <v>236</v>
      </c>
      <c r="D168" s="408"/>
      <c r="E168" s="408"/>
      <c r="F168" s="29">
        <v>880</v>
      </c>
      <c r="G168" s="30">
        <v>880</v>
      </c>
      <c r="H168" s="30">
        <v>0</v>
      </c>
      <c r="I168" s="30" t="s">
        <v>40</v>
      </c>
      <c r="J168" s="30" t="s">
        <v>40</v>
      </c>
      <c r="K168" s="30" t="s">
        <v>40</v>
      </c>
      <c r="L168" s="30">
        <v>188.87766015275457</v>
      </c>
      <c r="M168" s="30">
        <v>256.24931933107081</v>
      </c>
      <c r="N168" s="30">
        <v>148.57317187249924</v>
      </c>
      <c r="O168" s="30">
        <v>650.0634145414873</v>
      </c>
      <c r="P168" s="30" t="s">
        <v>40</v>
      </c>
      <c r="Q168" s="30" t="s">
        <v>40</v>
      </c>
      <c r="R168" s="30" t="s">
        <v>40</v>
      </c>
      <c r="S168" s="30">
        <v>536.38556883344438</v>
      </c>
      <c r="T168" s="30" t="s">
        <v>40</v>
      </c>
      <c r="U168" s="30" t="s">
        <v>40</v>
      </c>
      <c r="V168" s="31" t="s">
        <v>40</v>
      </c>
      <c r="W168" s="32">
        <v>880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>
        <v>188.87766015275457</v>
      </c>
      <c r="AC168" s="30">
        <v>256.24931933107081</v>
      </c>
      <c r="AD168" s="30">
        <v>148.57317187249924</v>
      </c>
      <c r="AE168" s="30">
        <v>650.0634145414873</v>
      </c>
      <c r="AF168" s="30" t="s">
        <v>40</v>
      </c>
      <c r="AG168" s="30" t="s">
        <v>40</v>
      </c>
      <c r="AH168" s="30" t="s">
        <v>40</v>
      </c>
      <c r="AI168" s="30">
        <v>536.38556883344438</v>
      </c>
      <c r="AJ168" s="30" t="s">
        <v>40</v>
      </c>
      <c r="AK168" s="30" t="s">
        <v>40</v>
      </c>
      <c r="AL168" s="30" t="s">
        <v>40</v>
      </c>
    </row>
    <row r="169" spans="1:38" s="6" customFormat="1" ht="15.95" customHeight="1">
      <c r="A169" s="430"/>
      <c r="B169" s="448"/>
      <c r="C169" s="451" t="s">
        <v>237</v>
      </c>
      <c r="D169" s="408"/>
      <c r="E169" s="408"/>
      <c r="F169" s="29">
        <v>880</v>
      </c>
      <c r="G169" s="30">
        <v>880</v>
      </c>
      <c r="H169" s="30">
        <v>0</v>
      </c>
      <c r="I169" s="30" t="s">
        <v>40</v>
      </c>
      <c r="J169" s="30" t="s">
        <v>40</v>
      </c>
      <c r="K169" s="30" t="s">
        <v>40</v>
      </c>
      <c r="L169" s="30">
        <v>188.87766015275457</v>
      </c>
      <c r="M169" s="30">
        <v>256.24931933107081</v>
      </c>
      <c r="N169" s="30">
        <v>148.57317187249924</v>
      </c>
      <c r="O169" s="30">
        <v>650.0634145414873</v>
      </c>
      <c r="P169" s="30" t="s">
        <v>40</v>
      </c>
      <c r="Q169" s="30" t="s">
        <v>40</v>
      </c>
      <c r="R169" s="30" t="s">
        <v>40</v>
      </c>
      <c r="S169" s="30">
        <v>536.38556883344438</v>
      </c>
      <c r="T169" s="30" t="s">
        <v>40</v>
      </c>
      <c r="U169" s="30" t="s">
        <v>40</v>
      </c>
      <c r="V169" s="31" t="s">
        <v>40</v>
      </c>
      <c r="W169" s="32">
        <v>880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>
        <v>188.87766015275457</v>
      </c>
      <c r="AC169" s="30">
        <v>256.24931933107081</v>
      </c>
      <c r="AD169" s="30">
        <v>148.57317187249924</v>
      </c>
      <c r="AE169" s="30">
        <v>650.0634145414873</v>
      </c>
      <c r="AF169" s="30" t="s">
        <v>40</v>
      </c>
      <c r="AG169" s="30" t="s">
        <v>40</v>
      </c>
      <c r="AH169" s="30" t="s">
        <v>40</v>
      </c>
      <c r="AI169" s="30">
        <v>536.38556883344438</v>
      </c>
      <c r="AJ169" s="30" t="s">
        <v>40</v>
      </c>
      <c r="AK169" s="30" t="s">
        <v>40</v>
      </c>
      <c r="AL169" s="30" t="s">
        <v>40</v>
      </c>
    </row>
    <row r="170" spans="1:38" s="6" customFormat="1" ht="15.95" customHeight="1">
      <c r="A170" s="430"/>
      <c r="B170" s="448"/>
      <c r="C170" s="451" t="s">
        <v>238</v>
      </c>
      <c r="D170" s="408"/>
      <c r="E170" s="408"/>
      <c r="F170" s="29">
        <v>502.43755558024208</v>
      </c>
      <c r="G170" s="30">
        <v>502.43755558024208</v>
      </c>
      <c r="H170" s="30">
        <v>0</v>
      </c>
      <c r="I170" s="30" t="s">
        <v>40</v>
      </c>
      <c r="J170" s="30" t="s">
        <v>40</v>
      </c>
      <c r="K170" s="30" t="s">
        <v>40</v>
      </c>
      <c r="L170" s="30">
        <v>188.87766015275457</v>
      </c>
      <c r="M170" s="30">
        <v>256.24931933107081</v>
      </c>
      <c r="N170" s="30">
        <v>148.57317187249924</v>
      </c>
      <c r="O170" s="30">
        <v>502.43236232628738</v>
      </c>
      <c r="P170" s="30" t="s">
        <v>40</v>
      </c>
      <c r="Q170" s="30" t="s">
        <v>40</v>
      </c>
      <c r="R170" s="30" t="s">
        <v>40</v>
      </c>
      <c r="S170" s="30">
        <v>251.21618116314369</v>
      </c>
      <c r="T170" s="30" t="s">
        <v>40</v>
      </c>
      <c r="U170" s="30" t="s">
        <v>40</v>
      </c>
      <c r="V170" s="31" t="s">
        <v>40</v>
      </c>
      <c r="W170" s="32">
        <v>502.43755558024208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>
        <v>188.87766015275457</v>
      </c>
      <c r="AC170" s="30">
        <v>256.24931933107081</v>
      </c>
      <c r="AD170" s="30">
        <v>148.57317187249924</v>
      </c>
      <c r="AE170" s="30">
        <v>502.43236232628738</v>
      </c>
      <c r="AF170" s="30" t="s">
        <v>40</v>
      </c>
      <c r="AG170" s="30" t="s">
        <v>40</v>
      </c>
      <c r="AH170" s="30" t="s">
        <v>40</v>
      </c>
      <c r="AI170" s="30">
        <v>251.21618116314369</v>
      </c>
      <c r="AJ170" s="30" t="s">
        <v>40</v>
      </c>
      <c r="AK170" s="30" t="s">
        <v>40</v>
      </c>
      <c r="AL170" s="30" t="s">
        <v>40</v>
      </c>
    </row>
    <row r="171" spans="1:38" s="6" customFormat="1" ht="15.95" customHeight="1">
      <c r="A171" s="430"/>
      <c r="B171" s="448"/>
      <c r="C171" s="451" t="s">
        <v>239</v>
      </c>
      <c r="D171" s="408"/>
      <c r="E171" s="408"/>
      <c r="F171" s="29">
        <v>880</v>
      </c>
      <c r="G171" s="30">
        <v>880</v>
      </c>
      <c r="H171" s="30">
        <v>0</v>
      </c>
      <c r="I171" s="30" t="s">
        <v>40</v>
      </c>
      <c r="J171" s="30" t="s">
        <v>40</v>
      </c>
      <c r="K171" s="30" t="s">
        <v>40</v>
      </c>
      <c r="L171" s="30">
        <v>188.87766015275457</v>
      </c>
      <c r="M171" s="30">
        <v>256.24931933107081</v>
      </c>
      <c r="N171" s="30">
        <v>148.57317187249924</v>
      </c>
      <c r="O171" s="30">
        <v>650.0634145414873</v>
      </c>
      <c r="P171" s="30" t="s">
        <v>40</v>
      </c>
      <c r="Q171" s="30" t="s">
        <v>40</v>
      </c>
      <c r="R171" s="30" t="s">
        <v>40</v>
      </c>
      <c r="S171" s="30">
        <v>536.38556883344438</v>
      </c>
      <c r="T171" s="30" t="s">
        <v>40</v>
      </c>
      <c r="U171" s="30" t="s">
        <v>40</v>
      </c>
      <c r="V171" s="31" t="s">
        <v>40</v>
      </c>
      <c r="W171" s="32">
        <v>880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>
        <v>188.87766015275457</v>
      </c>
      <c r="AC171" s="30">
        <v>256.24931933107081</v>
      </c>
      <c r="AD171" s="30">
        <v>148.57317187249924</v>
      </c>
      <c r="AE171" s="30">
        <v>650.0634145414873</v>
      </c>
      <c r="AF171" s="30" t="s">
        <v>40</v>
      </c>
      <c r="AG171" s="30" t="s">
        <v>40</v>
      </c>
      <c r="AH171" s="30" t="s">
        <v>40</v>
      </c>
      <c r="AI171" s="30">
        <v>536.38556883344438</v>
      </c>
      <c r="AJ171" s="30" t="s">
        <v>40</v>
      </c>
      <c r="AK171" s="30" t="s">
        <v>40</v>
      </c>
      <c r="AL171" s="30" t="s">
        <v>40</v>
      </c>
    </row>
    <row r="172" spans="1:38" s="6" customFormat="1" ht="15.95" customHeight="1">
      <c r="A172" s="430"/>
      <c r="B172" s="448"/>
      <c r="C172" s="451" t="s">
        <v>240</v>
      </c>
      <c r="D172" s="408"/>
      <c r="E172" s="408"/>
      <c r="F172" s="29">
        <v>880</v>
      </c>
      <c r="G172" s="30">
        <v>880</v>
      </c>
      <c r="H172" s="30">
        <v>0</v>
      </c>
      <c r="I172" s="30" t="s">
        <v>40</v>
      </c>
      <c r="J172" s="30" t="s">
        <v>40</v>
      </c>
      <c r="K172" s="30" t="s">
        <v>40</v>
      </c>
      <c r="L172" s="30">
        <v>188.87766015275457</v>
      </c>
      <c r="M172" s="30">
        <v>256.24931933107081</v>
      </c>
      <c r="N172" s="30">
        <v>148.57317187249924</v>
      </c>
      <c r="O172" s="30">
        <v>650.0634145414873</v>
      </c>
      <c r="P172" s="30" t="s">
        <v>40</v>
      </c>
      <c r="Q172" s="30" t="s">
        <v>40</v>
      </c>
      <c r="R172" s="30" t="s">
        <v>40</v>
      </c>
      <c r="S172" s="30">
        <v>536.38556883344438</v>
      </c>
      <c r="T172" s="30" t="s">
        <v>40</v>
      </c>
      <c r="U172" s="30" t="s">
        <v>40</v>
      </c>
      <c r="V172" s="31" t="s">
        <v>40</v>
      </c>
      <c r="W172" s="32">
        <v>880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>
        <v>188.87766015275457</v>
      </c>
      <c r="AC172" s="30">
        <v>256.24931933107081</v>
      </c>
      <c r="AD172" s="30">
        <v>148.57317187249924</v>
      </c>
      <c r="AE172" s="30">
        <v>650.0634145414873</v>
      </c>
      <c r="AF172" s="30" t="s">
        <v>40</v>
      </c>
      <c r="AG172" s="30" t="s">
        <v>40</v>
      </c>
      <c r="AH172" s="30" t="s">
        <v>40</v>
      </c>
      <c r="AI172" s="30">
        <v>536.38556883344438</v>
      </c>
      <c r="AJ172" s="30" t="s">
        <v>40</v>
      </c>
      <c r="AK172" s="30" t="s">
        <v>40</v>
      </c>
      <c r="AL172" s="30" t="s">
        <v>40</v>
      </c>
    </row>
    <row r="173" spans="1:38" s="6" customFormat="1" ht="15.95" customHeight="1">
      <c r="A173" s="430"/>
      <c r="B173" s="448"/>
      <c r="C173" s="451" t="s">
        <v>241</v>
      </c>
      <c r="D173" s="408"/>
      <c r="E173" s="408"/>
      <c r="F173" s="29">
        <v>499.30750000000006</v>
      </c>
      <c r="G173" s="30">
        <v>499.30750000000006</v>
      </c>
      <c r="H173" s="30">
        <v>0</v>
      </c>
      <c r="I173" s="30" t="s">
        <v>40</v>
      </c>
      <c r="J173" s="30" t="s">
        <v>40</v>
      </c>
      <c r="K173" s="30" t="s">
        <v>40</v>
      </c>
      <c r="L173" s="30">
        <v>188.87766015275457</v>
      </c>
      <c r="M173" s="30">
        <v>256.24931933107081</v>
      </c>
      <c r="N173" s="30">
        <v>148.57317187249924</v>
      </c>
      <c r="O173" s="30">
        <v>384.32026006916288</v>
      </c>
      <c r="P173" s="30" t="s">
        <v>40</v>
      </c>
      <c r="Q173" s="30" t="s">
        <v>40</v>
      </c>
      <c r="R173" s="30" t="s">
        <v>40</v>
      </c>
      <c r="S173" s="30">
        <v>192.16013003458144</v>
      </c>
      <c r="T173" s="30" t="s">
        <v>40</v>
      </c>
      <c r="U173" s="30" t="s">
        <v>40</v>
      </c>
      <c r="V173" s="31" t="s">
        <v>40</v>
      </c>
      <c r="W173" s="32">
        <v>499.30750000000006</v>
      </c>
      <c r="X173" s="30">
        <v>253.69051820935448</v>
      </c>
      <c r="Y173" s="30">
        <v>0</v>
      </c>
      <c r="Z173" s="30" t="s">
        <v>40</v>
      </c>
      <c r="AA173" s="30" t="s">
        <v>40</v>
      </c>
      <c r="AB173" s="30">
        <v>188.87766015275457</v>
      </c>
      <c r="AC173" s="30">
        <v>256.24931933107081</v>
      </c>
      <c r="AD173" s="30">
        <v>148.57317187249924</v>
      </c>
      <c r="AE173" s="30">
        <v>384.32026006916288</v>
      </c>
      <c r="AF173" s="30" t="s">
        <v>40</v>
      </c>
      <c r="AG173" s="30" t="s">
        <v>40</v>
      </c>
      <c r="AH173" s="30" t="s">
        <v>40</v>
      </c>
      <c r="AI173" s="30">
        <v>192.16013003458144</v>
      </c>
      <c r="AJ173" s="30" t="s">
        <v>40</v>
      </c>
      <c r="AK173" s="30" t="s">
        <v>40</v>
      </c>
      <c r="AL173" s="30" t="s">
        <v>40</v>
      </c>
    </row>
    <row r="174" spans="1:38" s="6" customFormat="1" ht="15.95" customHeight="1">
      <c r="A174" s="430"/>
      <c r="B174" s="448"/>
      <c r="C174" s="451" t="s">
        <v>242</v>
      </c>
      <c r="D174" s="408"/>
      <c r="E174" s="408"/>
      <c r="F174" s="29">
        <v>494.16</v>
      </c>
      <c r="G174" s="30">
        <v>494.16</v>
      </c>
      <c r="H174" s="30">
        <v>0</v>
      </c>
      <c r="I174" s="30" t="s">
        <v>40</v>
      </c>
      <c r="J174" s="30" t="s">
        <v>40</v>
      </c>
      <c r="K174" s="30" t="s">
        <v>40</v>
      </c>
      <c r="L174" s="30">
        <v>188.87766015275457</v>
      </c>
      <c r="M174" s="30">
        <v>256.24931933107081</v>
      </c>
      <c r="N174" s="30">
        <v>148.57317187249924</v>
      </c>
      <c r="O174" s="30">
        <v>384.32026006916288</v>
      </c>
      <c r="P174" s="30" t="s">
        <v>40</v>
      </c>
      <c r="Q174" s="30" t="s">
        <v>40</v>
      </c>
      <c r="R174" s="30" t="s">
        <v>40</v>
      </c>
      <c r="S174" s="30">
        <v>192.16013003458144</v>
      </c>
      <c r="T174" s="30" t="s">
        <v>40</v>
      </c>
      <c r="U174" s="30" t="s">
        <v>40</v>
      </c>
      <c r="V174" s="31" t="s">
        <v>40</v>
      </c>
      <c r="W174" s="32">
        <v>494.16</v>
      </c>
      <c r="X174" s="30">
        <v>253.69051820935448</v>
      </c>
      <c r="Y174" s="30">
        <v>0</v>
      </c>
      <c r="Z174" s="30" t="s">
        <v>40</v>
      </c>
      <c r="AA174" s="30" t="s">
        <v>40</v>
      </c>
      <c r="AB174" s="30">
        <v>188.87766015275457</v>
      </c>
      <c r="AC174" s="30">
        <v>256.24931933107081</v>
      </c>
      <c r="AD174" s="30">
        <v>148.57317187249924</v>
      </c>
      <c r="AE174" s="30">
        <v>384.32026006916288</v>
      </c>
      <c r="AF174" s="30" t="s">
        <v>40</v>
      </c>
      <c r="AG174" s="30" t="s">
        <v>40</v>
      </c>
      <c r="AH174" s="30" t="s">
        <v>40</v>
      </c>
      <c r="AI174" s="30">
        <v>192.16013003458144</v>
      </c>
      <c r="AJ174" s="30" t="s">
        <v>40</v>
      </c>
      <c r="AK174" s="30" t="s">
        <v>40</v>
      </c>
      <c r="AL174" s="30" t="s">
        <v>40</v>
      </c>
    </row>
    <row r="175" spans="1:38" s="6" customFormat="1" ht="18" customHeight="1">
      <c r="A175" s="430"/>
      <c r="B175" s="448"/>
      <c r="C175" s="451" t="s">
        <v>243</v>
      </c>
      <c r="D175" s="408"/>
      <c r="E175" s="408"/>
      <c r="F175" s="29">
        <v>880</v>
      </c>
      <c r="G175" s="30">
        <v>880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>
        <v>650.0634145414873</v>
      </c>
      <c r="P175" s="30" t="s">
        <v>40</v>
      </c>
      <c r="Q175" s="30" t="s">
        <v>40</v>
      </c>
      <c r="R175" s="30" t="s">
        <v>40</v>
      </c>
      <c r="S175" s="30">
        <v>536.38556883344438</v>
      </c>
      <c r="T175" s="30" t="s">
        <v>40</v>
      </c>
      <c r="U175" s="30" t="s">
        <v>40</v>
      </c>
      <c r="V175" s="31" t="s">
        <v>40</v>
      </c>
      <c r="W175" s="32">
        <v>880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>
        <v>650.0634145414873</v>
      </c>
      <c r="AF175" s="30" t="s">
        <v>40</v>
      </c>
      <c r="AG175" s="30" t="s">
        <v>40</v>
      </c>
      <c r="AH175" s="30" t="s">
        <v>40</v>
      </c>
      <c r="AI175" s="30">
        <v>536.38556883344438</v>
      </c>
      <c r="AJ175" s="30" t="s">
        <v>40</v>
      </c>
      <c r="AK175" s="30" t="s">
        <v>40</v>
      </c>
      <c r="AL175" s="30" t="s">
        <v>40</v>
      </c>
    </row>
    <row r="176" spans="1:38" s="6" customFormat="1" ht="15.95" customHeight="1">
      <c r="A176" s="430"/>
      <c r="B176" s="448"/>
      <c r="C176" s="451" t="s">
        <v>244</v>
      </c>
      <c r="D176" s="408"/>
      <c r="E176" s="408"/>
      <c r="F176" s="29">
        <v>880</v>
      </c>
      <c r="G176" s="30">
        <v>880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>
        <v>650.0634145414873</v>
      </c>
      <c r="P176" s="30" t="s">
        <v>40</v>
      </c>
      <c r="Q176" s="30" t="s">
        <v>40</v>
      </c>
      <c r="R176" s="30" t="s">
        <v>40</v>
      </c>
      <c r="S176" s="30">
        <v>536.38556883344438</v>
      </c>
      <c r="T176" s="30" t="s">
        <v>40</v>
      </c>
      <c r="U176" s="30" t="s">
        <v>40</v>
      </c>
      <c r="V176" s="31" t="s">
        <v>40</v>
      </c>
      <c r="W176" s="32">
        <v>880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>
        <v>650.0634145414873</v>
      </c>
      <c r="AF176" s="30" t="s">
        <v>40</v>
      </c>
      <c r="AG176" s="30" t="s">
        <v>40</v>
      </c>
      <c r="AH176" s="30" t="s">
        <v>40</v>
      </c>
      <c r="AI176" s="30">
        <v>536.38556883344438</v>
      </c>
      <c r="AJ176" s="30" t="s">
        <v>40</v>
      </c>
      <c r="AK176" s="30" t="s">
        <v>40</v>
      </c>
      <c r="AL176" s="30" t="s">
        <v>40</v>
      </c>
    </row>
    <row r="177" spans="1:38" s="6" customFormat="1" ht="15.95" customHeight="1">
      <c r="A177" s="432"/>
      <c r="B177" s="449"/>
      <c r="C177" s="458" t="s">
        <v>245</v>
      </c>
      <c r="D177" s="437"/>
      <c r="E177" s="437"/>
      <c r="F177" s="29">
        <v>880</v>
      </c>
      <c r="G177" s="30">
        <v>880</v>
      </c>
      <c r="H177" s="30">
        <v>0</v>
      </c>
      <c r="I177" s="30" t="s">
        <v>40</v>
      </c>
      <c r="J177" s="30" t="s">
        <v>40</v>
      </c>
      <c r="K177" s="30" t="s">
        <v>40</v>
      </c>
      <c r="L177" s="30">
        <v>188.87766015275457</v>
      </c>
      <c r="M177" s="30" t="s">
        <v>40</v>
      </c>
      <c r="N177" s="30">
        <v>148.57317187249924</v>
      </c>
      <c r="O177" s="30">
        <v>650.0634145414873</v>
      </c>
      <c r="P177" s="30" t="s">
        <v>40</v>
      </c>
      <c r="Q177" s="30" t="s">
        <v>40</v>
      </c>
      <c r="R177" s="30" t="s">
        <v>40</v>
      </c>
      <c r="S177" s="30">
        <v>536.38556883344438</v>
      </c>
      <c r="T177" s="30" t="s">
        <v>40</v>
      </c>
      <c r="U177" s="30" t="s">
        <v>40</v>
      </c>
      <c r="V177" s="31" t="s">
        <v>40</v>
      </c>
      <c r="W177" s="32">
        <v>880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>
        <v>188.87766015275457</v>
      </c>
      <c r="AC177" s="30" t="s">
        <v>40</v>
      </c>
      <c r="AD177" s="30">
        <v>148.57317187249924</v>
      </c>
      <c r="AE177" s="30">
        <v>650.0634145414873</v>
      </c>
      <c r="AF177" s="30" t="s">
        <v>40</v>
      </c>
      <c r="AG177" s="30" t="s">
        <v>40</v>
      </c>
      <c r="AH177" s="30" t="s">
        <v>40</v>
      </c>
      <c r="AI177" s="30">
        <v>536.38556883344438</v>
      </c>
      <c r="AJ177" s="30" t="s">
        <v>40</v>
      </c>
      <c r="AK177" s="30" t="s">
        <v>40</v>
      </c>
      <c r="AL177" s="30" t="s">
        <v>40</v>
      </c>
    </row>
    <row r="178" spans="1:38" s="6" customFormat="1" ht="15.95" customHeight="1">
      <c r="A178" s="428" t="s">
        <v>246</v>
      </c>
      <c r="B178" s="447"/>
      <c r="C178" s="450" t="s">
        <v>247</v>
      </c>
      <c r="D178" s="435"/>
      <c r="E178" s="435"/>
      <c r="F178" s="29">
        <v>502.43755558024208</v>
      </c>
      <c r="G178" s="30">
        <v>502.43755558024208</v>
      </c>
      <c r="H178" s="30">
        <v>0</v>
      </c>
      <c r="I178" s="30" t="s">
        <v>40</v>
      </c>
      <c r="J178" s="30" t="s">
        <v>40</v>
      </c>
      <c r="K178" s="30" t="s">
        <v>40</v>
      </c>
      <c r="L178" s="30">
        <v>188.87766015275457</v>
      </c>
      <c r="M178" s="30">
        <v>61.840319331496175</v>
      </c>
      <c r="N178" s="30">
        <v>148.57317187249924</v>
      </c>
      <c r="O178" s="30">
        <v>502.43236232628738</v>
      </c>
      <c r="P178" s="30" t="s">
        <v>40</v>
      </c>
      <c r="Q178" s="30" t="s">
        <v>40</v>
      </c>
      <c r="R178" s="30" t="s">
        <v>40</v>
      </c>
      <c r="S178" s="30">
        <v>251.21618116314369</v>
      </c>
      <c r="T178" s="30" t="s">
        <v>40</v>
      </c>
      <c r="U178" s="30" t="s">
        <v>40</v>
      </c>
      <c r="V178" s="31" t="s">
        <v>40</v>
      </c>
      <c r="W178" s="32">
        <v>502.43755558024208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>
        <v>188.87766015275457</v>
      </c>
      <c r="AC178" s="30">
        <v>61.840319331496175</v>
      </c>
      <c r="AD178" s="30">
        <v>148.57317187249924</v>
      </c>
      <c r="AE178" s="30">
        <v>502.43236232628738</v>
      </c>
      <c r="AF178" s="30" t="s">
        <v>40</v>
      </c>
      <c r="AG178" s="30" t="s">
        <v>40</v>
      </c>
      <c r="AH178" s="30" t="s">
        <v>40</v>
      </c>
      <c r="AI178" s="30">
        <v>251.21618116314369</v>
      </c>
      <c r="AJ178" s="30" t="s">
        <v>40</v>
      </c>
      <c r="AK178" s="30" t="s">
        <v>40</v>
      </c>
      <c r="AL178" s="30" t="s">
        <v>40</v>
      </c>
    </row>
    <row r="179" spans="1:38" s="6" customFormat="1" ht="15.95" customHeight="1">
      <c r="A179" s="430"/>
      <c r="B179" s="448"/>
      <c r="C179" s="451" t="s">
        <v>248</v>
      </c>
      <c r="D179" s="408"/>
      <c r="E179" s="408"/>
      <c r="F179" s="29">
        <v>793.88867753779107</v>
      </c>
      <c r="G179" s="30">
        <v>793.88867753779107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>
        <v>650.0634145414873</v>
      </c>
      <c r="P179" s="30" t="s">
        <v>40</v>
      </c>
      <c r="Q179" s="30" t="s">
        <v>40</v>
      </c>
      <c r="R179" s="30" t="s">
        <v>40</v>
      </c>
      <c r="S179" s="30">
        <v>426.70812964622576</v>
      </c>
      <c r="T179" s="30" t="s">
        <v>40</v>
      </c>
      <c r="U179" s="30" t="s">
        <v>40</v>
      </c>
      <c r="V179" s="31" t="s">
        <v>40</v>
      </c>
      <c r="W179" s="32">
        <v>793.88867753779107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>
        <v>650.0634145414873</v>
      </c>
      <c r="AF179" s="30" t="s">
        <v>40</v>
      </c>
      <c r="AG179" s="30" t="s">
        <v>40</v>
      </c>
      <c r="AH179" s="30" t="s">
        <v>40</v>
      </c>
      <c r="AI179" s="30">
        <v>426.70812964622576</v>
      </c>
      <c r="AJ179" s="30" t="s">
        <v>40</v>
      </c>
      <c r="AK179" s="30" t="s">
        <v>40</v>
      </c>
      <c r="AL179" s="30" t="s">
        <v>40</v>
      </c>
    </row>
    <row r="180" spans="1:38" s="6" customFormat="1" ht="17.25" customHeight="1">
      <c r="A180" s="430"/>
      <c r="B180" s="448"/>
      <c r="C180" s="451" t="s">
        <v>249</v>
      </c>
      <c r="D180" s="408"/>
      <c r="E180" s="408"/>
      <c r="F180" s="29">
        <v>793.88867753779107</v>
      </c>
      <c r="G180" s="30">
        <v>793.88867753779107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>
        <v>650.0634145414873</v>
      </c>
      <c r="P180" s="30" t="s">
        <v>40</v>
      </c>
      <c r="Q180" s="30" t="s">
        <v>40</v>
      </c>
      <c r="R180" s="30" t="s">
        <v>40</v>
      </c>
      <c r="S180" s="30">
        <v>426.70812964622576</v>
      </c>
      <c r="T180" s="30" t="s">
        <v>40</v>
      </c>
      <c r="U180" s="30" t="s">
        <v>40</v>
      </c>
      <c r="V180" s="31" t="s">
        <v>40</v>
      </c>
      <c r="W180" s="32">
        <v>793.88867753779107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>
        <v>650.0634145414873</v>
      </c>
      <c r="AF180" s="30" t="s">
        <v>40</v>
      </c>
      <c r="AG180" s="30" t="s">
        <v>40</v>
      </c>
      <c r="AH180" s="30" t="s">
        <v>40</v>
      </c>
      <c r="AI180" s="30">
        <v>426.70812964622576</v>
      </c>
      <c r="AJ180" s="30" t="s">
        <v>40</v>
      </c>
      <c r="AK180" s="30" t="s">
        <v>40</v>
      </c>
      <c r="AL180" s="30" t="s">
        <v>40</v>
      </c>
    </row>
    <row r="181" spans="1:38" s="6" customFormat="1" ht="15.95" customHeight="1">
      <c r="A181" s="430"/>
      <c r="B181" s="448"/>
      <c r="C181" s="451" t="s">
        <v>250</v>
      </c>
      <c r="D181" s="408"/>
      <c r="E181" s="408"/>
      <c r="F181" s="29">
        <v>502.43755558024208</v>
      </c>
      <c r="G181" s="30">
        <v>502.43755558024208</v>
      </c>
      <c r="H181" s="30">
        <v>0</v>
      </c>
      <c r="I181" s="30" t="s">
        <v>40</v>
      </c>
      <c r="J181" s="30" t="s">
        <v>40</v>
      </c>
      <c r="K181" s="30" t="s">
        <v>40</v>
      </c>
      <c r="L181" s="30">
        <v>188.87766015275457</v>
      </c>
      <c r="M181" s="30">
        <v>61.840319331496175</v>
      </c>
      <c r="N181" s="30">
        <v>148.57317187249924</v>
      </c>
      <c r="O181" s="30">
        <v>502.43236232628738</v>
      </c>
      <c r="P181" s="30" t="s">
        <v>40</v>
      </c>
      <c r="Q181" s="30" t="s">
        <v>40</v>
      </c>
      <c r="R181" s="30" t="s">
        <v>40</v>
      </c>
      <c r="S181" s="30">
        <v>251.21618116314369</v>
      </c>
      <c r="T181" s="30" t="s">
        <v>40</v>
      </c>
      <c r="U181" s="30" t="s">
        <v>40</v>
      </c>
      <c r="V181" s="31" t="s">
        <v>40</v>
      </c>
      <c r="W181" s="32">
        <v>502.43755558024208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>
        <v>188.87766015275457</v>
      </c>
      <c r="AC181" s="30">
        <v>61.840319331496175</v>
      </c>
      <c r="AD181" s="30">
        <v>148.57317187249924</v>
      </c>
      <c r="AE181" s="30">
        <v>502.43236232628738</v>
      </c>
      <c r="AF181" s="30" t="s">
        <v>40</v>
      </c>
      <c r="AG181" s="30" t="s">
        <v>40</v>
      </c>
      <c r="AH181" s="30" t="s">
        <v>40</v>
      </c>
      <c r="AI181" s="30">
        <v>251.21618116314369</v>
      </c>
      <c r="AJ181" s="30" t="s">
        <v>40</v>
      </c>
      <c r="AK181" s="30" t="s">
        <v>40</v>
      </c>
      <c r="AL181" s="30" t="s">
        <v>40</v>
      </c>
    </row>
    <row r="182" spans="1:38" s="6" customFormat="1" ht="15.95" customHeight="1">
      <c r="A182" s="432"/>
      <c r="B182" s="449"/>
      <c r="C182" s="458" t="s">
        <v>251</v>
      </c>
      <c r="D182" s="437"/>
      <c r="E182" s="437"/>
      <c r="F182" s="29">
        <v>793.88867753779107</v>
      </c>
      <c r="G182" s="30">
        <v>793.88867753779107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>
        <v>650.0634145414873</v>
      </c>
      <c r="P182" s="30" t="s">
        <v>40</v>
      </c>
      <c r="Q182" s="30" t="s">
        <v>40</v>
      </c>
      <c r="R182" s="30" t="s">
        <v>40</v>
      </c>
      <c r="S182" s="30">
        <v>426.70812964622576</v>
      </c>
      <c r="T182" s="30" t="s">
        <v>40</v>
      </c>
      <c r="U182" s="30" t="s">
        <v>40</v>
      </c>
      <c r="V182" s="31" t="s">
        <v>40</v>
      </c>
      <c r="W182" s="32">
        <v>793.88867753779107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>
        <v>650.0634145414873</v>
      </c>
      <c r="AF182" s="30" t="s">
        <v>40</v>
      </c>
      <c r="AG182" s="30" t="s">
        <v>40</v>
      </c>
      <c r="AH182" s="30" t="s">
        <v>40</v>
      </c>
      <c r="AI182" s="30">
        <v>426.70812964622576</v>
      </c>
      <c r="AJ182" s="30" t="s">
        <v>40</v>
      </c>
      <c r="AK182" s="30" t="s">
        <v>40</v>
      </c>
      <c r="AL182" s="30" t="s">
        <v>40</v>
      </c>
    </row>
    <row r="183" spans="1:38" s="6" customFormat="1" ht="15.95" customHeight="1">
      <c r="A183" s="470" t="s">
        <v>252</v>
      </c>
      <c r="B183" s="471"/>
      <c r="C183" s="472" t="s">
        <v>253</v>
      </c>
      <c r="D183" s="473"/>
      <c r="E183" s="473"/>
      <c r="F183" s="29">
        <v>880</v>
      </c>
      <c r="G183" s="30">
        <v>880</v>
      </c>
      <c r="H183" s="30">
        <v>0</v>
      </c>
      <c r="I183" s="30" t="s">
        <v>40</v>
      </c>
      <c r="J183" s="30" t="s">
        <v>40</v>
      </c>
      <c r="K183" s="30" t="s">
        <v>40</v>
      </c>
      <c r="L183" s="30">
        <v>188.87766015275457</v>
      </c>
      <c r="M183" s="30">
        <v>256.24931933107081</v>
      </c>
      <c r="N183" s="30">
        <v>148.57317187249924</v>
      </c>
      <c r="O183" s="30">
        <v>650.0634145414873</v>
      </c>
      <c r="P183" s="30" t="s">
        <v>40</v>
      </c>
      <c r="Q183" s="30" t="s">
        <v>40</v>
      </c>
      <c r="R183" s="30" t="s">
        <v>40</v>
      </c>
      <c r="S183" s="30">
        <v>536.38556883344438</v>
      </c>
      <c r="T183" s="30" t="s">
        <v>40</v>
      </c>
      <c r="U183" s="30" t="s">
        <v>40</v>
      </c>
      <c r="V183" s="31" t="s">
        <v>40</v>
      </c>
      <c r="W183" s="32">
        <v>880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>
        <v>188.87766015275457</v>
      </c>
      <c r="AC183" s="30">
        <v>256.24931933107081</v>
      </c>
      <c r="AD183" s="30">
        <v>148.57317187249924</v>
      </c>
      <c r="AE183" s="30">
        <v>650.0634145414873</v>
      </c>
      <c r="AF183" s="30" t="s">
        <v>40</v>
      </c>
      <c r="AG183" s="30" t="s">
        <v>40</v>
      </c>
      <c r="AH183" s="30" t="s">
        <v>40</v>
      </c>
      <c r="AI183" s="30">
        <v>536.38556883344438</v>
      </c>
      <c r="AJ183" s="30" t="s">
        <v>40</v>
      </c>
      <c r="AK183" s="30" t="s">
        <v>40</v>
      </c>
      <c r="AL183" s="30" t="s">
        <v>40</v>
      </c>
    </row>
    <row r="184" spans="1:38" s="6" customFormat="1" ht="13.5" customHeight="1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</row>
    <row r="185" spans="1:38" s="6" customFormat="1" ht="15.95" customHeight="1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3">
        <v>0</v>
      </c>
      <c r="H185" s="33" t="s">
        <v>40</v>
      </c>
      <c r="I185" s="33" t="s">
        <v>40</v>
      </c>
      <c r="J185" s="33" t="s">
        <v>40</v>
      </c>
      <c r="K185" s="33" t="s">
        <v>40</v>
      </c>
      <c r="L185" s="33" t="s">
        <v>40</v>
      </c>
      <c r="M185" s="33" t="s">
        <v>40</v>
      </c>
      <c r="N185" s="33" t="s">
        <v>40</v>
      </c>
      <c r="O185" s="33" t="s">
        <v>40</v>
      </c>
      <c r="P185" s="33" t="s">
        <v>40</v>
      </c>
      <c r="Q185" s="33" t="s">
        <v>40</v>
      </c>
      <c r="R185" s="33" t="s">
        <v>40</v>
      </c>
      <c r="S185" s="33" t="s">
        <v>40</v>
      </c>
      <c r="T185" s="33" t="s">
        <v>40</v>
      </c>
      <c r="U185" s="33" t="s">
        <v>40</v>
      </c>
      <c r="V185" s="34" t="s">
        <v>40</v>
      </c>
      <c r="W185" s="35">
        <v>0</v>
      </c>
      <c r="X185" s="33" t="s">
        <v>40</v>
      </c>
      <c r="Y185" s="33" t="s">
        <v>40</v>
      </c>
      <c r="Z185" s="33" t="s">
        <v>40</v>
      </c>
      <c r="AA185" s="33" t="s">
        <v>40</v>
      </c>
      <c r="AB185" s="33" t="s">
        <v>40</v>
      </c>
      <c r="AC185" s="33" t="s">
        <v>40</v>
      </c>
      <c r="AD185" s="33" t="s">
        <v>40</v>
      </c>
      <c r="AE185" s="33" t="s">
        <v>40</v>
      </c>
      <c r="AF185" s="33" t="s">
        <v>40</v>
      </c>
      <c r="AG185" s="33" t="s">
        <v>40</v>
      </c>
      <c r="AH185" s="33" t="s">
        <v>40</v>
      </c>
      <c r="AI185" s="33" t="s">
        <v>40</v>
      </c>
      <c r="AJ185" s="33" t="s">
        <v>40</v>
      </c>
      <c r="AK185" s="33" t="s">
        <v>40</v>
      </c>
      <c r="AL185" s="33" t="s">
        <v>40</v>
      </c>
    </row>
    <row r="186" spans="1:38" s="6" customFormat="1" ht="15.95" customHeight="1">
      <c r="A186" s="467"/>
      <c r="B186" s="468"/>
      <c r="C186" s="458" t="s">
        <v>257</v>
      </c>
      <c r="D186" s="437"/>
      <c r="E186" s="437"/>
      <c r="F186" s="29">
        <v>0</v>
      </c>
      <c r="G186" s="33">
        <v>0</v>
      </c>
      <c r="H186" s="33" t="s">
        <v>40</v>
      </c>
      <c r="I186" s="33" t="s">
        <v>40</v>
      </c>
      <c r="J186" s="33" t="s">
        <v>40</v>
      </c>
      <c r="K186" s="33" t="s">
        <v>40</v>
      </c>
      <c r="L186" s="33" t="s">
        <v>40</v>
      </c>
      <c r="M186" s="33" t="s">
        <v>40</v>
      </c>
      <c r="N186" s="33" t="s">
        <v>40</v>
      </c>
      <c r="O186" s="33" t="s">
        <v>40</v>
      </c>
      <c r="P186" s="33" t="s">
        <v>40</v>
      </c>
      <c r="Q186" s="33" t="s">
        <v>40</v>
      </c>
      <c r="R186" s="33" t="s">
        <v>40</v>
      </c>
      <c r="S186" s="33" t="s">
        <v>40</v>
      </c>
      <c r="T186" s="33" t="s">
        <v>40</v>
      </c>
      <c r="U186" s="33" t="s">
        <v>40</v>
      </c>
      <c r="V186" s="34" t="s">
        <v>40</v>
      </c>
      <c r="W186" s="35">
        <v>0</v>
      </c>
      <c r="X186" s="33" t="s">
        <v>40</v>
      </c>
      <c r="Y186" s="33" t="s">
        <v>40</v>
      </c>
      <c r="Z186" s="33" t="s">
        <v>40</v>
      </c>
      <c r="AA186" s="33" t="s">
        <v>40</v>
      </c>
      <c r="AB186" s="33" t="s">
        <v>40</v>
      </c>
      <c r="AC186" s="33" t="s">
        <v>40</v>
      </c>
      <c r="AD186" s="33" t="s">
        <v>40</v>
      </c>
      <c r="AE186" s="33" t="s">
        <v>40</v>
      </c>
      <c r="AF186" s="33" t="s">
        <v>40</v>
      </c>
      <c r="AG186" s="33" t="s">
        <v>40</v>
      </c>
      <c r="AH186" s="33" t="s">
        <v>40</v>
      </c>
      <c r="AI186" s="33" t="s">
        <v>40</v>
      </c>
      <c r="AJ186" s="33" t="s">
        <v>40</v>
      </c>
      <c r="AK186" s="33" t="s">
        <v>40</v>
      </c>
      <c r="AL186" s="33" t="s">
        <v>40</v>
      </c>
    </row>
    <row r="187" spans="1:38" s="6" customFormat="1" ht="15.95" customHeight="1">
      <c r="A187" s="459" t="s">
        <v>258</v>
      </c>
      <c r="B187" s="460"/>
      <c r="C187" s="461" t="s">
        <v>259</v>
      </c>
      <c r="D187" s="462"/>
      <c r="E187" s="462"/>
      <c r="F187" s="29">
        <v>793.88867753779107</v>
      </c>
      <c r="G187" s="30">
        <v>793.88867753779107</v>
      </c>
      <c r="H187" s="30">
        <v>0</v>
      </c>
      <c r="I187" s="30" t="s">
        <v>40</v>
      </c>
      <c r="J187" s="30" t="s">
        <v>40</v>
      </c>
      <c r="K187" s="30" t="s">
        <v>40</v>
      </c>
      <c r="L187" s="30">
        <v>188.87766015275457</v>
      </c>
      <c r="M187" s="30" t="s">
        <v>40</v>
      </c>
      <c r="N187" s="30">
        <v>148.57317187249924</v>
      </c>
      <c r="O187" s="30">
        <v>650.0634145414873</v>
      </c>
      <c r="P187" s="30" t="s">
        <v>40</v>
      </c>
      <c r="Q187" s="30" t="s">
        <v>40</v>
      </c>
      <c r="R187" s="30" t="s">
        <v>40</v>
      </c>
      <c r="S187" s="30">
        <v>426.70812964622576</v>
      </c>
      <c r="T187" s="30" t="s">
        <v>40</v>
      </c>
      <c r="U187" s="30" t="s">
        <v>40</v>
      </c>
      <c r="V187" s="31" t="s">
        <v>40</v>
      </c>
      <c r="W187" s="32">
        <v>793.88867753779107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>
        <v>188.87766015275457</v>
      </c>
      <c r="AC187" s="30" t="s">
        <v>40</v>
      </c>
      <c r="AD187" s="30">
        <v>148.57317187249924</v>
      </c>
      <c r="AE187" s="30">
        <v>650.0634145414873</v>
      </c>
      <c r="AF187" s="30" t="s">
        <v>40</v>
      </c>
      <c r="AG187" s="30" t="s">
        <v>40</v>
      </c>
      <c r="AH187" s="30" t="s">
        <v>40</v>
      </c>
      <c r="AI187" s="30">
        <v>426.70812964622576</v>
      </c>
      <c r="AJ187" s="30" t="s">
        <v>40</v>
      </c>
      <c r="AK187" s="30" t="s">
        <v>40</v>
      </c>
      <c r="AL187" s="30" t="s">
        <v>40</v>
      </c>
    </row>
    <row r="188" spans="1:38" s="6" customFormat="1" ht="15.95" customHeight="1">
      <c r="A188" s="459"/>
      <c r="B188" s="460"/>
      <c r="C188" s="463" t="s">
        <v>260</v>
      </c>
      <c r="D188" s="410"/>
      <c r="E188" s="410"/>
      <c r="F188" s="29">
        <v>384.32134253803133</v>
      </c>
      <c r="G188" s="30">
        <v>384.32134253803133</v>
      </c>
      <c r="H188" s="30">
        <v>192.16067126901567</v>
      </c>
      <c r="I188" s="30">
        <v>0</v>
      </c>
      <c r="J188" s="30" t="s">
        <v>40</v>
      </c>
      <c r="K188" s="30" t="s">
        <v>40</v>
      </c>
      <c r="L188" s="30">
        <v>97.897797354160403</v>
      </c>
      <c r="M188" s="30">
        <v>194.40899999957472</v>
      </c>
      <c r="N188" s="30">
        <v>24.182692968153169</v>
      </c>
      <c r="O188" s="30">
        <v>384.32026006916288</v>
      </c>
      <c r="P188" s="30" t="s">
        <v>40</v>
      </c>
      <c r="Q188" s="30" t="s">
        <v>40</v>
      </c>
      <c r="R188" s="30" t="s">
        <v>40</v>
      </c>
      <c r="S188" s="30">
        <v>192.16013003458144</v>
      </c>
      <c r="T188" s="30" t="s">
        <v>40</v>
      </c>
      <c r="U188" s="30" t="s">
        <v>40</v>
      </c>
      <c r="V188" s="31" t="s">
        <v>40</v>
      </c>
      <c r="W188" s="32">
        <v>384.32134253803133</v>
      </c>
      <c r="X188" s="30">
        <v>253.69051820935448</v>
      </c>
      <c r="Y188" s="30">
        <v>0</v>
      </c>
      <c r="Z188" s="30" t="s">
        <v>40</v>
      </c>
      <c r="AA188" s="30" t="s">
        <v>40</v>
      </c>
      <c r="AB188" s="30">
        <v>97.897797354160403</v>
      </c>
      <c r="AC188" s="30">
        <v>194.40899999957472</v>
      </c>
      <c r="AD188" s="30">
        <v>24.182692968153169</v>
      </c>
      <c r="AE188" s="30">
        <v>384.32026006916288</v>
      </c>
      <c r="AF188" s="30" t="s">
        <v>40</v>
      </c>
      <c r="AG188" s="30" t="s">
        <v>40</v>
      </c>
      <c r="AH188" s="30" t="s">
        <v>40</v>
      </c>
      <c r="AI188" s="30">
        <v>192.16013003458144</v>
      </c>
      <c r="AJ188" s="30" t="s">
        <v>40</v>
      </c>
      <c r="AK188" s="30" t="s">
        <v>40</v>
      </c>
      <c r="AL188" s="30" t="s">
        <v>40</v>
      </c>
    </row>
    <row r="189" spans="1:38" s="6" customFormat="1" ht="27" customHeight="1">
      <c r="A189" s="464" t="s">
        <v>261</v>
      </c>
      <c r="B189" s="465"/>
      <c r="C189" s="450" t="s">
        <v>262</v>
      </c>
      <c r="D189" s="435"/>
      <c r="E189" s="435"/>
      <c r="F189" s="29">
        <v>499.50495288820861</v>
      </c>
      <c r="G189" s="30">
        <v>499.50495288820861</v>
      </c>
      <c r="H189" s="30">
        <v>0</v>
      </c>
      <c r="I189" s="30" t="s">
        <v>40</v>
      </c>
      <c r="J189" s="30" t="s">
        <v>40</v>
      </c>
      <c r="K189" s="30" t="s">
        <v>40</v>
      </c>
      <c r="L189" s="30">
        <v>97.897797354160403</v>
      </c>
      <c r="M189" s="30">
        <v>194.40899999957472</v>
      </c>
      <c r="N189" s="30">
        <v>24.182692968153169</v>
      </c>
      <c r="O189" s="30">
        <v>285.83986963134254</v>
      </c>
      <c r="P189" s="30" t="s">
        <v>40</v>
      </c>
      <c r="Q189" s="30" t="s">
        <v>40</v>
      </c>
      <c r="R189" s="30" t="s">
        <v>40</v>
      </c>
      <c r="S189" s="30">
        <v>249.75453048807253</v>
      </c>
      <c r="T189" s="30" t="s">
        <v>40</v>
      </c>
      <c r="U189" s="30" t="s">
        <v>40</v>
      </c>
      <c r="V189" s="31" t="s">
        <v>40</v>
      </c>
      <c r="W189" s="32">
        <v>499.50495288820861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>
        <v>97.897797354160403</v>
      </c>
      <c r="AC189" s="30">
        <v>194.40899999957472</v>
      </c>
      <c r="AD189" s="30">
        <v>24.182692968153169</v>
      </c>
      <c r="AE189" s="30">
        <v>285.83986963134254</v>
      </c>
      <c r="AF189" s="30" t="s">
        <v>40</v>
      </c>
      <c r="AG189" s="30" t="s">
        <v>40</v>
      </c>
      <c r="AH189" s="30" t="s">
        <v>40</v>
      </c>
      <c r="AI189" s="30">
        <v>249.75453048807253</v>
      </c>
      <c r="AJ189" s="30" t="s">
        <v>40</v>
      </c>
      <c r="AK189" s="30" t="s">
        <v>40</v>
      </c>
      <c r="AL189" s="30" t="s">
        <v>40</v>
      </c>
    </row>
    <row r="190" spans="1:38" s="6" customFormat="1" ht="33.75" customHeight="1">
      <c r="A190" s="466"/>
      <c r="B190" s="460"/>
      <c r="C190" s="451" t="s">
        <v>263</v>
      </c>
      <c r="D190" s="408"/>
      <c r="E190" s="469"/>
      <c r="F190" s="29">
        <v>768.67060006595466</v>
      </c>
      <c r="G190" s="30">
        <v>768.67060006595466</v>
      </c>
      <c r="H190" s="30">
        <v>0</v>
      </c>
      <c r="I190" s="30" t="s">
        <v>40</v>
      </c>
      <c r="J190" s="30" t="s">
        <v>40</v>
      </c>
      <c r="K190" s="30" t="s">
        <v>40</v>
      </c>
      <c r="L190" s="30">
        <v>260.28277595672921</v>
      </c>
      <c r="M190" s="30">
        <v>387.22386725373627</v>
      </c>
      <c r="N190" s="30">
        <v>65.654206729956144</v>
      </c>
      <c r="O190" s="30">
        <v>285.83986963134254</v>
      </c>
      <c r="P190" s="30" t="s">
        <v>40</v>
      </c>
      <c r="Q190" s="30" t="s">
        <v>40</v>
      </c>
      <c r="R190" s="30" t="s">
        <v>40</v>
      </c>
      <c r="S190" s="30">
        <v>413.15098439396047</v>
      </c>
      <c r="T190" s="30" t="s">
        <v>40</v>
      </c>
      <c r="U190" s="30" t="s">
        <v>40</v>
      </c>
      <c r="V190" s="31" t="s">
        <v>40</v>
      </c>
      <c r="W190" s="32">
        <v>768.67060006595466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>
        <v>260.28277595672921</v>
      </c>
      <c r="AC190" s="30">
        <v>387.22386725373627</v>
      </c>
      <c r="AD190" s="30">
        <v>65.654206729956144</v>
      </c>
      <c r="AE190" s="30">
        <v>285.83986963134254</v>
      </c>
      <c r="AF190" s="30" t="s">
        <v>40</v>
      </c>
      <c r="AG190" s="30" t="s">
        <v>40</v>
      </c>
      <c r="AH190" s="30" t="s">
        <v>40</v>
      </c>
      <c r="AI190" s="30">
        <v>413.15098439396047</v>
      </c>
      <c r="AJ190" s="30" t="s">
        <v>40</v>
      </c>
      <c r="AK190" s="30" t="s">
        <v>40</v>
      </c>
      <c r="AL190" s="30" t="s">
        <v>40</v>
      </c>
    </row>
    <row r="191" spans="1:38" s="6" customFormat="1" ht="27.75" customHeight="1">
      <c r="A191" s="466"/>
      <c r="B191" s="460"/>
      <c r="C191" s="451" t="s">
        <v>264</v>
      </c>
      <c r="D191" s="408"/>
      <c r="E191" s="408"/>
      <c r="F191" s="29">
        <v>880</v>
      </c>
      <c r="G191" s="30">
        <v>880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>
        <v>387.22386725373627</v>
      </c>
      <c r="N191" s="30" t="s">
        <v>40</v>
      </c>
      <c r="O191" s="30">
        <v>650.0634145414873</v>
      </c>
      <c r="P191" s="30" t="s">
        <v>40</v>
      </c>
      <c r="Q191" s="30" t="s">
        <v>40</v>
      </c>
      <c r="R191" s="30" t="s">
        <v>40</v>
      </c>
      <c r="S191" s="30">
        <v>536.38556883344438</v>
      </c>
      <c r="T191" s="30" t="s">
        <v>40</v>
      </c>
      <c r="U191" s="30" t="s">
        <v>40</v>
      </c>
      <c r="V191" s="31" t="s">
        <v>40</v>
      </c>
      <c r="W191" s="32">
        <v>880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>
        <v>387.22386725373627</v>
      </c>
      <c r="AD191" s="30" t="s">
        <v>40</v>
      </c>
      <c r="AE191" s="30">
        <v>650.0634145414873</v>
      </c>
      <c r="AF191" s="30" t="s">
        <v>40</v>
      </c>
      <c r="AG191" s="30" t="s">
        <v>40</v>
      </c>
      <c r="AH191" s="30" t="s">
        <v>40</v>
      </c>
      <c r="AI191" s="30">
        <v>536.38556883344438</v>
      </c>
      <c r="AJ191" s="30" t="s">
        <v>40</v>
      </c>
      <c r="AK191" s="30" t="s">
        <v>40</v>
      </c>
      <c r="AL191" s="30" t="s">
        <v>40</v>
      </c>
    </row>
    <row r="192" spans="1:38" s="6" customFormat="1" ht="27.75" customHeight="1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>
        <v>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>
        <v>836.97724800000015</v>
      </c>
      <c r="P192" s="30" t="s">
        <v>40</v>
      </c>
      <c r="Q192" s="30" t="s">
        <v>40</v>
      </c>
      <c r="R192" s="30" t="s">
        <v>40</v>
      </c>
      <c r="S192" s="30">
        <v>536.38556883344438</v>
      </c>
      <c r="T192" s="30" t="s">
        <v>40</v>
      </c>
      <c r="U192" s="30" t="s">
        <v>40</v>
      </c>
      <c r="V192" s="31" t="s">
        <v>40</v>
      </c>
      <c r="W192" s="32">
        <v>880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>
        <v>880</v>
      </c>
      <c r="AF192" s="30" t="s">
        <v>40</v>
      </c>
      <c r="AG192" s="30" t="s">
        <v>40</v>
      </c>
      <c r="AH192" s="30" t="s">
        <v>40</v>
      </c>
      <c r="AI192" s="30">
        <v>536.38556883344438</v>
      </c>
      <c r="AJ192" s="30" t="s">
        <v>40</v>
      </c>
      <c r="AK192" s="30" t="s">
        <v>40</v>
      </c>
      <c r="AL192" s="30" t="s">
        <v>40</v>
      </c>
    </row>
    <row r="193" spans="1:38" s="6" customFormat="1" ht="18.75" customHeight="1">
      <c r="A193" s="464" t="s">
        <v>266</v>
      </c>
      <c r="B193" s="465"/>
      <c r="C193" s="450" t="s">
        <v>267</v>
      </c>
      <c r="D193" s="435"/>
      <c r="E193" s="435"/>
      <c r="F193" s="29">
        <v>880</v>
      </c>
      <c r="G193" s="30">
        <v>880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>
        <v>536.38556883344438</v>
      </c>
      <c r="T193" s="30" t="s">
        <v>40</v>
      </c>
      <c r="U193" s="30" t="s">
        <v>40</v>
      </c>
      <c r="V193" s="31" t="s">
        <v>40</v>
      </c>
      <c r="W193" s="32">
        <v>880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>
        <v>536.38556883344438</v>
      </c>
      <c r="AJ193" s="30" t="s">
        <v>40</v>
      </c>
      <c r="AK193" s="30" t="s">
        <v>40</v>
      </c>
      <c r="AL193" s="30" t="s">
        <v>40</v>
      </c>
    </row>
    <row r="194" spans="1:38" s="6" customFormat="1" ht="18" customHeight="1">
      <c r="A194" s="467"/>
      <c r="B194" s="468"/>
      <c r="C194" s="458" t="s">
        <v>259</v>
      </c>
      <c r="D194" s="437"/>
      <c r="E194" s="437"/>
      <c r="F194" s="29">
        <v>793.88867753779107</v>
      </c>
      <c r="G194" s="30">
        <v>793.88867753779107</v>
      </c>
      <c r="H194" s="30">
        <v>0</v>
      </c>
      <c r="I194" s="30" t="s">
        <v>40</v>
      </c>
      <c r="J194" s="30" t="s">
        <v>40</v>
      </c>
      <c r="K194" s="30" t="s">
        <v>40</v>
      </c>
      <c r="L194" s="30">
        <v>188.87766015275457</v>
      </c>
      <c r="M194" s="30" t="s">
        <v>40</v>
      </c>
      <c r="N194" s="30">
        <v>148.57317187249924</v>
      </c>
      <c r="O194" s="30">
        <v>650.0634145414873</v>
      </c>
      <c r="P194" s="30" t="s">
        <v>40</v>
      </c>
      <c r="Q194" s="30" t="s">
        <v>40</v>
      </c>
      <c r="R194" s="30" t="s">
        <v>40</v>
      </c>
      <c r="S194" s="30">
        <v>426.70812964622576</v>
      </c>
      <c r="T194" s="30" t="s">
        <v>40</v>
      </c>
      <c r="U194" s="30" t="s">
        <v>40</v>
      </c>
      <c r="V194" s="31" t="s">
        <v>40</v>
      </c>
      <c r="W194" s="32">
        <v>793.88867753779107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>
        <v>188.87766015275457</v>
      </c>
      <c r="AC194" s="30" t="s">
        <v>40</v>
      </c>
      <c r="AD194" s="30">
        <v>148.57317187249924</v>
      </c>
      <c r="AE194" s="30">
        <v>650.0634145414873</v>
      </c>
      <c r="AF194" s="30" t="s">
        <v>40</v>
      </c>
      <c r="AG194" s="30" t="s">
        <v>40</v>
      </c>
      <c r="AH194" s="30" t="s">
        <v>40</v>
      </c>
      <c r="AI194" s="30">
        <v>426.70812964622576</v>
      </c>
      <c r="AJ194" s="30" t="s">
        <v>40</v>
      </c>
      <c r="AK194" s="30" t="s">
        <v>40</v>
      </c>
      <c r="AL194" s="30" t="s">
        <v>40</v>
      </c>
    </row>
    <row r="195" spans="1:38" s="6" customFormat="1" ht="18.75" customHeight="1">
      <c r="A195" s="464" t="s">
        <v>268</v>
      </c>
      <c r="B195" s="465"/>
      <c r="C195" s="450" t="s">
        <v>269</v>
      </c>
      <c r="D195" s="435"/>
      <c r="E195" s="435"/>
      <c r="F195" s="29">
        <v>880</v>
      </c>
      <c r="G195" s="30">
        <v>880</v>
      </c>
      <c r="H195" s="30">
        <v>0</v>
      </c>
      <c r="I195" s="30" t="s">
        <v>40</v>
      </c>
      <c r="J195" s="30" t="s">
        <v>40</v>
      </c>
      <c r="K195" s="30" t="s">
        <v>40</v>
      </c>
      <c r="L195" s="30">
        <v>277.55956555984761</v>
      </c>
      <c r="M195" s="30" t="s">
        <v>40</v>
      </c>
      <c r="N195" s="30">
        <v>170.45790744915135</v>
      </c>
      <c r="O195" s="30">
        <v>650.0634145414873</v>
      </c>
      <c r="P195" s="30" t="s">
        <v>40</v>
      </c>
      <c r="Q195" s="30" t="s">
        <v>40</v>
      </c>
      <c r="R195" s="30" t="s">
        <v>40</v>
      </c>
      <c r="S195" s="30">
        <v>536.38556883344438</v>
      </c>
      <c r="T195" s="30" t="s">
        <v>40</v>
      </c>
      <c r="U195" s="30" t="s">
        <v>40</v>
      </c>
      <c r="V195" s="31" t="s">
        <v>40</v>
      </c>
      <c r="W195" s="32">
        <v>880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>
        <v>277.55956555984761</v>
      </c>
      <c r="AC195" s="30" t="s">
        <v>40</v>
      </c>
      <c r="AD195" s="30">
        <v>170.45790744915135</v>
      </c>
      <c r="AE195" s="30">
        <v>650.0634145414873</v>
      </c>
      <c r="AF195" s="30" t="s">
        <v>40</v>
      </c>
      <c r="AG195" s="30" t="s">
        <v>40</v>
      </c>
      <c r="AH195" s="30" t="s">
        <v>40</v>
      </c>
      <c r="AI195" s="30">
        <v>536.38556883344438</v>
      </c>
      <c r="AJ195" s="30" t="s">
        <v>40</v>
      </c>
      <c r="AK195" s="30" t="s">
        <v>40</v>
      </c>
      <c r="AL195" s="30" t="s">
        <v>40</v>
      </c>
    </row>
    <row r="196" spans="1:38" s="6" customFormat="1" ht="24" customHeight="1">
      <c r="A196" s="466"/>
      <c r="B196" s="460"/>
      <c r="C196" s="451" t="s">
        <v>270</v>
      </c>
      <c r="D196" s="408"/>
      <c r="E196" s="408"/>
      <c r="F196" s="29">
        <v>880</v>
      </c>
      <c r="G196" s="30">
        <v>880</v>
      </c>
      <c r="H196" s="30">
        <v>0</v>
      </c>
      <c r="I196" s="30" t="s">
        <v>40</v>
      </c>
      <c r="J196" s="30" t="s">
        <v>40</v>
      </c>
      <c r="K196" s="30" t="s">
        <v>40</v>
      </c>
      <c r="L196" s="30">
        <v>277.55956555984761</v>
      </c>
      <c r="M196" s="30" t="s">
        <v>40</v>
      </c>
      <c r="N196" s="30">
        <v>170.45790744915135</v>
      </c>
      <c r="O196" s="30">
        <v>650.0634145414873</v>
      </c>
      <c r="P196" s="30" t="s">
        <v>40</v>
      </c>
      <c r="Q196" s="30" t="s">
        <v>40</v>
      </c>
      <c r="R196" s="30" t="s">
        <v>40</v>
      </c>
      <c r="S196" s="30">
        <v>536.38556883344438</v>
      </c>
      <c r="T196" s="30" t="s">
        <v>40</v>
      </c>
      <c r="U196" s="30" t="s">
        <v>40</v>
      </c>
      <c r="V196" s="31" t="s">
        <v>40</v>
      </c>
      <c r="W196" s="32">
        <v>880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>
        <v>277.55956555984761</v>
      </c>
      <c r="AC196" s="30" t="s">
        <v>40</v>
      </c>
      <c r="AD196" s="30">
        <v>170.45790744915135</v>
      </c>
      <c r="AE196" s="30">
        <v>650.0634145414873</v>
      </c>
      <c r="AF196" s="30" t="s">
        <v>40</v>
      </c>
      <c r="AG196" s="30" t="s">
        <v>40</v>
      </c>
      <c r="AH196" s="30" t="s">
        <v>40</v>
      </c>
      <c r="AI196" s="30">
        <v>536.38556883344438</v>
      </c>
      <c r="AJ196" s="30" t="s">
        <v>40</v>
      </c>
      <c r="AK196" s="30" t="s">
        <v>40</v>
      </c>
      <c r="AL196" s="30" t="s">
        <v>40</v>
      </c>
    </row>
    <row r="197" spans="1:38" s="6" customFormat="1" ht="27.75" customHeight="1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>
        <v>0</v>
      </c>
      <c r="I197" s="30" t="s">
        <v>40</v>
      </c>
      <c r="J197" s="30" t="s">
        <v>40</v>
      </c>
      <c r="K197" s="30" t="s">
        <v>40</v>
      </c>
      <c r="L197" s="30">
        <v>277.55956555984761</v>
      </c>
      <c r="M197" s="30" t="s">
        <v>40</v>
      </c>
      <c r="N197" s="30">
        <v>170.45790744915135</v>
      </c>
      <c r="O197" s="30">
        <v>650.0634145414873</v>
      </c>
      <c r="P197" s="30" t="s">
        <v>40</v>
      </c>
      <c r="Q197" s="30" t="s">
        <v>40</v>
      </c>
      <c r="R197" s="30" t="s">
        <v>40</v>
      </c>
      <c r="S197" s="30">
        <v>536.38556883344438</v>
      </c>
      <c r="T197" s="30" t="s">
        <v>40</v>
      </c>
      <c r="U197" s="30" t="s">
        <v>40</v>
      </c>
      <c r="V197" s="31" t="s">
        <v>40</v>
      </c>
      <c r="W197" s="32">
        <v>880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>
        <v>277.55956555984761</v>
      </c>
      <c r="AC197" s="30" t="s">
        <v>40</v>
      </c>
      <c r="AD197" s="30">
        <v>170.45790744915135</v>
      </c>
      <c r="AE197" s="30">
        <v>650.0634145414873</v>
      </c>
      <c r="AF197" s="30" t="s">
        <v>40</v>
      </c>
      <c r="AG197" s="30" t="s">
        <v>40</v>
      </c>
      <c r="AH197" s="30" t="s">
        <v>40</v>
      </c>
      <c r="AI197" s="30">
        <v>536.38556883344438</v>
      </c>
      <c r="AJ197" s="30" t="s">
        <v>40</v>
      </c>
      <c r="AK197" s="30" t="s">
        <v>40</v>
      </c>
      <c r="AL197" s="30" t="s">
        <v>40</v>
      </c>
    </row>
    <row r="198" spans="1:38" s="6" customFormat="1" ht="25.5" customHeight="1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>
        <v>0</v>
      </c>
      <c r="I198" s="30" t="s">
        <v>40</v>
      </c>
      <c r="J198" s="30" t="s">
        <v>40</v>
      </c>
      <c r="K198" s="30" t="s">
        <v>40</v>
      </c>
      <c r="L198" s="30">
        <v>277.55956555984761</v>
      </c>
      <c r="M198" s="30" t="s">
        <v>40</v>
      </c>
      <c r="N198" s="30">
        <v>170.45790744915135</v>
      </c>
      <c r="O198" s="30">
        <v>650.0634145414873</v>
      </c>
      <c r="P198" s="30" t="s">
        <v>40</v>
      </c>
      <c r="Q198" s="30" t="s">
        <v>40</v>
      </c>
      <c r="R198" s="30" t="s">
        <v>40</v>
      </c>
      <c r="S198" s="30">
        <v>536.38556883344438</v>
      </c>
      <c r="T198" s="30" t="s">
        <v>40</v>
      </c>
      <c r="U198" s="30" t="s">
        <v>40</v>
      </c>
      <c r="V198" s="31" t="s">
        <v>40</v>
      </c>
      <c r="W198" s="32">
        <v>880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>
        <v>277.55956555984761</v>
      </c>
      <c r="AC198" s="30" t="s">
        <v>40</v>
      </c>
      <c r="AD198" s="30">
        <v>170.45790744915135</v>
      </c>
      <c r="AE198" s="30">
        <v>650.0634145414873</v>
      </c>
      <c r="AF198" s="30" t="s">
        <v>40</v>
      </c>
      <c r="AG198" s="30" t="s">
        <v>40</v>
      </c>
      <c r="AH198" s="30" t="s">
        <v>40</v>
      </c>
      <c r="AI198" s="30">
        <v>536.38556883344438</v>
      </c>
      <c r="AJ198" s="30" t="s">
        <v>40</v>
      </c>
      <c r="AK198" s="30" t="s">
        <v>40</v>
      </c>
      <c r="AL198" s="30" t="s">
        <v>40</v>
      </c>
    </row>
    <row r="199" spans="1:38" s="6" customFormat="1" ht="25.5" customHeight="1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30">
        <v>880</v>
      </c>
      <c r="H199" s="30">
        <v>0</v>
      </c>
      <c r="I199" s="30" t="s">
        <v>40</v>
      </c>
      <c r="J199" s="30" t="s">
        <v>40</v>
      </c>
      <c r="K199" s="30" t="s">
        <v>40</v>
      </c>
      <c r="L199" s="30">
        <v>374.30236862299165</v>
      </c>
      <c r="M199" s="30">
        <v>256.24931933107081</v>
      </c>
      <c r="N199" s="30">
        <v>194.64060041730454</v>
      </c>
      <c r="O199" s="30">
        <v>650.0634145414873</v>
      </c>
      <c r="P199" s="30" t="s">
        <v>40</v>
      </c>
      <c r="Q199" s="30" t="s">
        <v>40</v>
      </c>
      <c r="R199" s="30" t="s">
        <v>40</v>
      </c>
      <c r="S199" s="30">
        <v>536.38556883344438</v>
      </c>
      <c r="T199" s="30" t="s">
        <v>40</v>
      </c>
      <c r="U199" s="30" t="s">
        <v>40</v>
      </c>
      <c r="V199" s="31" t="s">
        <v>40</v>
      </c>
      <c r="W199" s="32">
        <v>880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>
        <v>374.30236862299165</v>
      </c>
      <c r="AC199" s="30">
        <v>256.24931933107081</v>
      </c>
      <c r="AD199" s="30">
        <v>194.64060041730454</v>
      </c>
      <c r="AE199" s="30">
        <v>650.0634145414873</v>
      </c>
      <c r="AF199" s="30" t="s">
        <v>40</v>
      </c>
      <c r="AG199" s="30" t="s">
        <v>40</v>
      </c>
      <c r="AH199" s="30" t="s">
        <v>40</v>
      </c>
      <c r="AI199" s="30">
        <v>536.38556883344438</v>
      </c>
      <c r="AJ199" s="30" t="s">
        <v>40</v>
      </c>
      <c r="AK199" s="30" t="s">
        <v>40</v>
      </c>
      <c r="AL199" s="30" t="s">
        <v>40</v>
      </c>
    </row>
    <row r="200" spans="1:38" s="6" customFormat="1" ht="27.75" customHeight="1">
      <c r="A200" s="464" t="s">
        <v>274</v>
      </c>
      <c r="B200" s="465"/>
      <c r="C200" s="478" t="s">
        <v>275</v>
      </c>
      <c r="D200" s="479"/>
      <c r="E200" s="479"/>
      <c r="F200" s="29">
        <v>754.9912912801351</v>
      </c>
      <c r="G200" s="30">
        <v>754.9912912801351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>
        <v>650.0634145414873</v>
      </c>
      <c r="P200" s="30" t="s">
        <v>40</v>
      </c>
      <c r="Q200" s="30" t="s">
        <v>40</v>
      </c>
      <c r="R200" s="30" t="s">
        <v>40</v>
      </c>
      <c r="S200" s="30">
        <v>405.80250210094238</v>
      </c>
      <c r="T200" s="30" t="s">
        <v>40</v>
      </c>
      <c r="U200" s="30" t="s">
        <v>40</v>
      </c>
      <c r="V200" s="31" t="s">
        <v>40</v>
      </c>
      <c r="W200" s="32">
        <v>754.9912912801351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>
        <v>650.0634145414873</v>
      </c>
      <c r="AF200" s="30" t="s">
        <v>40</v>
      </c>
      <c r="AG200" s="30" t="s">
        <v>40</v>
      </c>
      <c r="AH200" s="30" t="s">
        <v>40</v>
      </c>
      <c r="AI200" s="30">
        <v>405.80250210094238</v>
      </c>
      <c r="AJ200" s="30" t="s">
        <v>40</v>
      </c>
      <c r="AK200" s="30" t="s">
        <v>40</v>
      </c>
      <c r="AL200" s="30" t="s">
        <v>40</v>
      </c>
    </row>
    <row r="201" spans="1:38" s="6" customFormat="1" ht="21" customHeight="1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33">
        <v>0</v>
      </c>
      <c r="H201" s="33" t="s">
        <v>40</v>
      </c>
      <c r="I201" s="33" t="s">
        <v>40</v>
      </c>
      <c r="J201" s="33" t="s">
        <v>40</v>
      </c>
      <c r="K201" s="33" t="s">
        <v>40</v>
      </c>
      <c r="L201" s="33" t="s">
        <v>40</v>
      </c>
      <c r="M201" s="33" t="s">
        <v>40</v>
      </c>
      <c r="N201" s="33" t="s">
        <v>40</v>
      </c>
      <c r="O201" s="33" t="s">
        <v>40</v>
      </c>
      <c r="P201" s="33" t="s">
        <v>40</v>
      </c>
      <c r="Q201" s="33" t="s">
        <v>40</v>
      </c>
      <c r="R201" s="33" t="s">
        <v>40</v>
      </c>
      <c r="S201" s="33" t="s">
        <v>40</v>
      </c>
      <c r="T201" s="33" t="s">
        <v>40</v>
      </c>
      <c r="U201" s="33" t="s">
        <v>40</v>
      </c>
      <c r="V201" s="34" t="s">
        <v>40</v>
      </c>
      <c r="W201" s="35">
        <v>0</v>
      </c>
      <c r="X201" s="33" t="s">
        <v>40</v>
      </c>
      <c r="Y201" s="33" t="s">
        <v>40</v>
      </c>
      <c r="Z201" s="33" t="s">
        <v>40</v>
      </c>
      <c r="AA201" s="33" t="s">
        <v>40</v>
      </c>
      <c r="AB201" s="33" t="s">
        <v>40</v>
      </c>
      <c r="AC201" s="33" t="s">
        <v>40</v>
      </c>
      <c r="AD201" s="33" t="s">
        <v>40</v>
      </c>
      <c r="AE201" s="33" t="s">
        <v>40</v>
      </c>
      <c r="AF201" s="33" t="s">
        <v>40</v>
      </c>
      <c r="AG201" s="33" t="s">
        <v>40</v>
      </c>
      <c r="AH201" s="33" t="s">
        <v>40</v>
      </c>
      <c r="AI201" s="33" t="s">
        <v>40</v>
      </c>
      <c r="AJ201" s="33" t="s">
        <v>40</v>
      </c>
      <c r="AK201" s="33" t="s">
        <v>40</v>
      </c>
      <c r="AL201" s="33" t="s">
        <v>40</v>
      </c>
    </row>
    <row r="202" spans="1:38" s="6" customFormat="1" ht="70.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3">
        <v>0</v>
      </c>
      <c r="H202" s="33" t="s">
        <v>40</v>
      </c>
      <c r="I202" s="33" t="s">
        <v>40</v>
      </c>
      <c r="J202" s="33" t="s">
        <v>40</v>
      </c>
      <c r="K202" s="33" t="s">
        <v>40</v>
      </c>
      <c r="L202" s="33" t="s">
        <v>40</v>
      </c>
      <c r="M202" s="33" t="s">
        <v>40</v>
      </c>
      <c r="N202" s="33" t="s">
        <v>40</v>
      </c>
      <c r="O202" s="33" t="s">
        <v>40</v>
      </c>
      <c r="P202" s="33" t="s">
        <v>40</v>
      </c>
      <c r="Q202" s="33" t="s">
        <v>40</v>
      </c>
      <c r="R202" s="33" t="s">
        <v>40</v>
      </c>
      <c r="S202" s="33" t="s">
        <v>40</v>
      </c>
      <c r="T202" s="33" t="s">
        <v>40</v>
      </c>
      <c r="U202" s="33" t="s">
        <v>40</v>
      </c>
      <c r="V202" s="34" t="s">
        <v>40</v>
      </c>
      <c r="W202" s="35">
        <v>0</v>
      </c>
      <c r="X202" s="33" t="s">
        <v>40</v>
      </c>
      <c r="Y202" s="33" t="s">
        <v>40</v>
      </c>
      <c r="Z202" s="33" t="s">
        <v>40</v>
      </c>
      <c r="AA202" s="33" t="s">
        <v>40</v>
      </c>
      <c r="AB202" s="33" t="s">
        <v>40</v>
      </c>
      <c r="AC202" s="33" t="s">
        <v>40</v>
      </c>
      <c r="AD202" s="33" t="s">
        <v>40</v>
      </c>
      <c r="AE202" s="33" t="s">
        <v>40</v>
      </c>
      <c r="AF202" s="33" t="s">
        <v>40</v>
      </c>
      <c r="AG202" s="33" t="s">
        <v>40</v>
      </c>
      <c r="AH202" s="33" t="s">
        <v>40</v>
      </c>
      <c r="AI202" s="33" t="s">
        <v>40</v>
      </c>
      <c r="AJ202" s="33" t="s">
        <v>40</v>
      </c>
      <c r="AK202" s="33" t="s">
        <v>40</v>
      </c>
      <c r="AL202" s="33" t="s">
        <v>40</v>
      </c>
    </row>
    <row r="203" spans="1:38" s="6" customFormat="1" ht="16.5" customHeight="1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>
        <v>650.0634145414873</v>
      </c>
      <c r="P203" s="30" t="s">
        <v>40</v>
      </c>
      <c r="Q203" s="30" t="s">
        <v>40</v>
      </c>
      <c r="R203" s="30" t="s">
        <v>40</v>
      </c>
      <c r="S203" s="30">
        <v>536.38556883344438</v>
      </c>
      <c r="T203" s="30" t="s">
        <v>40</v>
      </c>
      <c r="U203" s="30" t="s">
        <v>40</v>
      </c>
      <c r="V203" s="31" t="s">
        <v>40</v>
      </c>
      <c r="W203" s="32">
        <v>880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>
        <v>650.0634145414873</v>
      </c>
      <c r="AF203" s="30" t="s">
        <v>40</v>
      </c>
      <c r="AG203" s="30" t="s">
        <v>40</v>
      </c>
      <c r="AH203" s="30" t="s">
        <v>40</v>
      </c>
      <c r="AI203" s="30">
        <v>536.38556883344438</v>
      </c>
      <c r="AJ203" s="30" t="s">
        <v>40</v>
      </c>
      <c r="AK203" s="30" t="s">
        <v>40</v>
      </c>
      <c r="AL203" s="30" t="s">
        <v>40</v>
      </c>
    </row>
    <row r="204" spans="1:38" s="6" customFormat="1" ht="18" customHeight="1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>
        <v>0</v>
      </c>
      <c r="I204" s="30" t="s">
        <v>40</v>
      </c>
      <c r="J204" s="30" t="s">
        <v>40</v>
      </c>
      <c r="K204" s="30" t="s">
        <v>40</v>
      </c>
      <c r="L204" s="30">
        <v>188.87766015275457</v>
      </c>
      <c r="M204" s="30" t="s">
        <v>40</v>
      </c>
      <c r="N204" s="30">
        <v>148.57317187249924</v>
      </c>
      <c r="O204" s="30">
        <v>650.0634145414873</v>
      </c>
      <c r="P204" s="30" t="s">
        <v>40</v>
      </c>
      <c r="Q204" s="30" t="s">
        <v>40</v>
      </c>
      <c r="R204" s="30" t="s">
        <v>40</v>
      </c>
      <c r="S204" s="30">
        <v>536.38556883344438</v>
      </c>
      <c r="T204" s="30" t="s">
        <v>40</v>
      </c>
      <c r="U204" s="30" t="s">
        <v>40</v>
      </c>
      <c r="V204" s="31" t="s">
        <v>40</v>
      </c>
      <c r="W204" s="32">
        <v>880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>
        <v>188.87766015275457</v>
      </c>
      <c r="AC204" s="30" t="s">
        <v>40</v>
      </c>
      <c r="AD204" s="30">
        <v>148.57317187249924</v>
      </c>
      <c r="AE204" s="30">
        <v>650.0634145414873</v>
      </c>
      <c r="AF204" s="30" t="s">
        <v>40</v>
      </c>
      <c r="AG204" s="30" t="s">
        <v>40</v>
      </c>
      <c r="AH204" s="30" t="s">
        <v>40</v>
      </c>
      <c r="AI204" s="30">
        <v>536.38556883344438</v>
      </c>
      <c r="AJ204" s="30" t="s">
        <v>40</v>
      </c>
      <c r="AK204" s="30" t="s">
        <v>40</v>
      </c>
      <c r="AL204" s="30" t="s">
        <v>40</v>
      </c>
    </row>
    <row r="205" spans="1:38" s="6" customFormat="1" ht="25.5" customHeight="1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>
        <v>0</v>
      </c>
      <c r="I205" s="30" t="s">
        <v>40</v>
      </c>
      <c r="J205" s="30" t="s">
        <v>40</v>
      </c>
      <c r="K205" s="30" t="s">
        <v>40</v>
      </c>
      <c r="L205" s="30">
        <v>188.87766015275457</v>
      </c>
      <c r="M205" s="30" t="s">
        <v>40</v>
      </c>
      <c r="N205" s="30">
        <v>148.57317187249924</v>
      </c>
      <c r="O205" s="30">
        <v>650.0634145414873</v>
      </c>
      <c r="P205" s="30" t="s">
        <v>40</v>
      </c>
      <c r="Q205" s="30" t="s">
        <v>40</v>
      </c>
      <c r="R205" s="30" t="s">
        <v>40</v>
      </c>
      <c r="S205" s="30">
        <v>536.38556883344438</v>
      </c>
      <c r="T205" s="30" t="s">
        <v>40</v>
      </c>
      <c r="U205" s="30" t="s">
        <v>40</v>
      </c>
      <c r="V205" s="31" t="s">
        <v>40</v>
      </c>
      <c r="W205" s="32">
        <v>880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>
        <v>188.87766015275457</v>
      </c>
      <c r="AC205" s="30" t="s">
        <v>40</v>
      </c>
      <c r="AD205" s="30">
        <v>148.57317187249924</v>
      </c>
      <c r="AE205" s="30">
        <v>650.0634145414873</v>
      </c>
      <c r="AF205" s="30" t="s">
        <v>40</v>
      </c>
      <c r="AG205" s="30" t="s">
        <v>40</v>
      </c>
      <c r="AH205" s="30" t="s">
        <v>40</v>
      </c>
      <c r="AI205" s="30">
        <v>536.38556883344438</v>
      </c>
      <c r="AJ205" s="30" t="s">
        <v>40</v>
      </c>
      <c r="AK205" s="30" t="s">
        <v>40</v>
      </c>
      <c r="AL205" s="30" t="s">
        <v>40</v>
      </c>
    </row>
    <row r="206" spans="1:38" s="6" customFormat="1" ht="27.75" customHeight="1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>
        <v>0</v>
      </c>
      <c r="I206" s="30" t="s">
        <v>40</v>
      </c>
      <c r="J206" s="30" t="s">
        <v>40</v>
      </c>
      <c r="K206" s="30" t="s">
        <v>40</v>
      </c>
      <c r="L206" s="30">
        <v>188.87766015275457</v>
      </c>
      <c r="M206" s="30" t="s">
        <v>40</v>
      </c>
      <c r="N206" s="30">
        <v>148.57317187249924</v>
      </c>
      <c r="O206" s="30">
        <v>650.0634145414873</v>
      </c>
      <c r="P206" s="30" t="s">
        <v>40</v>
      </c>
      <c r="Q206" s="30" t="s">
        <v>40</v>
      </c>
      <c r="R206" s="30" t="s">
        <v>40</v>
      </c>
      <c r="S206" s="30">
        <v>536.38556883344438</v>
      </c>
      <c r="T206" s="30" t="s">
        <v>40</v>
      </c>
      <c r="U206" s="30" t="s">
        <v>40</v>
      </c>
      <c r="V206" s="31" t="s">
        <v>40</v>
      </c>
      <c r="W206" s="32">
        <v>880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>
        <v>188.87766015275457</v>
      </c>
      <c r="AC206" s="30" t="s">
        <v>40</v>
      </c>
      <c r="AD206" s="30">
        <v>148.57317187249924</v>
      </c>
      <c r="AE206" s="30">
        <v>650.0634145414873</v>
      </c>
      <c r="AF206" s="30" t="s">
        <v>40</v>
      </c>
      <c r="AG206" s="30" t="s">
        <v>40</v>
      </c>
      <c r="AH206" s="30" t="s">
        <v>40</v>
      </c>
      <c r="AI206" s="30">
        <v>536.38556883344438</v>
      </c>
      <c r="AJ206" s="30" t="s">
        <v>40</v>
      </c>
      <c r="AK206" s="30" t="s">
        <v>40</v>
      </c>
      <c r="AL206" s="30" t="s">
        <v>40</v>
      </c>
    </row>
    <row r="207" spans="1:38" s="6" customFormat="1" ht="15.75" customHeight="1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>
        <v>0</v>
      </c>
      <c r="I207" s="30" t="s">
        <v>40</v>
      </c>
      <c r="J207" s="30" t="s">
        <v>40</v>
      </c>
      <c r="K207" s="30" t="s">
        <v>40</v>
      </c>
      <c r="L207" s="30">
        <v>188.87766015275457</v>
      </c>
      <c r="M207" s="30" t="s">
        <v>40</v>
      </c>
      <c r="N207" s="30">
        <v>148.57317187249924</v>
      </c>
      <c r="O207" s="30">
        <v>650.0634145414873</v>
      </c>
      <c r="P207" s="30" t="s">
        <v>40</v>
      </c>
      <c r="Q207" s="30" t="s">
        <v>40</v>
      </c>
      <c r="R207" s="30" t="s">
        <v>40</v>
      </c>
      <c r="S207" s="30">
        <v>536.38556883344438</v>
      </c>
      <c r="T207" s="30" t="s">
        <v>40</v>
      </c>
      <c r="U207" s="30" t="s">
        <v>40</v>
      </c>
      <c r="V207" s="31" t="s">
        <v>40</v>
      </c>
      <c r="W207" s="32">
        <v>880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>
        <v>188.87766015275457</v>
      </c>
      <c r="AC207" s="30" t="s">
        <v>40</v>
      </c>
      <c r="AD207" s="30">
        <v>148.57317187249924</v>
      </c>
      <c r="AE207" s="30">
        <v>650.0634145414873</v>
      </c>
      <c r="AF207" s="30" t="s">
        <v>40</v>
      </c>
      <c r="AG207" s="30" t="s">
        <v>40</v>
      </c>
      <c r="AH207" s="30" t="s">
        <v>40</v>
      </c>
      <c r="AI207" s="30">
        <v>536.38556883344438</v>
      </c>
      <c r="AJ207" s="30" t="s">
        <v>40</v>
      </c>
      <c r="AK207" s="30" t="s">
        <v>40</v>
      </c>
      <c r="AL207" s="30" t="s">
        <v>40</v>
      </c>
    </row>
    <row r="208" spans="1:38" s="6" customFormat="1" ht="23.25" customHeight="1">
      <c r="A208" s="466"/>
      <c r="B208" s="460"/>
      <c r="C208" s="451" t="s">
        <v>285</v>
      </c>
      <c r="D208" s="408"/>
      <c r="E208" s="408"/>
      <c r="F208" s="29">
        <v>880</v>
      </c>
      <c r="G208" s="30">
        <v>880</v>
      </c>
      <c r="H208" s="30">
        <v>0</v>
      </c>
      <c r="I208" s="30" t="s">
        <v>40</v>
      </c>
      <c r="J208" s="30" t="s">
        <v>40</v>
      </c>
      <c r="K208" s="30" t="s">
        <v>40</v>
      </c>
      <c r="L208" s="30">
        <v>880</v>
      </c>
      <c r="M208" s="30" t="s">
        <v>40</v>
      </c>
      <c r="N208" s="30">
        <v>880</v>
      </c>
      <c r="O208" s="30">
        <v>650.0634145414873</v>
      </c>
      <c r="P208" s="30" t="s">
        <v>40</v>
      </c>
      <c r="Q208" s="30" t="s">
        <v>40</v>
      </c>
      <c r="R208" s="30" t="s">
        <v>40</v>
      </c>
      <c r="S208" s="30">
        <v>536.38556883344438</v>
      </c>
      <c r="T208" s="30" t="s">
        <v>40</v>
      </c>
      <c r="U208" s="30" t="s">
        <v>40</v>
      </c>
      <c r="V208" s="31" t="s">
        <v>40</v>
      </c>
      <c r="W208" s="32">
        <v>880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>
        <v>836.97724800000015</v>
      </c>
      <c r="AC208" s="30" t="s">
        <v>40</v>
      </c>
      <c r="AD208" s="30">
        <v>836.97724800000015</v>
      </c>
      <c r="AE208" s="30">
        <v>650.0634145414873</v>
      </c>
      <c r="AF208" s="30" t="s">
        <v>40</v>
      </c>
      <c r="AG208" s="30" t="s">
        <v>40</v>
      </c>
      <c r="AH208" s="30" t="s">
        <v>40</v>
      </c>
      <c r="AI208" s="30">
        <v>536.38556883344438</v>
      </c>
      <c r="AJ208" s="30" t="s">
        <v>40</v>
      </c>
      <c r="AK208" s="30" t="s">
        <v>40</v>
      </c>
      <c r="AL208" s="30" t="s">
        <v>40</v>
      </c>
    </row>
    <row r="209" spans="1:38" s="6" customFormat="1" ht="25.15" customHeight="1">
      <c r="A209" s="467"/>
      <c r="B209" s="468"/>
      <c r="C209" s="458" t="s">
        <v>286</v>
      </c>
      <c r="D209" s="437"/>
      <c r="E209" s="437"/>
      <c r="F209" s="29">
        <v>880</v>
      </c>
      <c r="G209" s="30">
        <v>793.88867753779107</v>
      </c>
      <c r="H209" s="30">
        <v>0</v>
      </c>
      <c r="I209" s="30" t="s">
        <v>40</v>
      </c>
      <c r="J209" s="30" t="s">
        <v>40</v>
      </c>
      <c r="K209" s="30" t="s">
        <v>40</v>
      </c>
      <c r="L209" s="30">
        <v>880</v>
      </c>
      <c r="M209" s="30" t="s">
        <v>40</v>
      </c>
      <c r="N209" s="30">
        <v>880</v>
      </c>
      <c r="O209" s="30">
        <v>650.0634145414873</v>
      </c>
      <c r="P209" s="30" t="s">
        <v>40</v>
      </c>
      <c r="Q209" s="30" t="s">
        <v>40</v>
      </c>
      <c r="R209" s="30" t="s">
        <v>40</v>
      </c>
      <c r="S209" s="30">
        <v>426.70812964622576</v>
      </c>
      <c r="T209" s="30" t="s">
        <v>40</v>
      </c>
      <c r="U209" s="30" t="s">
        <v>40</v>
      </c>
      <c r="V209" s="31" t="s">
        <v>40</v>
      </c>
      <c r="W209" s="32">
        <v>793.88867753779107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>
        <v>836.97724800000015</v>
      </c>
      <c r="AC209" s="30" t="s">
        <v>40</v>
      </c>
      <c r="AD209" s="30">
        <v>836.97724800000015</v>
      </c>
      <c r="AE209" s="30">
        <v>650.0634145414873</v>
      </c>
      <c r="AF209" s="30" t="s">
        <v>40</v>
      </c>
      <c r="AG209" s="30" t="s">
        <v>40</v>
      </c>
      <c r="AH209" s="30" t="s">
        <v>40</v>
      </c>
      <c r="AI209" s="30">
        <v>426.70812964622576</v>
      </c>
      <c r="AJ209" s="30" t="s">
        <v>40</v>
      </c>
      <c r="AK209" s="30" t="s">
        <v>40</v>
      </c>
      <c r="AL209" s="30" t="s">
        <v>40</v>
      </c>
    </row>
    <row r="210" spans="1:38" s="6" customFormat="1" ht="27.75" customHeight="1">
      <c r="A210" s="464" t="s">
        <v>246</v>
      </c>
      <c r="B210" s="465"/>
      <c r="C210" s="435" t="s">
        <v>287</v>
      </c>
      <c r="D210" s="435"/>
      <c r="E210" s="435"/>
      <c r="F210" s="29">
        <v>754.9912912801351</v>
      </c>
      <c r="G210" s="30">
        <v>754.9912912801351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>
        <v>405.80250210094238</v>
      </c>
      <c r="T210" s="30" t="s">
        <v>40</v>
      </c>
      <c r="U210" s="30" t="s">
        <v>40</v>
      </c>
      <c r="V210" s="31" t="s">
        <v>40</v>
      </c>
      <c r="W210" s="32">
        <v>754.9912912801351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>
        <v>405.80250210094238</v>
      </c>
      <c r="AJ210" s="30" t="s">
        <v>40</v>
      </c>
      <c r="AK210" s="30" t="s">
        <v>40</v>
      </c>
      <c r="AL210" s="30" t="s">
        <v>40</v>
      </c>
    </row>
    <row r="211" spans="1:38" s="6" customFormat="1" ht="27.75" customHeight="1">
      <c r="A211" s="467"/>
      <c r="B211" s="468"/>
      <c r="C211" s="437" t="s">
        <v>288</v>
      </c>
      <c r="D211" s="437"/>
      <c r="E211" s="437"/>
      <c r="F211" s="29">
        <v>754.9912912801351</v>
      </c>
      <c r="G211" s="30">
        <v>754.9912912801351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>
        <v>405.80250210094238</v>
      </c>
      <c r="T211" s="30" t="s">
        <v>40</v>
      </c>
      <c r="U211" s="30" t="s">
        <v>40</v>
      </c>
      <c r="V211" s="31" t="s">
        <v>40</v>
      </c>
      <c r="W211" s="32">
        <v>754.9912912801351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>
        <v>405.80250210094238</v>
      </c>
      <c r="AJ211" s="30" t="s">
        <v>40</v>
      </c>
      <c r="AK211" s="30" t="s">
        <v>40</v>
      </c>
      <c r="AL211" s="30" t="s">
        <v>40</v>
      </c>
    </row>
    <row r="212" spans="1:38" s="6" customFormat="1" ht="32.25" customHeight="1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3">
        <v>0</v>
      </c>
      <c r="H212" s="33" t="s">
        <v>40</v>
      </c>
      <c r="I212" s="33" t="s">
        <v>40</v>
      </c>
      <c r="J212" s="33" t="s">
        <v>40</v>
      </c>
      <c r="K212" s="33" t="s">
        <v>40</v>
      </c>
      <c r="L212" s="33" t="s">
        <v>40</v>
      </c>
      <c r="M212" s="33" t="s">
        <v>40</v>
      </c>
      <c r="N212" s="33" t="s">
        <v>40</v>
      </c>
      <c r="O212" s="33" t="s">
        <v>40</v>
      </c>
      <c r="P212" s="33" t="s">
        <v>40</v>
      </c>
      <c r="Q212" s="33" t="s">
        <v>40</v>
      </c>
      <c r="R212" s="33" t="s">
        <v>40</v>
      </c>
      <c r="S212" s="33" t="s">
        <v>40</v>
      </c>
      <c r="T212" s="33" t="s">
        <v>40</v>
      </c>
      <c r="U212" s="33" t="s">
        <v>40</v>
      </c>
      <c r="V212" s="34" t="s">
        <v>40</v>
      </c>
      <c r="W212" s="35">
        <v>0</v>
      </c>
      <c r="X212" s="33" t="s">
        <v>40</v>
      </c>
      <c r="Y212" s="33" t="s">
        <v>40</v>
      </c>
      <c r="Z212" s="33" t="s">
        <v>40</v>
      </c>
      <c r="AA212" s="33" t="s">
        <v>40</v>
      </c>
      <c r="AB212" s="33" t="s">
        <v>40</v>
      </c>
      <c r="AC212" s="33" t="s">
        <v>40</v>
      </c>
      <c r="AD212" s="33" t="s">
        <v>40</v>
      </c>
      <c r="AE212" s="33" t="s">
        <v>40</v>
      </c>
      <c r="AF212" s="33" t="s">
        <v>40</v>
      </c>
      <c r="AG212" s="33" t="s">
        <v>40</v>
      </c>
      <c r="AH212" s="33" t="s">
        <v>40</v>
      </c>
      <c r="AI212" s="33" t="s">
        <v>40</v>
      </c>
      <c r="AJ212" s="33" t="s">
        <v>40</v>
      </c>
      <c r="AK212" s="33" t="s">
        <v>40</v>
      </c>
      <c r="AL212" s="33" t="s">
        <v>40</v>
      </c>
    </row>
    <row r="213" spans="1:38" s="6" customFormat="1" ht="29.25" customHeight="1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3">
        <v>0</v>
      </c>
      <c r="H213" s="33" t="s">
        <v>40</v>
      </c>
      <c r="I213" s="33" t="s">
        <v>40</v>
      </c>
      <c r="J213" s="33" t="s">
        <v>40</v>
      </c>
      <c r="K213" s="33" t="s">
        <v>40</v>
      </c>
      <c r="L213" s="33" t="s">
        <v>40</v>
      </c>
      <c r="M213" s="33" t="s">
        <v>40</v>
      </c>
      <c r="N213" s="33" t="s">
        <v>40</v>
      </c>
      <c r="O213" s="33" t="s">
        <v>40</v>
      </c>
      <c r="P213" s="33" t="s">
        <v>40</v>
      </c>
      <c r="Q213" s="33" t="s">
        <v>40</v>
      </c>
      <c r="R213" s="33" t="s">
        <v>40</v>
      </c>
      <c r="S213" s="33" t="s">
        <v>40</v>
      </c>
      <c r="T213" s="33" t="s">
        <v>40</v>
      </c>
      <c r="U213" s="33" t="s">
        <v>40</v>
      </c>
      <c r="V213" s="34" t="s">
        <v>40</v>
      </c>
      <c r="W213" s="35">
        <v>0</v>
      </c>
      <c r="X213" s="33" t="s">
        <v>40</v>
      </c>
      <c r="Y213" s="33" t="s">
        <v>40</v>
      </c>
      <c r="Z213" s="33" t="s">
        <v>40</v>
      </c>
      <c r="AA213" s="33" t="s">
        <v>40</v>
      </c>
      <c r="AB213" s="33" t="s">
        <v>40</v>
      </c>
      <c r="AC213" s="33" t="s">
        <v>40</v>
      </c>
      <c r="AD213" s="33" t="s">
        <v>40</v>
      </c>
      <c r="AE213" s="33" t="s">
        <v>40</v>
      </c>
      <c r="AF213" s="33" t="s">
        <v>40</v>
      </c>
      <c r="AG213" s="33" t="s">
        <v>40</v>
      </c>
      <c r="AH213" s="33" t="s">
        <v>40</v>
      </c>
      <c r="AI213" s="33" t="s">
        <v>40</v>
      </c>
      <c r="AJ213" s="33" t="s">
        <v>40</v>
      </c>
      <c r="AK213" s="33" t="s">
        <v>40</v>
      </c>
      <c r="AL213" s="33" t="s">
        <v>40</v>
      </c>
    </row>
    <row r="214" spans="1:38" s="6" customFormat="1" ht="30" customHeight="1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3">
        <v>0</v>
      </c>
      <c r="H214" s="33" t="s">
        <v>40</v>
      </c>
      <c r="I214" s="33" t="s">
        <v>40</v>
      </c>
      <c r="J214" s="33" t="s">
        <v>40</v>
      </c>
      <c r="K214" s="33" t="s">
        <v>40</v>
      </c>
      <c r="L214" s="33" t="s">
        <v>40</v>
      </c>
      <c r="M214" s="33" t="s">
        <v>40</v>
      </c>
      <c r="N214" s="33" t="s">
        <v>40</v>
      </c>
      <c r="O214" s="33" t="s">
        <v>40</v>
      </c>
      <c r="P214" s="33" t="s">
        <v>40</v>
      </c>
      <c r="Q214" s="33" t="s">
        <v>40</v>
      </c>
      <c r="R214" s="33" t="s">
        <v>40</v>
      </c>
      <c r="S214" s="33" t="s">
        <v>40</v>
      </c>
      <c r="T214" s="33" t="s">
        <v>40</v>
      </c>
      <c r="U214" s="33" t="s">
        <v>40</v>
      </c>
      <c r="V214" s="34" t="s">
        <v>40</v>
      </c>
      <c r="W214" s="35">
        <v>0</v>
      </c>
      <c r="X214" s="33" t="s">
        <v>40</v>
      </c>
      <c r="Y214" s="33" t="s">
        <v>40</v>
      </c>
      <c r="Z214" s="33" t="s">
        <v>40</v>
      </c>
      <c r="AA214" s="33" t="s">
        <v>40</v>
      </c>
      <c r="AB214" s="33" t="s">
        <v>40</v>
      </c>
      <c r="AC214" s="33" t="s">
        <v>40</v>
      </c>
      <c r="AD214" s="33" t="s">
        <v>40</v>
      </c>
      <c r="AE214" s="33" t="s">
        <v>40</v>
      </c>
      <c r="AF214" s="33" t="s">
        <v>40</v>
      </c>
      <c r="AG214" s="33" t="s">
        <v>40</v>
      </c>
      <c r="AH214" s="33" t="s">
        <v>40</v>
      </c>
      <c r="AI214" s="33" t="s">
        <v>40</v>
      </c>
      <c r="AJ214" s="33" t="s">
        <v>40</v>
      </c>
      <c r="AK214" s="33" t="s">
        <v>40</v>
      </c>
      <c r="AL214" s="33" t="s">
        <v>40</v>
      </c>
    </row>
    <row r="215" spans="1:38" s="6" customFormat="1" ht="13.5" customHeight="1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</row>
    <row r="216" spans="1:38" s="6" customFormat="1" ht="18.75" customHeight="1">
      <c r="A216" s="480" t="s">
        <v>294</v>
      </c>
      <c r="B216" s="481"/>
      <c r="C216" s="481"/>
      <c r="D216" s="481"/>
      <c r="E216" s="481"/>
      <c r="F216" s="29">
        <v>880</v>
      </c>
      <c r="G216" s="30">
        <v>880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77" t="s">
        <v>40</v>
      </c>
      <c r="W216" s="78">
        <v>880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</row>
    <row r="217" spans="1:38" s="83" customFormat="1" ht="21.75" customHeight="1">
      <c r="A217" s="480" t="s">
        <v>295</v>
      </c>
      <c r="B217" s="481"/>
      <c r="C217" s="481"/>
      <c r="D217" s="481"/>
      <c r="E217" s="481"/>
      <c r="F217" s="79">
        <v>9018</v>
      </c>
      <c r="G217" s="80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82">
        <v>9018</v>
      </c>
      <c r="X217" s="80">
        <v>9018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</row>
    <row r="218" spans="1:38" s="83" customFormat="1" ht="21.75" customHeight="1">
      <c r="A218" s="480" t="s">
        <v>296</v>
      </c>
      <c r="B218" s="481"/>
      <c r="C218" s="481"/>
      <c r="D218" s="481"/>
      <c r="E218" s="481"/>
      <c r="F218" s="79">
        <v>9018</v>
      </c>
      <c r="G218" s="80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82">
        <v>9018</v>
      </c>
      <c r="X218" s="80">
        <v>9018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</row>
    <row r="219" spans="1:38" s="83" customFormat="1" ht="21.75" customHeight="1">
      <c r="A219" s="480" t="s">
        <v>297</v>
      </c>
      <c r="B219" s="481"/>
      <c r="C219" s="481"/>
      <c r="D219" s="481"/>
      <c r="E219" s="481"/>
      <c r="F219" s="79">
        <v>9018</v>
      </c>
      <c r="G219" s="80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82">
        <v>9018</v>
      </c>
      <c r="X219" s="80">
        <v>9018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</row>
    <row r="220" spans="1:38" s="83" customFormat="1" ht="21.75" customHeight="1">
      <c r="A220" s="480" t="s">
        <v>298</v>
      </c>
      <c r="B220" s="481"/>
      <c r="C220" s="481"/>
      <c r="D220" s="481"/>
      <c r="E220" s="481"/>
      <c r="F220" s="79">
        <v>1630.9782664155539</v>
      </c>
      <c r="G220" s="80">
        <v>1630.9782664155539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82">
        <v>1630.9782664155539</v>
      </c>
      <c r="X220" s="80">
        <v>1630.9782664155539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</row>
    <row r="221" spans="1:38" s="83" customFormat="1" ht="34.5" customHeight="1">
      <c r="A221" s="484" t="s">
        <v>299</v>
      </c>
      <c r="B221" s="485"/>
      <c r="C221" s="485"/>
      <c r="D221" s="485"/>
      <c r="E221" s="486"/>
      <c r="F221" s="84">
        <v>0</v>
      </c>
      <c r="G221" s="85">
        <v>0</v>
      </c>
      <c r="H221" s="85" t="s">
        <v>40</v>
      </c>
      <c r="I221" s="85" t="s">
        <v>40</v>
      </c>
      <c r="J221" s="85" t="s">
        <v>40</v>
      </c>
      <c r="K221" s="85" t="s">
        <v>40</v>
      </c>
      <c r="L221" s="85" t="s">
        <v>40</v>
      </c>
      <c r="M221" s="85" t="s">
        <v>40</v>
      </c>
      <c r="N221" s="85" t="s">
        <v>40</v>
      </c>
      <c r="O221" s="85" t="s">
        <v>40</v>
      </c>
      <c r="P221" s="85" t="s">
        <v>40</v>
      </c>
      <c r="Q221" s="85" t="s">
        <v>40</v>
      </c>
      <c r="R221" s="85" t="s">
        <v>40</v>
      </c>
      <c r="S221" s="85" t="s">
        <v>40</v>
      </c>
      <c r="T221" s="85" t="s">
        <v>40</v>
      </c>
      <c r="U221" s="85" t="s">
        <v>40</v>
      </c>
      <c r="V221" s="86" t="s">
        <v>40</v>
      </c>
      <c r="W221" s="87">
        <v>0</v>
      </c>
      <c r="X221" s="85" t="s">
        <v>40</v>
      </c>
      <c r="Y221" s="85" t="s">
        <v>40</v>
      </c>
      <c r="Z221" s="85" t="s">
        <v>40</v>
      </c>
      <c r="AA221" s="85" t="s">
        <v>40</v>
      </c>
      <c r="AB221" s="85" t="s">
        <v>40</v>
      </c>
      <c r="AC221" s="85" t="s">
        <v>40</v>
      </c>
      <c r="AD221" s="85" t="s">
        <v>40</v>
      </c>
      <c r="AE221" s="85" t="s">
        <v>40</v>
      </c>
      <c r="AF221" s="85" t="s">
        <v>40</v>
      </c>
      <c r="AG221" s="85" t="s">
        <v>40</v>
      </c>
      <c r="AH221" s="85" t="s">
        <v>40</v>
      </c>
      <c r="AI221" s="85" t="s">
        <v>40</v>
      </c>
      <c r="AJ221" s="85" t="s">
        <v>40</v>
      </c>
      <c r="AK221" s="85" t="s">
        <v>40</v>
      </c>
      <c r="AL221" s="85" t="s">
        <v>40</v>
      </c>
    </row>
    <row r="222" spans="1:38" s="83" customFormat="1" ht="21.75" customHeight="1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</row>
    <row r="223" spans="1:38" s="83" customFormat="1" ht="21.75" customHeight="1">
      <c r="A223" s="482" t="s">
        <v>301</v>
      </c>
      <c r="B223" s="483"/>
      <c r="C223" s="483"/>
      <c r="D223" s="483"/>
      <c r="E223" s="483"/>
      <c r="F223" s="29">
        <v>880</v>
      </c>
      <c r="G223" s="30">
        <v>880</v>
      </c>
      <c r="H223" s="30" t="s">
        <v>40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>
        <v>536.38556883344438</v>
      </c>
      <c r="T223" s="30" t="s">
        <v>40</v>
      </c>
      <c r="U223" s="30" t="s">
        <v>40</v>
      </c>
      <c r="V223" s="31" t="s">
        <v>40</v>
      </c>
      <c r="W223" s="32">
        <v>880</v>
      </c>
      <c r="X223" s="30" t="s">
        <v>40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>
        <v>536.38556883344438</v>
      </c>
      <c r="AJ223" s="30" t="s">
        <v>40</v>
      </c>
      <c r="AK223" s="30" t="s">
        <v>40</v>
      </c>
      <c r="AL223" s="30" t="s">
        <v>40</v>
      </c>
    </row>
    <row r="224" spans="1:38" s="83" customFormat="1" ht="21.75" customHeight="1">
      <c r="A224" s="482" t="s">
        <v>302</v>
      </c>
      <c r="B224" s="483"/>
      <c r="C224" s="483"/>
      <c r="D224" s="483"/>
      <c r="E224" s="483"/>
      <c r="F224" s="29">
        <v>880</v>
      </c>
      <c r="G224" s="30">
        <v>880</v>
      </c>
      <c r="H224" s="30" t="s">
        <v>40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880</v>
      </c>
      <c r="X224" s="30" t="s">
        <v>40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</row>
    <row r="225" spans="1:38" s="83" customFormat="1" ht="21.75" customHeight="1">
      <c r="A225" s="480" t="s">
        <v>303</v>
      </c>
      <c r="B225" s="481"/>
      <c r="C225" s="481"/>
      <c r="D225" s="481"/>
      <c r="E225" s="481"/>
      <c r="F225" s="29">
        <v>714.64311430451403</v>
      </c>
      <c r="G225" s="30">
        <v>714.64311430451403</v>
      </c>
      <c r="H225" s="30" t="s">
        <v>40</v>
      </c>
      <c r="I225" s="30" t="s">
        <v>40</v>
      </c>
      <c r="J225" s="30" t="s">
        <v>40</v>
      </c>
      <c r="K225" s="30" t="s">
        <v>40</v>
      </c>
      <c r="L225" s="30">
        <v>132.45137656039714</v>
      </c>
      <c r="M225" s="30">
        <v>61.840319331496175</v>
      </c>
      <c r="N225" s="30">
        <v>34.553579206236769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>
        <v>375.64422349328191</v>
      </c>
      <c r="T225" s="30" t="s">
        <v>40</v>
      </c>
      <c r="U225" s="30" t="s">
        <v>40</v>
      </c>
      <c r="V225" s="31" t="s">
        <v>40</v>
      </c>
      <c r="W225" s="32">
        <v>714.64311430451403</v>
      </c>
      <c r="X225" s="30" t="s">
        <v>40</v>
      </c>
      <c r="Y225" s="30" t="s">
        <v>40</v>
      </c>
      <c r="Z225" s="30" t="s">
        <v>40</v>
      </c>
      <c r="AA225" s="30" t="s">
        <v>40</v>
      </c>
      <c r="AB225" s="30">
        <v>132.45137656039714</v>
      </c>
      <c r="AC225" s="30">
        <v>61.840319331496175</v>
      </c>
      <c r="AD225" s="30">
        <v>34.553579206236769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>
        <v>375.64422349328191</v>
      </c>
      <c r="AJ225" s="30" t="s">
        <v>40</v>
      </c>
      <c r="AK225" s="30" t="s">
        <v>40</v>
      </c>
      <c r="AL225" s="30" t="s">
        <v>40</v>
      </c>
    </row>
    <row r="226" spans="1:38" s="83" customFormat="1" ht="21.75" customHeight="1">
      <c r="A226" s="480" t="s">
        <v>304</v>
      </c>
      <c r="B226" s="481"/>
      <c r="C226" s="481"/>
      <c r="D226" s="481"/>
      <c r="E226" s="481"/>
      <c r="F226" s="29">
        <v>716.67040680675279</v>
      </c>
      <c r="G226" s="30">
        <v>716.67040680675279</v>
      </c>
      <c r="H226" s="30" t="s">
        <v>40</v>
      </c>
      <c r="I226" s="30" t="s">
        <v>40</v>
      </c>
      <c r="J226" s="30" t="s">
        <v>40</v>
      </c>
      <c r="K226" s="30" t="s">
        <v>40</v>
      </c>
      <c r="L226" s="30">
        <v>132.45137656039714</v>
      </c>
      <c r="M226" s="30">
        <v>61.840319331496175</v>
      </c>
      <c r="N226" s="30">
        <v>34.553579206236769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716.67040680675279</v>
      </c>
      <c r="X226" s="30" t="s">
        <v>40</v>
      </c>
      <c r="Y226" s="30" t="s">
        <v>40</v>
      </c>
      <c r="Z226" s="30" t="s">
        <v>40</v>
      </c>
      <c r="AA226" s="30" t="s">
        <v>40</v>
      </c>
      <c r="AB226" s="30">
        <v>132.45137656039714</v>
      </c>
      <c r="AC226" s="30">
        <v>61.840319331496175</v>
      </c>
      <c r="AD226" s="30">
        <v>34.553579206236769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</row>
    <row r="227" spans="1:38" s="83" customFormat="1" ht="21.75" customHeight="1">
      <c r="A227" s="480" t="s">
        <v>305</v>
      </c>
      <c r="B227" s="481"/>
      <c r="C227" s="481"/>
      <c r="D227" s="481"/>
      <c r="E227" s="481"/>
      <c r="F227" s="29">
        <v>880</v>
      </c>
      <c r="G227" s="30">
        <v>880</v>
      </c>
      <c r="H227" s="30" t="s">
        <v>40</v>
      </c>
      <c r="I227" s="30" t="s">
        <v>40</v>
      </c>
      <c r="J227" s="30" t="s">
        <v>40</v>
      </c>
      <c r="K227" s="30" t="s">
        <v>40</v>
      </c>
      <c r="L227" s="30">
        <v>132.45137656039714</v>
      </c>
      <c r="M227" s="30">
        <v>61.840319331496175</v>
      </c>
      <c r="N227" s="30">
        <v>34.553579206236769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880</v>
      </c>
      <c r="X227" s="30" t="s">
        <v>40</v>
      </c>
      <c r="Y227" s="30" t="s">
        <v>40</v>
      </c>
      <c r="Z227" s="30" t="s">
        <v>40</v>
      </c>
      <c r="AA227" s="30" t="s">
        <v>40</v>
      </c>
      <c r="AB227" s="30">
        <v>132.45137656039714</v>
      </c>
      <c r="AC227" s="30">
        <v>61.840319331496175</v>
      </c>
      <c r="AD227" s="30">
        <v>34.553579206236769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</row>
    <row r="228" spans="1:38" s="83" customFormat="1" ht="21.75" customHeight="1">
      <c r="A228" s="480" t="s">
        <v>306</v>
      </c>
      <c r="B228" s="481"/>
      <c r="C228" s="481"/>
      <c r="D228" s="481"/>
      <c r="E228" s="481"/>
      <c r="F228" s="29">
        <v>829.3960119913063</v>
      </c>
      <c r="G228" s="30">
        <v>829.39234676588922</v>
      </c>
      <c r="H228" s="30">
        <v>0</v>
      </c>
      <c r="I228" s="30" t="s">
        <v>40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 t="s">
        <v>40</v>
      </c>
      <c r="V228" s="31" t="s">
        <v>40</v>
      </c>
      <c r="W228" s="32">
        <v>829.39234676588922</v>
      </c>
      <c r="X228" s="30" t="s">
        <v>40</v>
      </c>
      <c r="Y228" s="30" t="s">
        <v>40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</row>
    <row r="229" spans="1:38" s="83" customFormat="1" ht="21.75" customHeight="1">
      <c r="A229" s="480" t="s">
        <v>307</v>
      </c>
      <c r="B229" s="481"/>
      <c r="C229" s="481"/>
      <c r="D229" s="481"/>
      <c r="E229" s="481"/>
      <c r="F229" s="29">
        <v>768.67168486390688</v>
      </c>
      <c r="G229" s="30">
        <v>768.67168486390688</v>
      </c>
      <c r="H229" s="30">
        <v>0</v>
      </c>
      <c r="I229" s="30" t="s">
        <v>40</v>
      </c>
      <c r="J229" s="30" t="s">
        <v>40</v>
      </c>
      <c r="K229" s="30" t="s">
        <v>40</v>
      </c>
      <c r="L229" s="30">
        <v>90.739238987965777</v>
      </c>
      <c r="M229" s="30" t="s">
        <v>40</v>
      </c>
      <c r="N229" s="30">
        <v>23.0276986771369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 t="s">
        <v>40</v>
      </c>
      <c r="V229" s="31" t="s">
        <v>40</v>
      </c>
      <c r="W229" s="32">
        <v>768.67168486390688</v>
      </c>
      <c r="X229" s="30" t="s">
        <v>40</v>
      </c>
      <c r="Y229" s="30" t="s">
        <v>40</v>
      </c>
      <c r="Z229" s="30" t="s">
        <v>40</v>
      </c>
      <c r="AA229" s="30" t="s">
        <v>40</v>
      </c>
      <c r="AB229" s="30">
        <v>90.739238987965777</v>
      </c>
      <c r="AC229" s="30" t="s">
        <v>40</v>
      </c>
      <c r="AD229" s="30">
        <v>23.0276986771369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</row>
    <row r="230" spans="1:38" s="83" customFormat="1" ht="21.75" customHeight="1">
      <c r="A230" s="480" t="s">
        <v>308</v>
      </c>
      <c r="B230" s="481"/>
      <c r="C230" s="481"/>
      <c r="D230" s="481"/>
      <c r="E230" s="481"/>
      <c r="F230" s="29">
        <v>657.78909744357861</v>
      </c>
      <c r="G230" s="30">
        <v>657.78909744357861</v>
      </c>
      <c r="H230" s="30">
        <v>0</v>
      </c>
      <c r="I230" s="30" t="s">
        <v>40</v>
      </c>
      <c r="J230" s="30" t="s">
        <v>40</v>
      </c>
      <c r="K230" s="30" t="s">
        <v>40</v>
      </c>
      <c r="L230" s="30" t="s">
        <v>40</v>
      </c>
      <c r="M230" s="30">
        <v>194.40899999957472</v>
      </c>
      <c r="N230" s="30" t="s">
        <v>40</v>
      </c>
      <c r="O230" s="30" t="s">
        <v>40</v>
      </c>
      <c r="P230" s="30" t="s">
        <v>40</v>
      </c>
      <c r="Q230" s="30" t="s">
        <v>40</v>
      </c>
      <c r="R230" s="30" t="s">
        <v>40</v>
      </c>
      <c r="S230" s="30" t="s">
        <v>40</v>
      </c>
      <c r="T230" s="30" t="s">
        <v>40</v>
      </c>
      <c r="U230" s="30" t="s">
        <v>40</v>
      </c>
      <c r="V230" s="31" t="s">
        <v>40</v>
      </c>
      <c r="W230" s="32">
        <v>657.78909744357861</v>
      </c>
      <c r="X230" s="30" t="s">
        <v>40</v>
      </c>
      <c r="Y230" s="30" t="s">
        <v>40</v>
      </c>
      <c r="Z230" s="30" t="s">
        <v>40</v>
      </c>
      <c r="AA230" s="30" t="s">
        <v>40</v>
      </c>
      <c r="AB230" s="30" t="s">
        <v>40</v>
      </c>
      <c r="AC230" s="30">
        <v>194.40899999957472</v>
      </c>
      <c r="AD230" s="30" t="s">
        <v>40</v>
      </c>
      <c r="AE230" s="30" t="s">
        <v>40</v>
      </c>
      <c r="AF230" s="30" t="s">
        <v>40</v>
      </c>
      <c r="AG230" s="30" t="s">
        <v>40</v>
      </c>
      <c r="AH230" s="30" t="s">
        <v>40</v>
      </c>
      <c r="AI230" s="30" t="s">
        <v>40</v>
      </c>
      <c r="AJ230" s="30" t="s">
        <v>40</v>
      </c>
      <c r="AK230" s="30" t="s">
        <v>40</v>
      </c>
      <c r="AL230" s="30" t="s">
        <v>40</v>
      </c>
    </row>
    <row r="231" spans="1:38" s="83" customFormat="1" ht="21.75" customHeight="1">
      <c r="A231" s="480" t="s">
        <v>309</v>
      </c>
      <c r="B231" s="481"/>
      <c r="C231" s="481"/>
      <c r="D231" s="481"/>
      <c r="E231" s="481"/>
      <c r="F231" s="29">
        <v>817.65780496031152</v>
      </c>
      <c r="G231" s="30">
        <v>817.65780496031152</v>
      </c>
      <c r="H231" s="30">
        <v>0</v>
      </c>
      <c r="I231" s="30" t="s">
        <v>40</v>
      </c>
      <c r="J231" s="30" t="s">
        <v>40</v>
      </c>
      <c r="K231" s="30" t="s">
        <v>40</v>
      </c>
      <c r="L231" s="30" t="s">
        <v>40</v>
      </c>
      <c r="M231" s="30" t="s">
        <v>40</v>
      </c>
      <c r="N231" s="30" t="s">
        <v>40</v>
      </c>
      <c r="O231" s="30" t="s">
        <v>40</v>
      </c>
      <c r="P231" s="30" t="s">
        <v>40</v>
      </c>
      <c r="Q231" s="30" t="s">
        <v>40</v>
      </c>
      <c r="R231" s="30" t="s">
        <v>40</v>
      </c>
      <c r="S231" s="30" t="s">
        <v>40</v>
      </c>
      <c r="T231" s="30" t="s">
        <v>40</v>
      </c>
      <c r="U231" s="30" t="s">
        <v>40</v>
      </c>
      <c r="V231" s="31" t="s">
        <v>40</v>
      </c>
      <c r="W231" s="32">
        <v>817.65780496031152</v>
      </c>
      <c r="X231" s="30" t="s">
        <v>40</v>
      </c>
      <c r="Y231" s="30" t="s">
        <v>40</v>
      </c>
      <c r="Z231" s="30" t="s">
        <v>40</v>
      </c>
      <c r="AA231" s="30" t="s">
        <v>40</v>
      </c>
      <c r="AB231" s="30" t="s">
        <v>40</v>
      </c>
      <c r="AC231" s="30" t="s">
        <v>40</v>
      </c>
      <c r="AD231" s="30" t="s">
        <v>40</v>
      </c>
      <c r="AE231" s="30" t="s">
        <v>40</v>
      </c>
      <c r="AF231" s="30" t="s">
        <v>40</v>
      </c>
      <c r="AG231" s="30" t="s">
        <v>40</v>
      </c>
      <c r="AH231" s="30" t="s">
        <v>40</v>
      </c>
      <c r="AI231" s="30" t="s">
        <v>40</v>
      </c>
      <c r="AJ231" s="30" t="s">
        <v>40</v>
      </c>
      <c r="AK231" s="30" t="s">
        <v>40</v>
      </c>
      <c r="AL231" s="30" t="s">
        <v>40</v>
      </c>
    </row>
    <row r="232" spans="1:38" s="83" customFormat="1" ht="21.75" customHeight="1">
      <c r="A232" s="480" t="s">
        <v>310</v>
      </c>
      <c r="B232" s="481"/>
      <c r="C232" s="481"/>
      <c r="D232" s="481"/>
      <c r="E232" s="481"/>
      <c r="F232" s="29">
        <v>829.3960119913063</v>
      </c>
      <c r="G232" s="30">
        <v>829.3960119913063</v>
      </c>
      <c r="H232" s="30">
        <v>0</v>
      </c>
      <c r="I232" s="30" t="s">
        <v>40</v>
      </c>
      <c r="J232" s="30" t="s">
        <v>40</v>
      </c>
      <c r="K232" s="30" t="s">
        <v>40</v>
      </c>
      <c r="L232" s="30" t="s">
        <v>40</v>
      </c>
      <c r="M232" s="30" t="s">
        <v>40</v>
      </c>
      <c r="N232" s="30" t="s">
        <v>40</v>
      </c>
      <c r="O232" s="30" t="s">
        <v>40</v>
      </c>
      <c r="P232" s="30" t="s">
        <v>40</v>
      </c>
      <c r="Q232" s="30" t="s">
        <v>40</v>
      </c>
      <c r="R232" s="30" t="s">
        <v>40</v>
      </c>
      <c r="S232" s="30" t="s">
        <v>40</v>
      </c>
      <c r="T232" s="30" t="s">
        <v>40</v>
      </c>
      <c r="U232" s="30" t="s">
        <v>40</v>
      </c>
      <c r="V232" s="31" t="s">
        <v>40</v>
      </c>
      <c r="W232" s="32">
        <v>829.3960119913063</v>
      </c>
      <c r="X232" s="30" t="s">
        <v>40</v>
      </c>
      <c r="Y232" s="30" t="s">
        <v>40</v>
      </c>
      <c r="Z232" s="30" t="s">
        <v>40</v>
      </c>
      <c r="AA232" s="30" t="s">
        <v>40</v>
      </c>
      <c r="AB232" s="30" t="s">
        <v>40</v>
      </c>
      <c r="AC232" s="30" t="s">
        <v>40</v>
      </c>
      <c r="AD232" s="30" t="s">
        <v>40</v>
      </c>
      <c r="AE232" s="30" t="s">
        <v>40</v>
      </c>
      <c r="AF232" s="30" t="s">
        <v>40</v>
      </c>
      <c r="AG232" s="30" t="s">
        <v>40</v>
      </c>
      <c r="AH232" s="30" t="s">
        <v>40</v>
      </c>
      <c r="AI232" s="30" t="s">
        <v>40</v>
      </c>
      <c r="AJ232" s="30" t="s">
        <v>40</v>
      </c>
      <c r="AK232" s="30" t="s">
        <v>40</v>
      </c>
      <c r="AL232" s="30" t="s">
        <v>40</v>
      </c>
    </row>
    <row r="233" spans="1:38" s="83" customFormat="1" ht="21.75" customHeight="1">
      <c r="A233" s="480" t="s">
        <v>311</v>
      </c>
      <c r="B233" s="481"/>
      <c r="C233" s="481"/>
      <c r="D233" s="481"/>
      <c r="E233" s="481"/>
      <c r="F233" s="29">
        <v>768.67168486390688</v>
      </c>
      <c r="G233" s="30">
        <v>768.67168486390688</v>
      </c>
      <c r="H233" s="30" t="s">
        <v>40</v>
      </c>
      <c r="I233" s="30" t="s">
        <v>40</v>
      </c>
      <c r="J233" s="30" t="s">
        <v>40</v>
      </c>
      <c r="K233" s="30" t="s">
        <v>40</v>
      </c>
      <c r="L233" s="30" t="s">
        <v>40</v>
      </c>
      <c r="M233" s="30" t="s">
        <v>40</v>
      </c>
      <c r="N233" s="30" t="s">
        <v>40</v>
      </c>
      <c r="O233" s="30" t="s">
        <v>40</v>
      </c>
      <c r="P233" s="30" t="s">
        <v>40</v>
      </c>
      <c r="Q233" s="30" t="s">
        <v>40</v>
      </c>
      <c r="R233" s="30" t="s">
        <v>40</v>
      </c>
      <c r="S233" s="30" t="s">
        <v>40</v>
      </c>
      <c r="T233" s="30" t="s">
        <v>40</v>
      </c>
      <c r="U233" s="30" t="s">
        <v>40</v>
      </c>
      <c r="V233" s="31" t="s">
        <v>40</v>
      </c>
      <c r="W233" s="32">
        <v>768.67168486390688</v>
      </c>
      <c r="X233" s="30" t="s">
        <v>40</v>
      </c>
      <c r="Y233" s="30" t="s">
        <v>40</v>
      </c>
      <c r="Z233" s="30" t="s">
        <v>40</v>
      </c>
      <c r="AA233" s="30" t="s">
        <v>40</v>
      </c>
      <c r="AB233" s="30" t="s">
        <v>40</v>
      </c>
      <c r="AC233" s="30" t="s">
        <v>40</v>
      </c>
      <c r="AD233" s="30" t="s">
        <v>40</v>
      </c>
      <c r="AE233" s="30" t="s">
        <v>40</v>
      </c>
      <c r="AF233" s="30" t="s">
        <v>40</v>
      </c>
      <c r="AG233" s="30" t="s">
        <v>40</v>
      </c>
      <c r="AH233" s="30" t="s">
        <v>40</v>
      </c>
      <c r="AI233" s="30" t="s">
        <v>40</v>
      </c>
      <c r="AJ233" s="30" t="s">
        <v>40</v>
      </c>
      <c r="AK233" s="30" t="s">
        <v>40</v>
      </c>
      <c r="AL233" s="30" t="s">
        <v>40</v>
      </c>
    </row>
    <row r="234" spans="1:38" s="83" customFormat="1" ht="21.75" customHeight="1">
      <c r="A234" s="480" t="s">
        <v>312</v>
      </c>
      <c r="B234" s="481"/>
      <c r="C234" s="481"/>
      <c r="D234" s="481"/>
      <c r="E234" s="481"/>
      <c r="F234" s="29">
        <v>880</v>
      </c>
      <c r="G234" s="30">
        <v>880</v>
      </c>
      <c r="H234" s="30">
        <v>0</v>
      </c>
      <c r="I234" s="30" t="s">
        <v>40</v>
      </c>
      <c r="J234" s="30" t="s">
        <v>40</v>
      </c>
      <c r="K234" s="30" t="s">
        <v>40</v>
      </c>
      <c r="L234" s="30" t="s">
        <v>40</v>
      </c>
      <c r="M234" s="30" t="s">
        <v>40</v>
      </c>
      <c r="N234" s="30" t="s">
        <v>40</v>
      </c>
      <c r="O234" s="30" t="s">
        <v>40</v>
      </c>
      <c r="P234" s="30" t="s">
        <v>40</v>
      </c>
      <c r="Q234" s="30" t="s">
        <v>40</v>
      </c>
      <c r="R234" s="30" t="s">
        <v>40</v>
      </c>
      <c r="S234" s="30" t="s">
        <v>40</v>
      </c>
      <c r="T234" s="30" t="s">
        <v>40</v>
      </c>
      <c r="U234" s="30" t="s">
        <v>40</v>
      </c>
      <c r="V234" s="31" t="s">
        <v>40</v>
      </c>
      <c r="W234" s="32">
        <v>880</v>
      </c>
      <c r="X234" s="30" t="s">
        <v>40</v>
      </c>
      <c r="Y234" s="30" t="s">
        <v>40</v>
      </c>
      <c r="Z234" s="30" t="s">
        <v>40</v>
      </c>
      <c r="AA234" s="30" t="s">
        <v>40</v>
      </c>
      <c r="AB234" s="30" t="s">
        <v>40</v>
      </c>
      <c r="AC234" s="30" t="s">
        <v>40</v>
      </c>
      <c r="AD234" s="30" t="s">
        <v>40</v>
      </c>
      <c r="AE234" s="30" t="s">
        <v>40</v>
      </c>
      <c r="AF234" s="30" t="s">
        <v>40</v>
      </c>
      <c r="AG234" s="30" t="s">
        <v>40</v>
      </c>
      <c r="AH234" s="30" t="s">
        <v>40</v>
      </c>
      <c r="AI234" s="30" t="s">
        <v>40</v>
      </c>
      <c r="AJ234" s="30" t="s">
        <v>40</v>
      </c>
      <c r="AK234" s="30" t="s">
        <v>40</v>
      </c>
      <c r="AL234" s="30" t="s">
        <v>40</v>
      </c>
    </row>
    <row r="235" spans="1:38" s="83" customFormat="1" ht="21.75" customHeight="1">
      <c r="A235" s="480" t="s">
        <v>313</v>
      </c>
      <c r="B235" s="481"/>
      <c r="C235" s="481"/>
      <c r="D235" s="481"/>
      <c r="E235" s="481"/>
      <c r="F235" s="29">
        <v>768.67168486390688</v>
      </c>
      <c r="G235" s="30">
        <v>768.67168486390688</v>
      </c>
      <c r="H235" s="30" t="s">
        <v>40</v>
      </c>
      <c r="I235" s="30" t="s">
        <v>40</v>
      </c>
      <c r="J235" s="30" t="s">
        <v>40</v>
      </c>
      <c r="K235" s="30" t="s">
        <v>40</v>
      </c>
      <c r="L235" s="30">
        <v>90.739238987965777</v>
      </c>
      <c r="M235" s="30" t="s">
        <v>40</v>
      </c>
      <c r="N235" s="30">
        <v>23.0276986771369</v>
      </c>
      <c r="O235" s="30" t="s">
        <v>40</v>
      </c>
      <c r="P235" s="30" t="s">
        <v>40</v>
      </c>
      <c r="Q235" s="30" t="s">
        <v>40</v>
      </c>
      <c r="R235" s="30" t="s">
        <v>40</v>
      </c>
      <c r="S235" s="30" t="s">
        <v>40</v>
      </c>
      <c r="T235" s="30" t="s">
        <v>40</v>
      </c>
      <c r="U235" s="30" t="s">
        <v>40</v>
      </c>
      <c r="V235" s="31" t="s">
        <v>40</v>
      </c>
      <c r="W235" s="32">
        <v>768.67168486390688</v>
      </c>
      <c r="X235" s="30" t="s">
        <v>40</v>
      </c>
      <c r="Y235" s="30" t="s">
        <v>40</v>
      </c>
      <c r="Z235" s="30" t="s">
        <v>40</v>
      </c>
      <c r="AA235" s="30" t="s">
        <v>40</v>
      </c>
      <c r="AB235" s="30">
        <v>90.739238987965777</v>
      </c>
      <c r="AC235" s="30" t="s">
        <v>40</v>
      </c>
      <c r="AD235" s="30">
        <v>23.0276986771369</v>
      </c>
      <c r="AE235" s="30" t="s">
        <v>40</v>
      </c>
      <c r="AF235" s="30" t="s">
        <v>40</v>
      </c>
      <c r="AG235" s="30" t="s">
        <v>40</v>
      </c>
      <c r="AH235" s="30" t="s">
        <v>40</v>
      </c>
      <c r="AI235" s="30" t="s">
        <v>40</v>
      </c>
      <c r="AJ235" s="30" t="s">
        <v>40</v>
      </c>
      <c r="AK235" s="30" t="s">
        <v>40</v>
      </c>
      <c r="AL235" s="30" t="s">
        <v>40</v>
      </c>
    </row>
    <row r="236" spans="1:38" s="83" customFormat="1" ht="21.75" customHeight="1">
      <c r="A236" s="480" t="s">
        <v>314</v>
      </c>
      <c r="B236" s="481"/>
      <c r="C236" s="481"/>
      <c r="D236" s="481"/>
      <c r="E236" s="481"/>
      <c r="F236" s="29">
        <v>499.50841491528439</v>
      </c>
      <c r="G236" s="30">
        <v>499.50841491528439</v>
      </c>
      <c r="H236" s="30">
        <v>0</v>
      </c>
      <c r="I236" s="30" t="s">
        <v>40</v>
      </c>
      <c r="J236" s="30" t="s">
        <v>40</v>
      </c>
      <c r="K236" s="30" t="s">
        <v>40</v>
      </c>
      <c r="L236" s="30" t="s">
        <v>40</v>
      </c>
      <c r="M236" s="30">
        <v>61.845256086496121</v>
      </c>
      <c r="N236" s="30" t="s">
        <v>40</v>
      </c>
      <c r="O236" s="30" t="s">
        <v>40</v>
      </c>
      <c r="P236" s="30" t="s">
        <v>40</v>
      </c>
      <c r="Q236" s="30" t="s">
        <v>40</v>
      </c>
      <c r="R236" s="30" t="s">
        <v>40</v>
      </c>
      <c r="S236" s="30" t="s">
        <v>40</v>
      </c>
      <c r="T236" s="30" t="s">
        <v>40</v>
      </c>
      <c r="U236" s="30" t="s">
        <v>40</v>
      </c>
      <c r="V236" s="31" t="s">
        <v>40</v>
      </c>
      <c r="W236" s="32">
        <v>499.50841491528439</v>
      </c>
      <c r="X236" s="30" t="s">
        <v>40</v>
      </c>
      <c r="Y236" s="30" t="s">
        <v>40</v>
      </c>
      <c r="Z236" s="30" t="s">
        <v>40</v>
      </c>
      <c r="AA236" s="30" t="s">
        <v>40</v>
      </c>
      <c r="AB236" s="30" t="s">
        <v>40</v>
      </c>
      <c r="AC236" s="30">
        <v>61.845256086496121</v>
      </c>
      <c r="AD236" s="30" t="s">
        <v>40</v>
      </c>
      <c r="AE236" s="30" t="s">
        <v>40</v>
      </c>
      <c r="AF236" s="30" t="s">
        <v>40</v>
      </c>
      <c r="AG236" s="30" t="s">
        <v>40</v>
      </c>
      <c r="AH236" s="30" t="s">
        <v>40</v>
      </c>
      <c r="AI236" s="30" t="s">
        <v>40</v>
      </c>
      <c r="AJ236" s="30" t="s">
        <v>40</v>
      </c>
      <c r="AK236" s="30" t="s">
        <v>40</v>
      </c>
      <c r="AL236" s="30" t="s">
        <v>40</v>
      </c>
    </row>
    <row r="237" spans="1:38" s="83" customFormat="1" ht="21.75" customHeight="1">
      <c r="A237" s="480" t="s">
        <v>315</v>
      </c>
      <c r="B237" s="481"/>
      <c r="C237" s="481"/>
      <c r="D237" s="481"/>
      <c r="E237" s="481"/>
      <c r="F237" s="29">
        <v>880</v>
      </c>
      <c r="G237" s="30">
        <v>880</v>
      </c>
      <c r="H237" s="30">
        <v>0</v>
      </c>
      <c r="I237" s="30" t="s">
        <v>40</v>
      </c>
      <c r="J237" s="30" t="s">
        <v>40</v>
      </c>
      <c r="K237" s="30" t="s">
        <v>40</v>
      </c>
      <c r="L237" s="30" t="s">
        <v>40</v>
      </c>
      <c r="M237" s="30">
        <v>581.62969156454528</v>
      </c>
      <c r="N237" s="30" t="s">
        <v>40</v>
      </c>
      <c r="O237" s="30" t="s">
        <v>40</v>
      </c>
      <c r="P237" s="30" t="s">
        <v>40</v>
      </c>
      <c r="Q237" s="30" t="s">
        <v>40</v>
      </c>
      <c r="R237" s="30" t="s">
        <v>40</v>
      </c>
      <c r="S237" s="30">
        <v>536.38556883344438</v>
      </c>
      <c r="T237" s="30" t="s">
        <v>40</v>
      </c>
      <c r="U237" s="30" t="s">
        <v>40</v>
      </c>
      <c r="V237" s="31" t="s">
        <v>40</v>
      </c>
      <c r="W237" s="32">
        <v>880</v>
      </c>
      <c r="X237" s="30" t="s">
        <v>40</v>
      </c>
      <c r="Y237" s="30" t="s">
        <v>40</v>
      </c>
      <c r="Z237" s="30" t="s">
        <v>40</v>
      </c>
      <c r="AA237" s="30" t="s">
        <v>40</v>
      </c>
      <c r="AB237" s="30" t="s">
        <v>40</v>
      </c>
      <c r="AC237" s="30">
        <v>581.62969156454528</v>
      </c>
      <c r="AD237" s="30" t="s">
        <v>40</v>
      </c>
      <c r="AE237" s="30" t="s">
        <v>40</v>
      </c>
      <c r="AF237" s="30" t="s">
        <v>40</v>
      </c>
      <c r="AG237" s="30" t="s">
        <v>40</v>
      </c>
      <c r="AH237" s="30" t="s">
        <v>40</v>
      </c>
      <c r="AI237" s="30">
        <v>536.38556883344438</v>
      </c>
      <c r="AJ237" s="30" t="s">
        <v>40</v>
      </c>
      <c r="AK237" s="30" t="s">
        <v>40</v>
      </c>
      <c r="AL237" s="30" t="s">
        <v>40</v>
      </c>
    </row>
    <row r="238" spans="1:38" s="83" customFormat="1" ht="21.75" customHeight="1">
      <c r="A238" s="88"/>
      <c r="B238" s="88"/>
      <c r="C238" s="88"/>
      <c r="D238" s="88"/>
      <c r="E238" s="88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</row>
    <row r="239" spans="1:38" s="83" customFormat="1" ht="21.75" customHeight="1">
      <c r="A239" s="88"/>
      <c r="B239" s="88"/>
      <c r="C239" s="88"/>
      <c r="D239" s="88"/>
      <c r="E239" s="88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</row>
  </sheetData>
  <mergeCells count="262">
    <mergeCell ref="A235:E235"/>
    <mergeCell ref="A236:E236"/>
    <mergeCell ref="A237:E237"/>
    <mergeCell ref="A229:E229"/>
    <mergeCell ref="A230:E230"/>
    <mergeCell ref="A231:E231"/>
    <mergeCell ref="A232:E232"/>
    <mergeCell ref="A233:E233"/>
    <mergeCell ref="A234:E234"/>
    <mergeCell ref="A223:E223"/>
    <mergeCell ref="A224:E224"/>
    <mergeCell ref="A225:E225"/>
    <mergeCell ref="A226:E226"/>
    <mergeCell ref="A227:E227"/>
    <mergeCell ref="A228:E228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B6:C6"/>
    <mergeCell ref="B7:C7"/>
    <mergeCell ref="G9:V9"/>
    <mergeCell ref="W9:AL9"/>
    <mergeCell ref="A11:E11"/>
    <mergeCell ref="A12:E12"/>
    <mergeCell ref="A19:E19"/>
    <mergeCell ref="A20:E20"/>
    <mergeCell ref="A21:E21"/>
  </mergeCells>
  <conditionalFormatting sqref="F129:G132">
    <cfRule type="containsBlanks" dxfId="781" priority="1">
      <formula>LEN(TRIM(F129))=0</formula>
    </cfRule>
    <cfRule type="cellIs" dxfId="780" priority="2" stopIfTrue="1" operator="between">
      <formula>881</formula>
      <formula>10000000</formula>
    </cfRule>
    <cfRule type="containsBlanks" priority="3" stopIfTrue="1">
      <formula>LEN(TRIM(F129))=0</formula>
    </cfRule>
    <cfRule type="cellIs" dxfId="779" priority="4" operator="greaterThan">
      <formula>881</formula>
    </cfRule>
  </conditionalFormatting>
  <conditionalFormatting sqref="F13:AL14 F22:AL22 F24:AL30 F41:AL65 F67:AL69 F71:AL76 F78:AL104 F106:AL107 F109:AL128 F133:AL152 F154:AL183 F187:AL200 F203:AL211 F223:AL237">
    <cfRule type="containsBlanks" dxfId="778" priority="20">
      <formula>LEN(TRIM(F13))=0</formula>
    </cfRule>
  </conditionalFormatting>
  <conditionalFormatting sqref="F13:AL14 F22:AL22 F24:AL30 F41:AL65 F67:AL69 F71:AL76 F78:AL104 F106:AL107 F109:AL128 F133:AL152 F154:AL183 F187:AL200 F203:AL211">
    <cfRule type="cellIs" dxfId="777" priority="21" stopIfTrue="1" operator="between">
      <formula>881</formula>
      <formula>10000000</formula>
    </cfRule>
    <cfRule type="containsBlanks" priority="22" stopIfTrue="1">
      <formula>LEN(TRIM(F13))=0</formula>
    </cfRule>
    <cfRule type="cellIs" dxfId="776" priority="23" operator="greaterThan">
      <formula>881</formula>
    </cfRule>
  </conditionalFormatting>
  <conditionalFormatting sqref="F17:AL20">
    <cfRule type="containsBlanks" dxfId="775" priority="19">
      <formula>LEN(TRIM(F17))=0</formula>
    </cfRule>
  </conditionalFormatting>
  <conditionalFormatting sqref="F32:AL39">
    <cfRule type="containsBlanks" dxfId="774" priority="15">
      <formula>LEN(TRIM(F32))=0</formula>
    </cfRule>
    <cfRule type="cellIs" dxfId="773" priority="16" stopIfTrue="1" operator="between">
      <formula>881</formula>
      <formula>10000000</formula>
    </cfRule>
    <cfRule type="containsBlanks" priority="17" stopIfTrue="1">
      <formula>LEN(TRIM(F32))=0</formula>
    </cfRule>
    <cfRule type="cellIs" dxfId="772" priority="18" operator="greaterThan">
      <formula>881</formula>
    </cfRule>
  </conditionalFormatting>
  <conditionalFormatting sqref="F216:AL220">
    <cfRule type="containsBlanks" dxfId="771" priority="24">
      <formula>LEN(TRIM(F216))=0</formula>
    </cfRule>
  </conditionalFormatting>
  <conditionalFormatting sqref="F238:AL239">
    <cfRule type="cellIs" dxfId="770" priority="25" stopIfTrue="1" operator="between">
      <formula>801</formula>
      <formula>10000000</formula>
    </cfRule>
    <cfRule type="containsBlanks" priority="26" stopIfTrue="1">
      <formula>LEN(TRIM(F238))=0</formula>
    </cfRule>
    <cfRule type="cellIs" dxfId="769" priority="27" operator="greaterThan">
      <formula>800</formula>
    </cfRule>
  </conditionalFormatting>
  <conditionalFormatting sqref="H129:K130 H131:AL131 H132:K132">
    <cfRule type="containsBlanks" dxfId="768" priority="11">
      <formula>LEN(TRIM(H129))=0</formula>
    </cfRule>
    <cfRule type="cellIs" dxfId="767" priority="12" stopIfTrue="1" operator="between">
      <formula>881</formula>
      <formula>10000000</formula>
    </cfRule>
    <cfRule type="containsBlanks" priority="13" stopIfTrue="1">
      <formula>LEN(TRIM(H129))=0</formula>
    </cfRule>
    <cfRule type="cellIs" dxfId="766" priority="14" operator="greaterThan">
      <formula>881</formula>
    </cfRule>
  </conditionalFormatting>
  <conditionalFormatting sqref="L129:AL130">
    <cfRule type="cellIs" dxfId="765" priority="8" stopIfTrue="1" operator="between">
      <formula>801</formula>
      <formula>10000000</formula>
    </cfRule>
    <cfRule type="containsBlanks" priority="9" stopIfTrue="1">
      <formula>LEN(TRIM(L129))=0</formula>
    </cfRule>
    <cfRule type="cellIs" dxfId="764" priority="10" operator="greaterThan">
      <formula>800</formula>
    </cfRule>
  </conditionalFormatting>
  <conditionalFormatting sqref="L132:AL132">
    <cfRule type="cellIs" dxfId="763" priority="5" stopIfTrue="1" operator="between">
      <formula>801</formula>
      <formula>10000000</formula>
    </cfRule>
    <cfRule type="containsBlanks" priority="6" stopIfTrue="1">
      <formula>LEN(TRIM(L132))=0</formula>
    </cfRule>
    <cfRule type="cellIs" dxfId="762" priority="7" operator="greaterThan">
      <formula>800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0"/>
  <sheetViews>
    <sheetView workbookViewId="0">
      <selection activeCell="F1" sqref="F1:F1048576"/>
    </sheetView>
  </sheetViews>
  <sheetFormatPr baseColWidth="10" defaultRowHeight="14.25"/>
  <cols>
    <col min="1" max="1" width="30.75" customWidth="1"/>
    <col min="2" max="2" width="21.125" customWidth="1"/>
    <col min="3" max="3" width="21.75" customWidth="1"/>
    <col min="5" max="5" width="20.1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384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258.76113113426788</v>
      </c>
      <c r="G13" s="25">
        <v>258.76113113426788</v>
      </c>
      <c r="H13" s="25">
        <v>129.37949510923741</v>
      </c>
      <c r="I13" s="25">
        <v>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129.37949510923741</v>
      </c>
      <c r="X13" s="25">
        <v>0</v>
      </c>
      <c r="Y13" s="25" t="s">
        <v>40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33" customHeight="1">
      <c r="A14" s="407" t="s">
        <v>39</v>
      </c>
      <c r="B14" s="408"/>
      <c r="C14" s="408"/>
      <c r="D14" s="408"/>
      <c r="E14" s="408"/>
      <c r="F14" s="29">
        <v>119.60387324648173</v>
      </c>
      <c r="G14" s="30">
        <v>119.60387324648173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119.60387324648173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0.25" customHeight="1">
      <c r="A15" s="405" t="s">
        <v>41</v>
      </c>
      <c r="B15" s="406"/>
      <c r="C15" s="406"/>
      <c r="D15" s="406"/>
      <c r="E15" s="406"/>
      <c r="F15" s="29">
        <v>0</v>
      </c>
      <c r="G15" s="33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7" customHeight="1">
      <c r="A16" s="409" t="s">
        <v>42</v>
      </c>
      <c r="B16" s="410"/>
      <c r="C16" s="410"/>
      <c r="D16" s="410"/>
      <c r="E16" s="410"/>
      <c r="F16" s="29">
        <v>0</v>
      </c>
      <c r="G16" s="33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258.76113113426788</v>
      </c>
      <c r="G17" s="30">
        <v>258.76113113426788</v>
      </c>
      <c r="H17" s="30">
        <v>129.37949510923741</v>
      </c>
      <c r="I17" s="30">
        <v>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129.37949510923741</v>
      </c>
      <c r="X17" s="30">
        <v>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63.319697601078559</v>
      </c>
      <c r="G18" s="30">
        <v>63.319697601078559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63.319697601078559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63.319697601078559</v>
      </c>
      <c r="G19" s="30">
        <v>63.319697601078559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63.319697601078559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23.384821216582672</v>
      </c>
      <c r="G20" s="30">
        <v>23.384821216582672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23.384821216582672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153.74357600337683</v>
      </c>
      <c r="G22" s="30">
        <v>153.74357600337683</v>
      </c>
      <c r="H22" s="30">
        <v>76.879307495770519</v>
      </c>
      <c r="I22" s="30">
        <v>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0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145.02096286809768</v>
      </c>
      <c r="G24" s="30">
        <v>145.02096286809768</v>
      </c>
      <c r="H24" s="30">
        <v>72.523237483097105</v>
      </c>
      <c r="I24" s="30">
        <v>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0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145.02096286809768</v>
      </c>
      <c r="G25" s="30">
        <v>145.02096286809768</v>
      </c>
      <c r="H25" s="30">
        <v>72.523237483097105</v>
      </c>
      <c r="I25" s="30">
        <v>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0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212.78723468516426</v>
      </c>
      <c r="G26" s="30">
        <v>212.78723468516426</v>
      </c>
      <c r="H26" s="30">
        <v>106.40276633366841</v>
      </c>
      <c r="I26" s="30">
        <v>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0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380.80960345077978</v>
      </c>
      <c r="G27" s="30">
        <v>380.80960345077978</v>
      </c>
      <c r="H27" s="30">
        <v>190.40880248807457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0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521.02574495128522</v>
      </c>
      <c r="G28" s="30">
        <v>521.02574495128522</v>
      </c>
      <c r="H28" s="30">
        <v>260.50837219130483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260.50837219130483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703.35446304602067</v>
      </c>
      <c r="G29" s="30">
        <v>703.35446304602067</v>
      </c>
      <c r="H29" s="30">
        <v>351.68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351.68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212.78723468516426</v>
      </c>
      <c r="G30" s="30">
        <v>212.78723468516426</v>
      </c>
      <c r="H30" s="30">
        <v>106.40276633366841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0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469.87814620458823</v>
      </c>
      <c r="G32" s="30">
        <v>469.87814620458823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469.87814620458823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151.0515971219717</v>
      </c>
      <c r="G33" s="30">
        <v>151.0515971219717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151.0515971219717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151.0515971219717</v>
      </c>
      <c r="G34" s="30">
        <v>151.0515971219717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151.0515971219717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151.0515971219717</v>
      </c>
      <c r="G35" s="30">
        <v>151.0515971219717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151.0515971219717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153.74357600337683</v>
      </c>
      <c r="G36" s="30">
        <v>153.74357600337683</v>
      </c>
      <c r="H36" s="30">
        <v>76.879307495770519</v>
      </c>
      <c r="I36" s="30">
        <v>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0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212.78723468516426</v>
      </c>
      <c r="G38" s="30">
        <v>212.78723468516426</v>
      </c>
      <c r="H38" s="30">
        <v>106.40276633366841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106.40276633366841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212.78723468516426</v>
      </c>
      <c r="G39" s="40">
        <v>212.78723468516426</v>
      </c>
      <c r="H39" s="40">
        <v>106.40276633366841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106.40276633366841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651.36538806303054</v>
      </c>
      <c r="G41" s="30">
        <v>651.36538806303054</v>
      </c>
      <c r="H41" s="30">
        <v>325.68308168250007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325.68308168250007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 ht="15.75" customHeight="1">
      <c r="A42" s="430"/>
      <c r="B42" s="431"/>
      <c r="C42" s="423" t="s">
        <v>70</v>
      </c>
      <c r="D42" s="408"/>
      <c r="E42" s="408"/>
      <c r="F42" s="29">
        <v>651.36538806303054</v>
      </c>
      <c r="G42" s="30">
        <v>651.36538806303054</v>
      </c>
      <c r="H42" s="30">
        <v>325.68308168250007</v>
      </c>
      <c r="I42" s="30">
        <v>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325.68308168250007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 ht="30" customHeight="1">
      <c r="A43" s="432"/>
      <c r="B43" s="433"/>
      <c r="C43" s="436" t="s">
        <v>71</v>
      </c>
      <c r="D43" s="437"/>
      <c r="E43" s="437"/>
      <c r="F43" s="29">
        <v>651.36538806303054</v>
      </c>
      <c r="G43" s="30">
        <v>651.36538806303054</v>
      </c>
      <c r="H43" s="30">
        <v>325.68308168250007</v>
      </c>
      <c r="I43" s="30">
        <v>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325.68308168250007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651.36538806303054</v>
      </c>
      <c r="G44" s="30">
        <v>651.36538806303054</v>
      </c>
      <c r="H44" s="30">
        <v>325.68308168250007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325.68308168250007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651.36538806303054</v>
      </c>
      <c r="G45" s="30">
        <v>651.36538806303054</v>
      </c>
      <c r="H45" s="30">
        <v>325.68308168250007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325.68308168250007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358.68663526261736</v>
      </c>
      <c r="G46" s="30">
        <v>358.68663526261736</v>
      </c>
      <c r="H46" s="30">
        <v>179.33993385897176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179.33993385897176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691.1520563372934</v>
      </c>
      <c r="G47" s="30">
        <v>691.1520563372934</v>
      </c>
      <c r="H47" s="30">
        <v>345.58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345.58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738.48500547994786</v>
      </c>
      <c r="G48" s="30">
        <v>738.48500547994786</v>
      </c>
      <c r="H48" s="30">
        <v>369.24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369.24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738.48500547994786</v>
      </c>
      <c r="G49" s="30">
        <v>738.48500547994786</v>
      </c>
      <c r="H49" s="30">
        <v>369.24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369.24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691.1520563372934</v>
      </c>
      <c r="G50" s="30">
        <v>691.1520563372934</v>
      </c>
      <c r="H50" s="30">
        <v>345.58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345.58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358.68663526261736</v>
      </c>
      <c r="G51" s="30">
        <v>358.68663526261736</v>
      </c>
      <c r="H51" s="30">
        <v>179.33993385897176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179.33993385897176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651.36538806303054</v>
      </c>
      <c r="G52" s="30">
        <v>651.36538806303054</v>
      </c>
      <c r="H52" s="30">
        <v>325.68308168250007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325.68308168250007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651.36538806303054</v>
      </c>
      <c r="G53" s="30">
        <v>651.36538806303054</v>
      </c>
      <c r="H53" s="30">
        <v>325.68308168250007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325.68308168250007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7" customHeight="1">
      <c r="A54" s="430"/>
      <c r="B54" s="431"/>
      <c r="C54" s="423" t="s">
        <v>85</v>
      </c>
      <c r="D54" s="408"/>
      <c r="E54" s="408"/>
      <c r="F54" s="29">
        <v>738.48500547994786</v>
      </c>
      <c r="G54" s="30">
        <v>738.48500547994786</v>
      </c>
      <c r="H54" s="30">
        <v>369.24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369.24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20.25" customHeight="1">
      <c r="A55" s="432"/>
      <c r="B55" s="433"/>
      <c r="C55" s="436" t="s">
        <v>86</v>
      </c>
      <c r="D55" s="437"/>
      <c r="E55" s="437"/>
      <c r="F55" s="29">
        <v>738.48500547994786</v>
      </c>
      <c r="G55" s="30">
        <v>738.48500547994786</v>
      </c>
      <c r="H55" s="30">
        <v>369.24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369.24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26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738.48500547994786</v>
      </c>
      <c r="G56" s="30">
        <v>738.48500547994786</v>
      </c>
      <c r="H56" s="30">
        <v>369.24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369.24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412.82950000000005</v>
      </c>
      <c r="G57" s="30">
        <v>412.82950000000005</v>
      </c>
      <c r="H57" s="30">
        <v>206.41475000000003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206.41475000000003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687.30598882714514</v>
      </c>
      <c r="G58" s="30">
        <v>687.30598882714514</v>
      </c>
      <c r="H58" s="30">
        <v>343.66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343.66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4.25" customHeight="1">
      <c r="A59" s="430"/>
      <c r="B59" s="431"/>
      <c r="C59" s="439"/>
      <c r="D59" s="423" t="s">
        <v>92</v>
      </c>
      <c r="E59" s="408"/>
      <c r="F59" s="29">
        <v>691.1520563372934</v>
      </c>
      <c r="G59" s="30">
        <v>691.1520563372934</v>
      </c>
      <c r="H59" s="30">
        <v>345.58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345.58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21" customHeight="1">
      <c r="A60" s="430"/>
      <c r="B60" s="431"/>
      <c r="C60" s="440"/>
      <c r="D60" s="423" t="s">
        <v>93</v>
      </c>
      <c r="E60" s="408"/>
      <c r="F60" s="29">
        <v>738.48500547994786</v>
      </c>
      <c r="G60" s="30">
        <v>738.48500547994786</v>
      </c>
      <c r="H60" s="30">
        <v>369.24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369.24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691.1520563372934</v>
      </c>
      <c r="G61" s="30">
        <v>691.1520563372934</v>
      </c>
      <c r="H61" s="30">
        <v>345.58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345.58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7" customHeight="1">
      <c r="A62" s="430"/>
      <c r="B62" s="431"/>
      <c r="C62" s="438" t="s">
        <v>96</v>
      </c>
      <c r="D62" s="423" t="s">
        <v>97</v>
      </c>
      <c r="E62" s="408"/>
      <c r="F62" s="29">
        <v>691.1520563372934</v>
      </c>
      <c r="G62" s="30">
        <v>691.1520563372934</v>
      </c>
      <c r="H62" s="30">
        <v>345.58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345.58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651.36538806303054</v>
      </c>
      <c r="G63" s="30">
        <v>651.36538806303054</v>
      </c>
      <c r="H63" s="30">
        <v>325.68308168250007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325.68308168250007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651.36538806303054</v>
      </c>
      <c r="G64" s="30">
        <v>651.36538806303054</v>
      </c>
      <c r="H64" s="30">
        <v>325.68308168250007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325.68308168250007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5.5" customHeight="1">
      <c r="A65" s="430"/>
      <c r="B65" s="431"/>
      <c r="C65" s="440"/>
      <c r="D65" s="423" t="s">
        <v>101</v>
      </c>
      <c r="E65" s="408"/>
      <c r="F65" s="29">
        <v>651.36538806303054</v>
      </c>
      <c r="G65" s="30">
        <v>651.36538806303054</v>
      </c>
      <c r="H65" s="30">
        <v>325.68308168250007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325.68308168250007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691.1520563372934</v>
      </c>
      <c r="G66" s="30">
        <v>691.1520563372934</v>
      </c>
      <c r="H66" s="30">
        <v>345.58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345.58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691.1520563372934</v>
      </c>
      <c r="G67" s="30">
        <v>691.1520563372934</v>
      </c>
      <c r="H67" s="30">
        <v>345.58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345.58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691.1520563372934</v>
      </c>
      <c r="G68" s="30">
        <v>691.1520563372934</v>
      </c>
      <c r="H68" s="30">
        <v>345.58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345.58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6.5" customHeight="1">
      <c r="A69" s="428" t="s">
        <v>107</v>
      </c>
      <c r="B69" s="429"/>
      <c r="C69" s="434" t="s">
        <v>108</v>
      </c>
      <c r="D69" s="435"/>
      <c r="E69" s="435"/>
      <c r="F69" s="29">
        <v>358.68663526261736</v>
      </c>
      <c r="G69" s="30">
        <v>358.68663526261736</v>
      </c>
      <c r="H69" s="30">
        <v>179.33993385897176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179.33993385897176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3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 ht="20.25" customHeight="1">
      <c r="A71" s="430"/>
      <c r="B71" s="431"/>
      <c r="C71" s="423" t="s">
        <v>110</v>
      </c>
      <c r="D71" s="408"/>
      <c r="E71" s="408"/>
      <c r="F71" s="29">
        <v>651.36538806303054</v>
      </c>
      <c r="G71" s="30">
        <v>651.36538806303054</v>
      </c>
      <c r="H71" s="30">
        <v>325.68308168250007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325.68308168250007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26.25" customHeight="1">
      <c r="A72" s="430"/>
      <c r="B72" s="431"/>
      <c r="C72" s="423" t="s">
        <v>111</v>
      </c>
      <c r="D72" s="408"/>
      <c r="E72" s="408"/>
      <c r="F72" s="29">
        <v>358.68663526261736</v>
      </c>
      <c r="G72" s="30">
        <v>358.68663526261736</v>
      </c>
      <c r="H72" s="30">
        <v>179.33993385897176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179.33993385897176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651.36538806303054</v>
      </c>
      <c r="G73" s="30">
        <v>651.36538806303054</v>
      </c>
      <c r="H73" s="30">
        <v>325.68308168250007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325.68308168250007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738.48500547994786</v>
      </c>
      <c r="G74" s="30">
        <v>738.48500547994786</v>
      </c>
      <c r="H74" s="30">
        <v>369.24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369.24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358.68663526261736</v>
      </c>
      <c r="G75" s="30">
        <v>358.68663526261736</v>
      </c>
      <c r="H75" s="30">
        <v>179.33993385897176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179.33993385897176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358.68663526261736</v>
      </c>
      <c r="G76" s="30">
        <v>358.68663526261736</v>
      </c>
      <c r="H76" s="30">
        <v>179.33993385897176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179.33993385897176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358.68663526261736</v>
      </c>
      <c r="G77" s="30">
        <v>358.68663526261736</v>
      </c>
      <c r="H77" s="30">
        <v>179.33993385897176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179.33993385897176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358.68663526261736</v>
      </c>
      <c r="G78" s="30">
        <v>358.68663526261736</v>
      </c>
      <c r="H78" s="30">
        <v>179.33993385897176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179.33993385897176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651.36538806303054</v>
      </c>
      <c r="G79" s="30">
        <v>651.36538806303054</v>
      </c>
      <c r="H79" s="30">
        <v>325.68308168250007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325.68308168250007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358.68663526261736</v>
      </c>
      <c r="G80" s="30">
        <v>358.68663526261736</v>
      </c>
      <c r="H80" s="30">
        <v>179.33993385897176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179.33993385897176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651.36538806303054</v>
      </c>
      <c r="G81" s="30">
        <v>651.36538806303054</v>
      </c>
      <c r="H81" s="30">
        <v>325.68308168250007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325.68308168250007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691.1520563372934</v>
      </c>
      <c r="G82" s="30">
        <v>691.1520563372934</v>
      </c>
      <c r="H82" s="30">
        <v>345.58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345.58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687.30598882714514</v>
      </c>
      <c r="G83" s="30">
        <v>687.30598882714514</v>
      </c>
      <c r="H83" s="30">
        <v>343.65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343.65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684.28223915668264</v>
      </c>
      <c r="G84" s="30">
        <v>684.28223915668264</v>
      </c>
      <c r="H84" s="30">
        <v>342.14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342.14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8.5" customHeight="1">
      <c r="A85" s="455"/>
      <c r="B85" s="443"/>
      <c r="C85" s="438" t="s">
        <v>77</v>
      </c>
      <c r="D85" s="423" t="s">
        <v>127</v>
      </c>
      <c r="E85" s="408"/>
      <c r="F85" s="29">
        <v>691.1520563372934</v>
      </c>
      <c r="G85" s="30">
        <v>691.1520563372934</v>
      </c>
      <c r="H85" s="30">
        <v>345.58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345.58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691.1520563372934</v>
      </c>
      <c r="G86" s="30">
        <v>691.1520563372934</v>
      </c>
      <c r="H86" s="30">
        <v>345.58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345.58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7.25" customHeight="1">
      <c r="A87" s="455"/>
      <c r="B87" s="443"/>
      <c r="C87" s="439"/>
      <c r="D87" s="423" t="s">
        <v>129</v>
      </c>
      <c r="E87" s="408"/>
      <c r="F87" s="29">
        <v>691.1520563372934</v>
      </c>
      <c r="G87" s="30">
        <v>691.1520563372934</v>
      </c>
      <c r="H87" s="30">
        <v>345.58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345.58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691.1520563372934</v>
      </c>
      <c r="G88" s="30">
        <v>691.1520563372934</v>
      </c>
      <c r="H88" s="30">
        <v>345.58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345.58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0.75" customHeight="1">
      <c r="A89" s="455"/>
      <c r="B89" s="443"/>
      <c r="C89" s="439"/>
      <c r="D89" s="423" t="s">
        <v>131</v>
      </c>
      <c r="E89" s="408"/>
      <c r="F89" s="29">
        <v>691.1520563372934</v>
      </c>
      <c r="G89" s="30">
        <v>691.1520563372934</v>
      </c>
      <c r="H89" s="30">
        <v>345.58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345.58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691.1520563372934</v>
      </c>
      <c r="G90" s="30">
        <v>691.1520563372934</v>
      </c>
      <c r="H90" s="30">
        <v>345.58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345.58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691.1520563372934</v>
      </c>
      <c r="G91" s="30">
        <v>691.1520563372934</v>
      </c>
      <c r="H91" s="30">
        <v>345.58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345.58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691.1520563372934</v>
      </c>
      <c r="G92" s="30">
        <v>691.1520563372934</v>
      </c>
      <c r="H92" s="30">
        <v>345.58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345.58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5.75" customHeight="1">
      <c r="A93" s="455"/>
      <c r="B93" s="443"/>
      <c r="C93" s="438" t="s">
        <v>135</v>
      </c>
      <c r="D93" s="423" t="s">
        <v>136</v>
      </c>
      <c r="E93" s="408"/>
      <c r="F93" s="29">
        <v>738.48500547994786</v>
      </c>
      <c r="G93" s="30">
        <v>738.48500547994786</v>
      </c>
      <c r="H93" s="30">
        <v>369.24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369.24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6.25" customHeight="1">
      <c r="A94" s="455"/>
      <c r="B94" s="444"/>
      <c r="C94" s="440"/>
      <c r="D94" s="423" t="s">
        <v>137</v>
      </c>
      <c r="E94" s="408"/>
      <c r="F94" s="29">
        <v>651.36538806303054</v>
      </c>
      <c r="G94" s="30">
        <v>651.36538806303054</v>
      </c>
      <c r="H94" s="30">
        <v>325.68308168250007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325.68308168250007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6.2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738.48500547994786</v>
      </c>
      <c r="G95" s="30">
        <v>738.48500547994786</v>
      </c>
      <c r="H95" s="30">
        <v>369.24</v>
      </c>
      <c r="I95" s="30">
        <v>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369.24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738.48500547994786</v>
      </c>
      <c r="G96" s="30">
        <v>738.48500547994786</v>
      </c>
      <c r="H96" s="30">
        <v>369.24</v>
      </c>
      <c r="I96" s="30">
        <v>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369.24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738.48500547994786</v>
      </c>
      <c r="G97" s="30">
        <v>738.48500547994786</v>
      </c>
      <c r="H97" s="30">
        <v>369.24</v>
      </c>
      <c r="I97" s="30">
        <v>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369.24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738.48500547994786</v>
      </c>
      <c r="G98" s="30">
        <v>738.48500547994786</v>
      </c>
      <c r="H98" s="30">
        <v>369.24</v>
      </c>
      <c r="I98" s="30">
        <v>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369.24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738.48500547994786</v>
      </c>
      <c r="G99" s="30">
        <v>738.48500547994786</v>
      </c>
      <c r="H99" s="30">
        <v>369.24</v>
      </c>
      <c r="I99" s="30">
        <v>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369.24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738.48500547994786</v>
      </c>
      <c r="G100" s="30">
        <v>738.48500547994786</v>
      </c>
      <c r="H100" s="30">
        <v>369.24</v>
      </c>
      <c r="I100" s="30">
        <v>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369.24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738.48500547994786</v>
      </c>
      <c r="G101" s="30">
        <v>738.48500547994786</v>
      </c>
      <c r="H101" s="30">
        <v>369.24</v>
      </c>
      <c r="I101" s="30">
        <v>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369.24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5.5" customHeight="1">
      <c r="A102" s="455"/>
      <c r="B102" s="444"/>
      <c r="C102" s="28" t="s">
        <v>99</v>
      </c>
      <c r="D102" s="423" t="s">
        <v>150</v>
      </c>
      <c r="E102" s="408"/>
      <c r="F102" s="29">
        <v>651.36538806303054</v>
      </c>
      <c r="G102" s="30">
        <v>651.36538806303054</v>
      </c>
      <c r="H102" s="30">
        <v>325.68308168250007</v>
      </c>
      <c r="I102" s="30">
        <v>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325.68308168250007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358.68663526261736</v>
      </c>
      <c r="G103" s="30">
        <v>358.68663526261736</v>
      </c>
      <c r="H103" s="30">
        <v>179.33993385897176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179.33993385897176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0" customHeight="1">
      <c r="A104" s="455"/>
      <c r="B104" s="443"/>
      <c r="C104" s="438" t="s">
        <v>153</v>
      </c>
      <c r="D104" s="423" t="s">
        <v>154</v>
      </c>
      <c r="E104" s="408"/>
      <c r="F104" s="29">
        <v>651.36538806303054</v>
      </c>
      <c r="G104" s="30">
        <v>651.36538806303054</v>
      </c>
      <c r="H104" s="30">
        <v>325.68308168250007</v>
      </c>
      <c r="I104" s="30">
        <v>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325.68308168250007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9.25" customHeight="1">
      <c r="A105" s="455"/>
      <c r="B105" s="443"/>
      <c r="C105" s="439"/>
      <c r="D105" s="423" t="s">
        <v>155</v>
      </c>
      <c r="E105" s="408"/>
      <c r="F105" s="29">
        <v>0</v>
      </c>
      <c r="G105" s="33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5.5" customHeight="1">
      <c r="A106" s="455"/>
      <c r="B106" s="443"/>
      <c r="C106" s="439"/>
      <c r="D106" s="423" t="s">
        <v>156</v>
      </c>
      <c r="E106" s="408"/>
      <c r="F106" s="29">
        <v>651.36538806303054</v>
      </c>
      <c r="G106" s="30">
        <v>651.36538806303054</v>
      </c>
      <c r="H106" s="30">
        <v>325.68308168250007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325.68308168250007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5.5" customHeight="1">
      <c r="A107" s="455"/>
      <c r="B107" s="443"/>
      <c r="C107" s="439"/>
      <c r="D107" s="423" t="s">
        <v>157</v>
      </c>
      <c r="E107" s="408"/>
      <c r="F107" s="29">
        <v>651.36538806303054</v>
      </c>
      <c r="G107" s="30">
        <v>651.36538806303054</v>
      </c>
      <c r="H107" s="30">
        <v>325.68308168250007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325.68308168250007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651.36538806303054</v>
      </c>
      <c r="G108" s="30">
        <v>651.36538806303054</v>
      </c>
      <c r="H108" s="30">
        <v>325.68308168250007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325.68308168250007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348.28792689642984</v>
      </c>
      <c r="G109" s="30">
        <v>348.28792689642984</v>
      </c>
      <c r="H109" s="30">
        <v>174.15148294229704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174.15148294229704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348.28792689642984</v>
      </c>
      <c r="G110" s="30">
        <v>348.28792689642984</v>
      </c>
      <c r="H110" s="30">
        <v>174.15148294229704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174.15148294229704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651.36538806303054</v>
      </c>
      <c r="G111" s="30">
        <v>651.36538806303054</v>
      </c>
      <c r="H111" s="30">
        <v>325.68308168250007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325.68308168250007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651.36538806303054</v>
      </c>
      <c r="G112" s="30">
        <v>651.36538806303054</v>
      </c>
      <c r="H112" s="30">
        <v>325.68308168250007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325.68308168250007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336.02414461762459</v>
      </c>
      <c r="G113" s="30">
        <v>336.02414461762459</v>
      </c>
      <c r="H113" s="30">
        <v>168.02053863736725</v>
      </c>
      <c r="I113" s="30">
        <v>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168.02053863736725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348.28792689642984</v>
      </c>
      <c r="G114" s="30">
        <v>348.28792689642984</v>
      </c>
      <c r="H114" s="30">
        <v>174.15148294229704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174.15148294229704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651.36538806303054</v>
      </c>
      <c r="G115" s="30">
        <v>651.36538806303054</v>
      </c>
      <c r="H115" s="30">
        <v>325.68308168250007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325.68308168250007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651.36538806303054</v>
      </c>
      <c r="G116" s="30">
        <v>651.36538806303054</v>
      </c>
      <c r="H116" s="30">
        <v>325.68308168250007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325.68308168250007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651.36538806303054</v>
      </c>
      <c r="G117" s="30">
        <v>651.36538806303054</v>
      </c>
      <c r="H117" s="30">
        <v>325.68308168250007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325.68308168250007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651.36538806303054</v>
      </c>
      <c r="G118" s="30">
        <v>651.36538806303054</v>
      </c>
      <c r="H118" s="30">
        <v>325.68308168250007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325.68308168250007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679.47</v>
      </c>
      <c r="G119" s="30">
        <v>679.47</v>
      </c>
      <c r="H119" s="30">
        <v>337.29</v>
      </c>
      <c r="I119" s="30">
        <v>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337.29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679.47</v>
      </c>
      <c r="G120" s="30">
        <v>679.47</v>
      </c>
      <c r="H120" s="30">
        <v>337.29</v>
      </c>
      <c r="I120" s="30">
        <v>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337.29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679.47</v>
      </c>
      <c r="G121" s="30">
        <v>679.47</v>
      </c>
      <c r="H121" s="30">
        <v>337.29</v>
      </c>
      <c r="I121" s="30">
        <v>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337.29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679.47</v>
      </c>
      <c r="G122" s="30">
        <v>679.47</v>
      </c>
      <c r="H122" s="30">
        <v>337.29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337.29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679.47</v>
      </c>
      <c r="G123" s="30">
        <v>679.47</v>
      </c>
      <c r="H123" s="30">
        <v>337.29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337.29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679.47</v>
      </c>
      <c r="G124" s="30">
        <v>679.47</v>
      </c>
      <c r="H124" s="30">
        <v>337.29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337.29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679.47</v>
      </c>
      <c r="G125" s="30">
        <v>679.47</v>
      </c>
      <c r="H125" s="30">
        <v>337.29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337.29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738.48500547994786</v>
      </c>
      <c r="G126" s="30">
        <v>738.48500547994786</v>
      </c>
      <c r="H126" s="30">
        <v>369.24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369.24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738.48500547994786</v>
      </c>
      <c r="G127" s="30">
        <v>738.48500547994786</v>
      </c>
      <c r="H127" s="30">
        <v>369.24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369.24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738.48500547994786</v>
      </c>
      <c r="G128" s="30">
        <v>738.48500547994786</v>
      </c>
      <c r="H128" s="30">
        <v>369.24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369.24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192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189</v>
      </c>
      <c r="D130" s="49"/>
      <c r="E130" s="49" t="s">
        <v>192</v>
      </c>
      <c r="F130" s="33"/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191</v>
      </c>
      <c r="D131" s="49"/>
      <c r="E131" s="49" t="s">
        <v>192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20.25" customHeight="1">
      <c r="A132" s="53"/>
      <c r="B132" s="54"/>
      <c r="C132" s="55" t="s">
        <v>193</v>
      </c>
      <c r="D132" s="49"/>
      <c r="E132" s="49" t="s">
        <v>192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9.5" customHeight="1">
      <c r="A133" s="53"/>
      <c r="B133" s="54"/>
      <c r="C133" s="56" t="s">
        <v>194</v>
      </c>
      <c r="D133" s="57"/>
      <c r="E133" s="58" t="s">
        <v>192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0.75" customHeight="1">
      <c r="A134" s="46" t="s">
        <v>195</v>
      </c>
      <c r="B134" s="47"/>
      <c r="C134" s="48" t="s">
        <v>196</v>
      </c>
      <c r="D134" s="59" t="s">
        <v>187</v>
      </c>
      <c r="E134" s="59" t="s">
        <v>192</v>
      </c>
      <c r="F134" s="33">
        <v>161.34</v>
      </c>
      <c r="G134" s="30">
        <v>161.34</v>
      </c>
      <c r="H134" s="30">
        <v>80.67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80.67</v>
      </c>
      <c r="X134" s="30">
        <v>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197</v>
      </c>
      <c r="D135" s="49"/>
      <c r="E135" s="49" t="s">
        <v>192</v>
      </c>
      <c r="F135" s="33">
        <v>326.05</v>
      </c>
      <c r="G135" s="30">
        <v>326.05</v>
      </c>
      <c r="H135" s="30">
        <v>163.03</v>
      </c>
      <c r="I135" s="30">
        <v>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163.03</v>
      </c>
      <c r="X135" s="30">
        <v>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191</v>
      </c>
      <c r="D136" s="49"/>
      <c r="E136" s="49" t="s">
        <v>192</v>
      </c>
      <c r="F136" s="33">
        <v>651.36</v>
      </c>
      <c r="G136" s="30">
        <f>632.7*1.0295</f>
        <v>651.3646500000001</v>
      </c>
      <c r="H136" s="30">
        <f>316.35*1.0295</f>
        <v>325.68232500000005</v>
      </c>
      <c r="I136" s="30">
        <v>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f>316.35*1.0295</f>
        <v>325.68232500000005</v>
      </c>
      <c r="X136" s="30">
        <v>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21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738.48500547994786</v>
      </c>
      <c r="G140" s="30">
        <v>738.48500547994786</v>
      </c>
      <c r="H140" s="30">
        <v>369.24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369.24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738.48500547994786</v>
      </c>
      <c r="G141" s="30">
        <v>738.48500547994786</v>
      </c>
      <c r="H141" s="30">
        <v>369.24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369.24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738.48500547994786</v>
      </c>
      <c r="G142" s="30">
        <v>738.48500547994786</v>
      </c>
      <c r="H142" s="30">
        <v>369.24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369.24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738.48500547994786</v>
      </c>
      <c r="G143" s="30">
        <v>738.48500547994786</v>
      </c>
      <c r="H143" s="30">
        <v>369.24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369.24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 ht="25.5" customHeight="1">
      <c r="A144" s="430"/>
      <c r="B144" s="448"/>
      <c r="C144" s="453"/>
      <c r="D144" s="423" t="s">
        <v>205</v>
      </c>
      <c r="E144" s="408"/>
      <c r="F144" s="29">
        <v>738.48500547994786</v>
      </c>
      <c r="G144" s="30">
        <v>738.48500547994786</v>
      </c>
      <c r="H144" s="30">
        <v>369.24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369.24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738.48500547994786</v>
      </c>
      <c r="G145" s="30">
        <v>738.48500547994786</v>
      </c>
      <c r="H145" s="30">
        <v>369.24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369.24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738.48500547994786</v>
      </c>
      <c r="G146" s="30">
        <v>738.48500547994786</v>
      </c>
      <c r="H146" s="30">
        <v>369.24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369.24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738.48500547994786</v>
      </c>
      <c r="G147" s="30">
        <v>738.48500547994786</v>
      </c>
      <c r="H147" s="30">
        <v>369.24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369.24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738.48500547994786</v>
      </c>
      <c r="G148" s="30">
        <v>738.48500547994786</v>
      </c>
      <c r="H148" s="30">
        <v>369.24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369.24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738.48500547994786</v>
      </c>
      <c r="G149" s="30">
        <v>738.48500547994786</v>
      </c>
      <c r="H149" s="30">
        <v>369.24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369.24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738.48500547994786</v>
      </c>
      <c r="G150" s="30">
        <v>738.48500547994786</v>
      </c>
      <c r="H150" s="30">
        <v>369.24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369.24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738.48500547994786</v>
      </c>
      <c r="G151" s="30">
        <v>738.48500547994786</v>
      </c>
      <c r="H151" s="30">
        <v>369.24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369.24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691.1520563372934</v>
      </c>
      <c r="G152" s="30">
        <v>691.1520563372934</v>
      </c>
      <c r="H152" s="30">
        <v>345.58</v>
      </c>
      <c r="I152" s="30">
        <v>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345.58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738.48500547994786</v>
      </c>
      <c r="G153" s="30">
        <v>738.48500547994786</v>
      </c>
      <c r="H153" s="30">
        <v>369.24</v>
      </c>
      <c r="I153" s="30">
        <v>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369.24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358.68663526261736</v>
      </c>
      <c r="G154" s="30">
        <v>358.68663526261736</v>
      </c>
      <c r="H154" s="30">
        <v>179.33993385897176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179.33993385897176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651.36538806303054</v>
      </c>
      <c r="G155" s="30">
        <v>651.36538806303054</v>
      </c>
      <c r="H155" s="30">
        <v>325.68308168250007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325.68308168250007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651.36538806303054</v>
      </c>
      <c r="G156" s="30">
        <v>651.36538806303054</v>
      </c>
      <c r="H156" s="30">
        <v>325.68308168250007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325.68308168250007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651.36271737040215</v>
      </c>
      <c r="G157" s="30">
        <v>651.36271737040215</v>
      </c>
      <c r="H157" s="30">
        <v>325.68308168250007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325.68308168250007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358.68663526261736</v>
      </c>
      <c r="G158" s="30">
        <v>358.68663526261736</v>
      </c>
      <c r="H158" s="30">
        <v>179.33993385897176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179.33993385897176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651.36538806303054</v>
      </c>
      <c r="G159" s="30">
        <v>651.36538806303054</v>
      </c>
      <c r="H159" s="30">
        <v>325.68308168250007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325.68308168250007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5.5" customHeight="1">
      <c r="A160" s="430"/>
      <c r="B160" s="448"/>
      <c r="C160" s="451" t="s">
        <v>226</v>
      </c>
      <c r="D160" s="408"/>
      <c r="E160" s="408"/>
      <c r="F160" s="29">
        <v>651.36538806303054</v>
      </c>
      <c r="G160" s="30">
        <v>651.36538806303054</v>
      </c>
      <c r="H160" s="30">
        <v>325.68308168250007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325.68308168250007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17.25" customHeight="1">
      <c r="A161" s="430"/>
      <c r="B161" s="448"/>
      <c r="C161" s="451" t="s">
        <v>227</v>
      </c>
      <c r="D161" s="408"/>
      <c r="E161" s="408"/>
      <c r="F161" s="29">
        <v>691.1520563372934</v>
      </c>
      <c r="G161" s="30">
        <v>691.1520563372934</v>
      </c>
      <c r="H161" s="30">
        <v>345.58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345.58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9.25" customHeight="1">
      <c r="A162" s="432"/>
      <c r="B162" s="449"/>
      <c r="C162" s="458" t="s">
        <v>228</v>
      </c>
      <c r="D162" s="437"/>
      <c r="E162" s="437"/>
      <c r="F162" s="29">
        <v>651.36538806303054</v>
      </c>
      <c r="G162" s="30">
        <v>651.36538806303054</v>
      </c>
      <c r="H162" s="30">
        <v>325.68308168250007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325.68308168250007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691.1520563372934</v>
      </c>
      <c r="G163" s="30">
        <v>691.1520563372934</v>
      </c>
      <c r="H163" s="30">
        <v>345.58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345.58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691.1520563372934</v>
      </c>
      <c r="G164" s="30">
        <v>691.1520563372934</v>
      </c>
      <c r="H164" s="30">
        <v>345.58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345.58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691.1520563372934</v>
      </c>
      <c r="G165" s="30">
        <v>691.1520563372934</v>
      </c>
      <c r="H165" s="30">
        <v>345.58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345.58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7" customHeight="1">
      <c r="A166" s="432"/>
      <c r="B166" s="449"/>
      <c r="C166" s="458" t="s">
        <v>233</v>
      </c>
      <c r="D166" s="437"/>
      <c r="E166" s="437"/>
      <c r="F166" s="29">
        <v>691.1520563372934</v>
      </c>
      <c r="G166" s="30">
        <v>691.1520563372934</v>
      </c>
      <c r="H166" s="30">
        <v>345.58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345.58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691.1520563372934</v>
      </c>
      <c r="G167" s="30">
        <v>691.1520563372934</v>
      </c>
      <c r="H167" s="30">
        <v>345.58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345.58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651.36538806303054</v>
      </c>
      <c r="G168" s="30">
        <v>651.36538806303054</v>
      </c>
      <c r="H168" s="30">
        <v>325.68308168250007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325.68308168250007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651.36538806303054</v>
      </c>
      <c r="G169" s="30">
        <v>651.36538806303054</v>
      </c>
      <c r="H169" s="30">
        <v>325.68308168250007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325.68308168250007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651.36538806303054</v>
      </c>
      <c r="G170" s="30">
        <v>651.36538806303054</v>
      </c>
      <c r="H170" s="30">
        <v>325.68308168250007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325.68308168250007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691.1520563372934</v>
      </c>
      <c r="G171" s="30">
        <v>691.1520563372934</v>
      </c>
      <c r="H171" s="30">
        <v>345.58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345.58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691.1520563372934</v>
      </c>
      <c r="G172" s="30">
        <v>691.1520563372934</v>
      </c>
      <c r="H172" s="30">
        <v>345.58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345.58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657.5485663798512</v>
      </c>
      <c r="G173" s="30">
        <v>657.5485663798512</v>
      </c>
      <c r="H173" s="30">
        <v>328.7742831899256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328.76267650750003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651.36538806303054</v>
      </c>
      <c r="G174" s="30">
        <v>651.36538806303054</v>
      </c>
      <c r="H174" s="30">
        <v>325.68308168250007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325.68308168250007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651.36538806303054</v>
      </c>
      <c r="G175" s="33">
        <v>651.36538806303054</v>
      </c>
      <c r="H175" s="30">
        <v>325.68308168250007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325.68308168250007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651.36538806303054</v>
      </c>
      <c r="G176" s="30">
        <v>651.36538806303054</v>
      </c>
      <c r="H176" s="30">
        <v>325.68308168250007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325.68308168250007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651.36538806303054</v>
      </c>
      <c r="G177" s="30">
        <v>651.36538806303054</v>
      </c>
      <c r="H177" s="30">
        <v>325.68308168250007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325.68308168250007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651.36538806303054</v>
      </c>
      <c r="G178" s="30">
        <v>651.36538806303054</v>
      </c>
      <c r="H178" s="30">
        <v>325.68308168250007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325.68308168250007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651.36538806303054</v>
      </c>
      <c r="G179" s="30">
        <v>651.36538806303054</v>
      </c>
      <c r="H179" s="30">
        <v>325.68308168250007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325.68308168250007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651.36538806303054</v>
      </c>
      <c r="G180" s="30">
        <v>651.36538806303054</v>
      </c>
      <c r="H180" s="30">
        <v>325.68308168250007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325.68308168250007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651.36538806303054</v>
      </c>
      <c r="G181" s="30">
        <v>651.36538806303054</v>
      </c>
      <c r="H181" s="30">
        <v>325.68308168250007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325.68308168250007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651.36538806303054</v>
      </c>
      <c r="G182" s="30">
        <v>651.36538806303054</v>
      </c>
      <c r="H182" s="30">
        <v>325.68308168250007</v>
      </c>
      <c r="I182" s="30">
        <v>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325.68308168250007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651.36538806303054</v>
      </c>
      <c r="G183" s="30">
        <v>651.36538806303054</v>
      </c>
      <c r="H183" s="30">
        <v>325.68308168250007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325.68308168250007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651.36538806303054</v>
      </c>
      <c r="G185" s="30">
        <v>651.36538806303054</v>
      </c>
      <c r="H185" s="30">
        <v>325.68308168250007</v>
      </c>
      <c r="I185" s="30">
        <v>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325.68308168250007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651.36538806303054</v>
      </c>
      <c r="G187" s="30">
        <v>651.36538806303054</v>
      </c>
      <c r="H187" s="30">
        <v>325.68308168250007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325.68308168250007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651.36538806303054</v>
      </c>
      <c r="G188" s="30">
        <v>651.36538806303054</v>
      </c>
      <c r="H188" s="30">
        <v>325.68308168250007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325.68308168250007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30.75" customHeight="1">
      <c r="A189" s="464" t="s">
        <v>261</v>
      </c>
      <c r="B189" s="465"/>
      <c r="C189" s="450" t="s">
        <v>262</v>
      </c>
      <c r="D189" s="435"/>
      <c r="E189" s="435"/>
      <c r="F189" s="29">
        <v>651.36538806303054</v>
      </c>
      <c r="G189" s="30">
        <v>651.36538806303054</v>
      </c>
      <c r="H189" s="30">
        <v>325.68308168250007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325.68308168250007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5.5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30" customHeight="1">
      <c r="A191" s="466"/>
      <c r="B191" s="460"/>
      <c r="C191" s="451" t="s">
        <v>264</v>
      </c>
      <c r="D191" s="408"/>
      <c r="E191" s="408"/>
      <c r="F191" s="29">
        <v>651.36538806303054</v>
      </c>
      <c r="G191" s="30">
        <v>651.36538806303054</v>
      </c>
      <c r="H191" s="30">
        <v>325.68308168250007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325.68308168250007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7.25" customHeight="1">
      <c r="A192" s="467"/>
      <c r="B192" s="468"/>
      <c r="C192" s="458" t="s">
        <v>265</v>
      </c>
      <c r="D192" s="437"/>
      <c r="E192" s="437"/>
      <c r="F192" s="29">
        <v>651.36538806303054</v>
      </c>
      <c r="G192" s="30">
        <v>651.36538806303054</v>
      </c>
      <c r="H192" s="30">
        <v>325.68308168250007</v>
      </c>
      <c r="I192" s="30">
        <v>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325.68308168250007</v>
      </c>
      <c r="X192" s="30">
        <v>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651.36538806303054</v>
      </c>
      <c r="G193" s="30">
        <v>651.36538806303054</v>
      </c>
      <c r="H193" s="30">
        <v>325.68308168250007</v>
      </c>
      <c r="I193" s="30">
        <v>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325.68308168250007</v>
      </c>
      <c r="X193" s="30">
        <v>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651.36538806303054</v>
      </c>
      <c r="G194" s="30">
        <v>651.36538806303054</v>
      </c>
      <c r="H194" s="30">
        <v>325.68308168250007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325.68308168250007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691.1520563372934</v>
      </c>
      <c r="G195" s="30">
        <v>691.1520563372934</v>
      </c>
      <c r="H195" s="30">
        <v>345.58</v>
      </c>
      <c r="I195" s="30">
        <v>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345.58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691.1520563372934</v>
      </c>
      <c r="G196" s="30">
        <v>691.1520563372934</v>
      </c>
      <c r="H196" s="30">
        <v>345.58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345.58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691.1520563372934</v>
      </c>
      <c r="G197" s="30">
        <v>691.1520563372934</v>
      </c>
      <c r="H197" s="30">
        <v>345.58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345.58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691.1520563372934</v>
      </c>
      <c r="G198" s="30">
        <v>691.1520563372934</v>
      </c>
      <c r="H198" s="30">
        <v>345.58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345.58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691.1520563372934</v>
      </c>
      <c r="G199" s="30">
        <v>691.1520563372934</v>
      </c>
      <c r="H199" s="30">
        <v>345.58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345.58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691.1520563372934</v>
      </c>
      <c r="G200" s="33">
        <v>691.1520563372934</v>
      </c>
      <c r="H200" s="30">
        <v>345.58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345.58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3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3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738.48500547994786</v>
      </c>
      <c r="G203" s="30">
        <v>738.48500547994786</v>
      </c>
      <c r="H203" s="30">
        <v>369.24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369.24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738.48500547994786</v>
      </c>
      <c r="G204" s="30">
        <v>738.48500547994786</v>
      </c>
      <c r="H204" s="30">
        <v>369.24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369.24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738.48500547994786</v>
      </c>
      <c r="G205" s="30">
        <v>738.48500547994786</v>
      </c>
      <c r="H205" s="30">
        <v>369.24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369.24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738.48500547994786</v>
      </c>
      <c r="G206" s="30">
        <v>738.48500547994786</v>
      </c>
      <c r="H206" s="30">
        <v>369.24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369.24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738.48500547994786</v>
      </c>
      <c r="G207" s="30">
        <v>738.48500547994786</v>
      </c>
      <c r="H207" s="30">
        <v>369.24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369.24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738.48500547994786</v>
      </c>
      <c r="G208" s="30">
        <v>738.48500547994786</v>
      </c>
      <c r="H208" s="30">
        <v>369.24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369.24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738.48500547994786</v>
      </c>
      <c r="G209" s="30">
        <v>738.48500547994786</v>
      </c>
      <c r="H209" s="30">
        <v>369.24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369.24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 ht="24" customHeight="1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3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 ht="34.5" customHeight="1">
      <c r="A211" s="467"/>
      <c r="B211" s="468"/>
      <c r="C211" s="437" t="s">
        <v>288</v>
      </c>
      <c r="D211" s="437"/>
      <c r="E211" s="437"/>
      <c r="F211" s="29">
        <v>0</v>
      </c>
      <c r="G211" s="33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3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3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3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258.76113113426788</v>
      </c>
      <c r="G216" s="30">
        <v>258.76113113426788</v>
      </c>
      <c r="H216" s="30">
        <v>129.37949510923741</v>
      </c>
      <c r="I216" s="30">
        <v>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77" t="s">
        <v>40</v>
      </c>
      <c r="W216" s="78">
        <v>129.37949510923741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0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0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0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1630.9710928182001</v>
      </c>
      <c r="G220" s="118">
        <v>1630.9710928182001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0">
        <v>1630.9710928182001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29">
        <v>0</v>
      </c>
      <c r="G221" s="33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385</v>
      </c>
      <c r="B223" s="483"/>
      <c r="C223" s="483"/>
      <c r="D223" s="483"/>
      <c r="E223" s="483"/>
      <c r="F223" s="29">
        <v>41.207055852694964</v>
      </c>
      <c r="G223" s="30">
        <v>41.207055852694964</v>
      </c>
      <c r="H223" s="30">
        <v>41.207055852694964</v>
      </c>
      <c r="I223" s="30">
        <v>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41.207055852694964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386</v>
      </c>
      <c r="B224" s="483"/>
      <c r="C224" s="483"/>
      <c r="D224" s="483"/>
      <c r="E224" s="483"/>
      <c r="F224" s="29">
        <v>41.207055852694964</v>
      </c>
      <c r="G224" s="30">
        <v>41.207055852694964</v>
      </c>
      <c r="H224" s="30">
        <v>41.207055852694964</v>
      </c>
      <c r="I224" s="30">
        <v>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41.207055852694964</v>
      </c>
      <c r="X224" s="30">
        <v>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323</v>
      </c>
      <c r="B225" s="481"/>
      <c r="C225" s="481"/>
      <c r="D225" s="481"/>
      <c r="E225" s="481"/>
      <c r="F225" s="29">
        <v>41.207055852694964</v>
      </c>
      <c r="G225" s="30">
        <v>41.207055852694964</v>
      </c>
      <c r="H225" s="30">
        <v>41.207055852694964</v>
      </c>
      <c r="I225" s="30">
        <v>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41.207055852694964</v>
      </c>
      <c r="X225" s="30">
        <v>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387</v>
      </c>
      <c r="B226" s="481"/>
      <c r="C226" s="481"/>
      <c r="D226" s="481"/>
      <c r="E226" s="481"/>
      <c r="F226" s="29">
        <v>41.207055852694964</v>
      </c>
      <c r="G226" s="30">
        <v>41.207055852694964</v>
      </c>
      <c r="H226" s="30">
        <v>41.207055852694964</v>
      </c>
      <c r="I226" s="30">
        <v>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41.207055852694964</v>
      </c>
      <c r="X226" s="30">
        <v>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388</v>
      </c>
      <c r="B227" s="481"/>
      <c r="C227" s="481"/>
      <c r="D227" s="481"/>
      <c r="E227" s="481"/>
      <c r="F227" s="29">
        <v>41.207055852694964</v>
      </c>
      <c r="G227" s="33">
        <v>41.207055852694964</v>
      </c>
      <c r="H227" s="30">
        <v>41.207055852694964</v>
      </c>
      <c r="I227" s="30">
        <v>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41.207055852694964</v>
      </c>
      <c r="X227" s="30">
        <v>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88"/>
      <c r="B228" s="88"/>
      <c r="C228" s="88"/>
      <c r="D228" s="88"/>
      <c r="E228" s="8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3"/>
    </row>
    <row r="229" spans="1:39">
      <c r="A229" s="489"/>
      <c r="B229" s="489"/>
      <c r="C229" s="489"/>
      <c r="D229" s="489"/>
      <c r="E229" s="4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  <row r="230" spans="1:39">
      <c r="A230" s="489"/>
      <c r="B230" s="489"/>
      <c r="C230" s="489"/>
      <c r="D230" s="489"/>
      <c r="E230" s="4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</sheetData>
  <mergeCells count="254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30:E230"/>
    <mergeCell ref="A223:E223"/>
    <mergeCell ref="A224:E224"/>
    <mergeCell ref="A225:E225"/>
    <mergeCell ref="A226:E226"/>
    <mergeCell ref="A227:E227"/>
    <mergeCell ref="A229:E229"/>
    <mergeCell ref="A217:E217"/>
    <mergeCell ref="A218:E218"/>
    <mergeCell ref="A219:E219"/>
    <mergeCell ref="A220:E220"/>
    <mergeCell ref="A221:E221"/>
    <mergeCell ref="A222:E222"/>
  </mergeCells>
  <conditionalFormatting sqref="F22:V39">
    <cfRule type="cellIs" dxfId="617" priority="9" stopIfTrue="1" operator="between">
      <formula>881</formula>
      <formula>10000000</formula>
    </cfRule>
    <cfRule type="containsBlanks" priority="10" stopIfTrue="1">
      <formula>LEN(TRIM(F22))=0</formula>
    </cfRule>
    <cfRule type="cellIs" dxfId="616" priority="11" operator="greaterThan">
      <formula>881</formula>
    </cfRule>
  </conditionalFormatting>
  <conditionalFormatting sqref="F41:V69 F71:V104 F106:V174 F185:V199">
    <cfRule type="cellIs" dxfId="615" priority="16" stopIfTrue="1" operator="between">
      <formula>881</formula>
      <formula>10000000</formula>
    </cfRule>
    <cfRule type="containsBlanks" priority="17" stopIfTrue="1">
      <formula>LEN(TRIM(F41))=0</formula>
    </cfRule>
    <cfRule type="cellIs" dxfId="614" priority="18" operator="greaterThan">
      <formula>881</formula>
    </cfRule>
  </conditionalFormatting>
  <conditionalFormatting sqref="F13:AL14 W22:AL22 Y23:AL23 W24:AL30 Y31:AL31 W41:AL65 X66:AL67 W67 W68:AL69 W71:AL76 X77:AL77 W78:AL104 W106:AL107 X108:AL108 W109:AL152 X153:AL153 W154:AL174 F176:AL183 X185:AL186 W187:AL199 F203:AL209">
    <cfRule type="cellIs" dxfId="613" priority="13" stopIfTrue="1" operator="between">
      <formula>881</formula>
      <formula>10000000</formula>
    </cfRule>
    <cfRule type="containsBlanks" priority="14" stopIfTrue="1">
      <formula>LEN(TRIM(F13))=0</formula>
    </cfRule>
    <cfRule type="cellIs" dxfId="612" priority="15" operator="greaterThan">
      <formula>881</formula>
    </cfRule>
  </conditionalFormatting>
  <conditionalFormatting sqref="F13:AL20">
    <cfRule type="containsBlanks" dxfId="611" priority="12">
      <formula>LEN(TRIM(F13))=0</formula>
    </cfRule>
  </conditionalFormatting>
  <conditionalFormatting sqref="F22:AL39">
    <cfRule type="containsBlanks" dxfId="610" priority="5">
      <formula>LEN(TRIM(F22))=0</formula>
    </cfRule>
  </conditionalFormatting>
  <conditionalFormatting sqref="F41:AL183">
    <cfRule type="containsBlanks" dxfId="609" priority="4">
      <formula>LEN(TRIM(F41))=0</formula>
    </cfRule>
  </conditionalFormatting>
  <conditionalFormatting sqref="F185:AL214">
    <cfRule type="containsBlanks" dxfId="608" priority="3">
      <formula>LEN(TRIM(F185))=0</formula>
    </cfRule>
  </conditionalFormatting>
  <conditionalFormatting sqref="F216:AL221">
    <cfRule type="containsBlanks" dxfId="607" priority="2">
      <formula>LEN(TRIM(F216))=0</formula>
    </cfRule>
  </conditionalFormatting>
  <conditionalFormatting sqref="F223:AL227">
    <cfRule type="containsBlanks" dxfId="606" priority="1">
      <formula>LEN(TRIM(F223))=0</formula>
    </cfRule>
  </conditionalFormatting>
  <conditionalFormatting sqref="W32:AL39">
    <cfRule type="cellIs" dxfId="605" priority="6" stopIfTrue="1" operator="between">
      <formula>881</formula>
      <formula>10000000</formula>
    </cfRule>
    <cfRule type="containsBlanks" priority="7" stopIfTrue="1">
      <formula>LEN(TRIM(W32))=0</formula>
    </cfRule>
    <cfRule type="cellIs" dxfId="604" priority="8" operator="greaterThan">
      <formula>881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1"/>
  <sheetViews>
    <sheetView topLeftCell="A7" workbookViewId="0">
      <selection activeCell="F7" sqref="F1:F1048576"/>
    </sheetView>
  </sheetViews>
  <sheetFormatPr baseColWidth="10" defaultRowHeight="14.25"/>
  <cols>
    <col min="1" max="1" width="29.625" customWidth="1"/>
    <col min="2" max="2" width="20.375" customWidth="1"/>
    <col min="3" max="3" width="22.75" customWidth="1"/>
    <col min="4" max="4" width="12.75" customWidth="1"/>
    <col min="5" max="5" width="19.625" customWidth="1"/>
  </cols>
  <sheetData>
    <row r="1" spans="1:39">
      <c r="A1" s="388" t="s">
        <v>0</v>
      </c>
      <c r="B1" s="389">
        <v>660</v>
      </c>
      <c r="C1" s="123"/>
      <c r="D1" s="124"/>
      <c r="E1" s="124"/>
      <c r="F1" s="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6"/>
    </row>
    <row r="2" spans="1:39">
      <c r="A2" s="388" t="s">
        <v>1</v>
      </c>
      <c r="B2" s="389">
        <v>880</v>
      </c>
      <c r="C2" s="123"/>
      <c r="D2" s="124"/>
      <c r="E2" s="124"/>
      <c r="F2" s="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6"/>
    </row>
    <row r="3" spans="1:39">
      <c r="A3" s="127" t="s">
        <v>2</v>
      </c>
      <c r="B3" s="128">
        <v>2.2100000000000002E-2</v>
      </c>
      <c r="C3" s="123"/>
      <c r="D3" s="124"/>
      <c r="E3" s="124"/>
      <c r="F3" s="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6"/>
    </row>
    <row r="4" spans="1:39">
      <c r="A4" s="127" t="s">
        <v>3</v>
      </c>
      <c r="B4" s="129">
        <v>2.9499999999999998E-2</v>
      </c>
      <c r="C4" s="123"/>
      <c r="D4" s="124"/>
      <c r="E4" s="124"/>
      <c r="F4" s="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6"/>
    </row>
    <row r="5" spans="1:39">
      <c r="A5" s="123"/>
      <c r="B5" s="123"/>
      <c r="C5" s="123"/>
      <c r="D5" s="123"/>
      <c r="E5" s="123"/>
      <c r="F5" s="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6"/>
    </row>
    <row r="6" spans="1:39">
      <c r="A6" s="130" t="s">
        <v>4</v>
      </c>
      <c r="B6" s="559" t="s">
        <v>390</v>
      </c>
      <c r="C6" s="559"/>
      <c r="D6" s="131"/>
      <c r="E6" s="131"/>
      <c r="F6" s="9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26"/>
    </row>
    <row r="7" spans="1:39">
      <c r="A7" s="130" t="s">
        <v>6</v>
      </c>
      <c r="B7" s="560">
        <v>45292</v>
      </c>
      <c r="C7" s="560"/>
      <c r="D7" s="131"/>
      <c r="E7" s="131"/>
      <c r="F7" s="9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26"/>
    </row>
    <row r="8" spans="1:39">
      <c r="A8" s="133"/>
      <c r="B8" s="133"/>
      <c r="C8" s="133"/>
      <c r="D8" s="131"/>
      <c r="E8" s="131"/>
      <c r="F8" s="9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26"/>
    </row>
    <row r="9" spans="1:39">
      <c r="A9" s="133"/>
      <c r="B9" s="134"/>
      <c r="C9" s="133"/>
      <c r="D9" s="134"/>
      <c r="E9" s="13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126"/>
    </row>
    <row r="10" spans="1:39">
      <c r="A10" s="133"/>
      <c r="B10" s="133"/>
      <c r="C10" s="133"/>
      <c r="D10" s="131"/>
      <c r="E10" s="13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126"/>
    </row>
    <row r="11" spans="1:39" ht="38.25">
      <c r="A11" s="564" t="s">
        <v>19</v>
      </c>
      <c r="B11" s="564"/>
      <c r="C11" s="564"/>
      <c r="D11" s="564"/>
      <c r="E11" s="564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392</v>
      </c>
      <c r="V11" s="136" t="s">
        <v>393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126"/>
    </row>
    <row r="12" spans="1:39">
      <c r="A12" s="554" t="s">
        <v>37</v>
      </c>
      <c r="B12" s="554"/>
      <c r="C12" s="554"/>
      <c r="D12" s="554"/>
      <c r="E12" s="554"/>
      <c r="F12" s="36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8"/>
      <c r="W12" s="139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26"/>
    </row>
    <row r="13" spans="1:39">
      <c r="A13" s="555" t="s">
        <v>38</v>
      </c>
      <c r="B13" s="555"/>
      <c r="C13" s="555"/>
      <c r="D13" s="555"/>
      <c r="E13" s="555"/>
      <c r="F13" s="24">
        <v>250.88363356851644</v>
      </c>
      <c r="G13" s="140">
        <v>250.88363356851644</v>
      </c>
      <c r="H13" s="141">
        <v>225.88858992074594</v>
      </c>
      <c r="I13" s="141">
        <v>192.69605025964839</v>
      </c>
      <c r="J13" s="141">
        <v>149.34813049275988</v>
      </c>
      <c r="K13" s="141">
        <v>120.78498032133145</v>
      </c>
      <c r="L13" s="141">
        <v>108.03128674702975</v>
      </c>
      <c r="M13" s="141">
        <v>88.928193358835543</v>
      </c>
      <c r="N13" s="141">
        <v>72.496605367840814</v>
      </c>
      <c r="O13" s="141">
        <v>66.714443001299244</v>
      </c>
      <c r="P13" s="141">
        <v>0</v>
      </c>
      <c r="Q13" s="141"/>
      <c r="R13" s="141"/>
      <c r="S13" s="141"/>
      <c r="T13" s="141"/>
      <c r="U13" s="141">
        <v>60.9</v>
      </c>
      <c r="V13" s="142">
        <v>121.81</v>
      </c>
      <c r="W13" s="143">
        <v>250.88363356851644</v>
      </c>
      <c r="X13" s="141">
        <v>225.87029193857416</v>
      </c>
      <c r="Y13" s="141">
        <v>139.8148817808366</v>
      </c>
      <c r="Z13" s="141">
        <v>126.40246084832056</v>
      </c>
      <c r="AA13" s="141">
        <v>72.496605367840814</v>
      </c>
      <c r="AB13" s="141">
        <v>66.714443001299244</v>
      </c>
      <c r="AC13" s="141">
        <v>0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26"/>
    </row>
    <row r="14" spans="1:39" ht="27" customHeight="1">
      <c r="A14" s="556" t="s">
        <v>394</v>
      </c>
      <c r="B14" s="556"/>
      <c r="C14" s="556"/>
      <c r="D14" s="556"/>
      <c r="E14" s="556"/>
      <c r="F14" s="29">
        <v>133.41058802042545</v>
      </c>
      <c r="G14" s="144">
        <v>133.41058802042545</v>
      </c>
      <c r="H14" s="145">
        <v>118.84539421103717</v>
      </c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>
        <v>60.9</v>
      </c>
      <c r="V14" s="146">
        <v>121.81</v>
      </c>
      <c r="W14" s="147">
        <v>118.84539421103717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26"/>
    </row>
    <row r="15" spans="1:39" ht="22.5" customHeight="1">
      <c r="A15" s="549" t="s">
        <v>395</v>
      </c>
      <c r="B15" s="549"/>
      <c r="C15" s="549"/>
      <c r="D15" s="549"/>
      <c r="E15" s="549"/>
      <c r="F15" s="29">
        <v>0</v>
      </c>
      <c r="G15" s="144">
        <v>0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>
        <v>0</v>
      </c>
      <c r="V15" s="146">
        <v>0</v>
      </c>
      <c r="W15" s="147"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26"/>
    </row>
    <row r="16" spans="1:39" ht="24" customHeight="1">
      <c r="A16" s="557" t="s">
        <v>42</v>
      </c>
      <c r="B16" s="557"/>
      <c r="C16" s="557"/>
      <c r="D16" s="557"/>
      <c r="E16" s="557"/>
      <c r="F16" s="29">
        <v>0</v>
      </c>
      <c r="G16" s="144">
        <v>0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>
        <v>0</v>
      </c>
      <c r="V16" s="146">
        <v>0</v>
      </c>
      <c r="W16" s="147"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26"/>
    </row>
    <row r="17" spans="1:39" ht="19.5" customHeight="1">
      <c r="A17" s="558" t="s">
        <v>43</v>
      </c>
      <c r="B17" s="558"/>
      <c r="C17" s="558"/>
      <c r="D17" s="558"/>
      <c r="E17" s="558"/>
      <c r="F17" s="29">
        <v>250.90193155069036</v>
      </c>
      <c r="G17" s="144">
        <v>250.90193155069036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>
        <v>60.9</v>
      </c>
      <c r="V17" s="146">
        <v>121.81</v>
      </c>
      <c r="W17" s="147">
        <v>250.90193155069036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26"/>
    </row>
    <row r="18" spans="1:39">
      <c r="A18" s="553" t="s">
        <v>44</v>
      </c>
      <c r="B18" s="553"/>
      <c r="C18" s="553"/>
      <c r="D18" s="553"/>
      <c r="E18" s="553"/>
      <c r="F18" s="29">
        <v>64.529835134042287</v>
      </c>
      <c r="G18" s="144">
        <v>64.529835134042287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>
        <v>60.766604869432001</v>
      </c>
      <c r="V18" s="146">
        <v>60.766604869432001</v>
      </c>
      <c r="W18" s="147">
        <v>64.529835134042287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26"/>
    </row>
    <row r="19" spans="1:39">
      <c r="A19" s="553" t="s">
        <v>45</v>
      </c>
      <c r="B19" s="553"/>
      <c r="C19" s="553"/>
      <c r="D19" s="553"/>
      <c r="E19" s="553"/>
      <c r="F19" s="29">
        <v>64.529835134042287</v>
      </c>
      <c r="G19" s="144">
        <v>64.529835134042287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>
        <v>60.766604869432001</v>
      </c>
      <c r="V19" s="146">
        <v>60.766604869432001</v>
      </c>
      <c r="W19" s="147">
        <v>64.529835134042287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26"/>
    </row>
    <row r="20" spans="1:39">
      <c r="A20" s="553" t="s">
        <v>46</v>
      </c>
      <c r="B20" s="553"/>
      <c r="C20" s="553"/>
      <c r="D20" s="553"/>
      <c r="E20" s="553"/>
      <c r="F20" s="29">
        <v>23.458013145273188</v>
      </c>
      <c r="G20" s="144">
        <v>23.458013145273188</v>
      </c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>
        <v>22.089996245299002</v>
      </c>
      <c r="V20" s="146">
        <v>22.089996245299002</v>
      </c>
      <c r="W20" s="147">
        <v>23.458013145273188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26"/>
    </row>
    <row r="21" spans="1:39">
      <c r="A21" s="554" t="s">
        <v>47</v>
      </c>
      <c r="B21" s="554"/>
      <c r="C21" s="554"/>
      <c r="D21" s="554"/>
      <c r="E21" s="554"/>
      <c r="F21" s="21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9"/>
      <c r="W21" s="150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26"/>
    </row>
    <row r="22" spans="1:39">
      <c r="A22" s="555" t="s">
        <v>48</v>
      </c>
      <c r="B22" s="555"/>
      <c r="C22" s="555"/>
      <c r="D22" s="555"/>
      <c r="E22" s="555"/>
      <c r="F22" s="29">
        <v>145.29364436514314</v>
      </c>
      <c r="G22" s="145">
        <v>145.29364436514314</v>
      </c>
      <c r="H22" s="145">
        <v>124.15180904109032</v>
      </c>
      <c r="I22" s="145">
        <v>62.48760911942869</v>
      </c>
      <c r="J22" s="145">
        <v>49.40455186601973</v>
      </c>
      <c r="K22" s="145">
        <v>48.507950739562432</v>
      </c>
      <c r="L22" s="145">
        <v>6.0749300813031724</v>
      </c>
      <c r="M22" s="145">
        <v>0</v>
      </c>
      <c r="N22" s="145"/>
      <c r="O22" s="145"/>
      <c r="P22" s="145"/>
      <c r="Q22" s="145"/>
      <c r="R22" s="145"/>
      <c r="S22" s="145"/>
      <c r="T22" s="145"/>
      <c r="U22" s="145">
        <v>60.9</v>
      </c>
      <c r="V22" s="151">
        <v>121.81</v>
      </c>
      <c r="W22" s="152">
        <v>145.29364436514314</v>
      </c>
      <c r="X22" s="145">
        <v>68.745519022457842</v>
      </c>
      <c r="Y22" s="145">
        <v>6.0566320991305789</v>
      </c>
      <c r="Z22" s="145">
        <v>0</v>
      </c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26"/>
    </row>
    <row r="23" spans="1:39">
      <c r="A23" s="549" t="s">
        <v>49</v>
      </c>
      <c r="B23" s="549"/>
      <c r="C23" s="549"/>
      <c r="D23" s="549"/>
      <c r="E23" s="549"/>
      <c r="F23" s="29">
        <v>145.29364436514314</v>
      </c>
      <c r="G23" s="145">
        <v>145.29364436514314</v>
      </c>
      <c r="H23" s="145">
        <v>124.15180904109032</v>
      </c>
      <c r="I23" s="145">
        <v>62.48760911942869</v>
      </c>
      <c r="J23" s="145">
        <v>49.40455186601973</v>
      </c>
      <c r="K23" s="145">
        <v>48.507950739562432</v>
      </c>
      <c r="L23" s="145">
        <v>6.0749300813031724</v>
      </c>
      <c r="M23" s="145">
        <v>0</v>
      </c>
      <c r="N23" s="145"/>
      <c r="O23" s="145"/>
      <c r="P23" s="145"/>
      <c r="Q23" s="145"/>
      <c r="R23" s="145"/>
      <c r="S23" s="145"/>
      <c r="T23" s="145"/>
      <c r="U23" s="145">
        <v>60.9</v>
      </c>
      <c r="V23" s="151">
        <v>121.81</v>
      </c>
      <c r="W23" s="152">
        <v>145.29364436514314</v>
      </c>
      <c r="X23" s="145">
        <v>68.745519022457842</v>
      </c>
      <c r="Y23" s="145">
        <v>6.0566320991305789</v>
      </c>
      <c r="Z23" s="145">
        <v>0</v>
      </c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26"/>
    </row>
    <row r="24" spans="1:39">
      <c r="A24" s="549" t="s">
        <v>50</v>
      </c>
      <c r="B24" s="549"/>
      <c r="C24" s="549"/>
      <c r="D24" s="549"/>
      <c r="E24" s="549"/>
      <c r="F24" s="29">
        <v>151.11498206280379</v>
      </c>
      <c r="G24" s="145">
        <v>151.11498206280379</v>
      </c>
      <c r="H24" s="145">
        <v>151.11498206280379</v>
      </c>
      <c r="I24" s="145">
        <v>64.994432677074883</v>
      </c>
      <c r="J24" s="145">
        <v>51.39903192283311</v>
      </c>
      <c r="K24" s="145">
        <v>50.392642903340118</v>
      </c>
      <c r="L24" s="145">
        <v>6.0749300813031724</v>
      </c>
      <c r="M24" s="145">
        <v>0</v>
      </c>
      <c r="N24" s="145"/>
      <c r="O24" s="145"/>
      <c r="P24" s="145"/>
      <c r="Q24" s="145"/>
      <c r="R24" s="145"/>
      <c r="S24" s="145"/>
      <c r="T24" s="145"/>
      <c r="U24" s="145">
        <v>60.9</v>
      </c>
      <c r="V24" s="151">
        <v>121.81</v>
      </c>
      <c r="W24" s="152">
        <v>151.11498206280379</v>
      </c>
      <c r="X24" s="145">
        <v>51.39903192283311</v>
      </c>
      <c r="Y24" s="145">
        <v>6.0566320991305789</v>
      </c>
      <c r="Z24" s="145">
        <v>0</v>
      </c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26"/>
    </row>
    <row r="25" spans="1:39">
      <c r="A25" s="549" t="s">
        <v>51</v>
      </c>
      <c r="B25" s="549"/>
      <c r="C25" s="549"/>
      <c r="D25" s="549"/>
      <c r="E25" s="549"/>
      <c r="F25" s="29">
        <v>153.97002185098304</v>
      </c>
      <c r="G25" s="145">
        <v>153.97002185098304</v>
      </c>
      <c r="H25" s="145">
        <v>131.21483015971373</v>
      </c>
      <c r="I25" s="145">
        <v>61.627603957316403</v>
      </c>
      <c r="J25" s="145">
        <v>52.368824977980879</v>
      </c>
      <c r="K25" s="145">
        <v>51.380733940660711</v>
      </c>
      <c r="L25" s="145">
        <v>6.4408897247551504</v>
      </c>
      <c r="M25" s="145">
        <v>0</v>
      </c>
      <c r="N25" s="145"/>
      <c r="O25" s="145"/>
      <c r="P25" s="145"/>
      <c r="Q25" s="145"/>
      <c r="R25" s="145"/>
      <c r="S25" s="145"/>
      <c r="T25" s="145"/>
      <c r="U25" s="145">
        <v>60.9</v>
      </c>
      <c r="V25" s="151">
        <v>121.81</v>
      </c>
      <c r="W25" s="152">
        <v>153.97002185098304</v>
      </c>
      <c r="X25" s="145">
        <v>52.368824977980879</v>
      </c>
      <c r="Y25" s="145">
        <v>6.4225917425825667</v>
      </c>
      <c r="Z25" s="145">
        <v>0</v>
      </c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26"/>
    </row>
    <row r="26" spans="1:39">
      <c r="A26" s="549" t="s">
        <v>52</v>
      </c>
      <c r="B26" s="549"/>
      <c r="C26" s="549"/>
      <c r="D26" s="549"/>
      <c r="E26" s="549"/>
      <c r="F26" s="29">
        <v>182.94743868552578</v>
      </c>
      <c r="G26" s="145">
        <v>182.94743868552578</v>
      </c>
      <c r="H26" s="145">
        <v>157.39924264870427</v>
      </c>
      <c r="I26" s="145">
        <v>73.21022667257229</v>
      </c>
      <c r="J26" s="145">
        <v>62.213139386839686</v>
      </c>
      <c r="K26" s="145">
        <v>50.703708600274368</v>
      </c>
      <c r="L26" s="145">
        <v>7.6119605838015696</v>
      </c>
      <c r="M26" s="145">
        <v>0</v>
      </c>
      <c r="N26" s="145"/>
      <c r="O26" s="145"/>
      <c r="P26" s="145"/>
      <c r="Q26" s="145"/>
      <c r="R26" s="145"/>
      <c r="S26" s="145"/>
      <c r="T26" s="145"/>
      <c r="U26" s="145">
        <v>60.9</v>
      </c>
      <c r="V26" s="151">
        <v>121.81</v>
      </c>
      <c r="W26" s="152">
        <v>182.94743868552578</v>
      </c>
      <c r="X26" s="145">
        <v>62.213139386839686</v>
      </c>
      <c r="Y26" s="145">
        <v>7.6119605838015696</v>
      </c>
      <c r="Z26" s="145">
        <v>0</v>
      </c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26"/>
    </row>
    <row r="27" spans="1:39">
      <c r="A27" s="549" t="s">
        <v>53</v>
      </c>
      <c r="B27" s="549"/>
      <c r="C27" s="549"/>
      <c r="D27" s="549"/>
      <c r="E27" s="549"/>
      <c r="F27" s="29">
        <v>333.02902166357057</v>
      </c>
      <c r="G27" s="145">
        <v>333.02902166357057</v>
      </c>
      <c r="H27" s="145">
        <v>176.79510375166066</v>
      </c>
      <c r="I27" s="145">
        <v>139.94296765604531</v>
      </c>
      <c r="J27" s="145">
        <v>95.186103261864588</v>
      </c>
      <c r="K27" s="145">
        <v>66.622953090436368</v>
      </c>
      <c r="L27" s="145">
        <v>28.819321921844825</v>
      </c>
      <c r="M27" s="145">
        <v>6.7885513860345563</v>
      </c>
      <c r="N27" s="145">
        <v>0</v>
      </c>
      <c r="O27" s="145"/>
      <c r="P27" s="145"/>
      <c r="Q27" s="145"/>
      <c r="R27" s="145"/>
      <c r="S27" s="145"/>
      <c r="T27" s="145"/>
      <c r="U27" s="145">
        <v>60.9</v>
      </c>
      <c r="V27" s="151">
        <v>121.81</v>
      </c>
      <c r="W27" s="152">
        <v>333.02902166357057</v>
      </c>
      <c r="X27" s="145">
        <v>95.186103261864588</v>
      </c>
      <c r="Y27" s="145">
        <v>0</v>
      </c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26"/>
    </row>
    <row r="28" spans="1:39">
      <c r="A28" s="549" t="s">
        <v>54</v>
      </c>
      <c r="B28" s="549"/>
      <c r="C28" s="549"/>
      <c r="D28" s="549"/>
      <c r="E28" s="549"/>
      <c r="F28" s="29">
        <v>483.66395278853923</v>
      </c>
      <c r="G28" s="145">
        <v>483.66395278853923</v>
      </c>
      <c r="H28" s="145">
        <v>442.70138068388184</v>
      </c>
      <c r="I28" s="145">
        <v>157.85669220301861</v>
      </c>
      <c r="J28" s="145">
        <v>142.76085691062471</v>
      </c>
      <c r="K28" s="145">
        <v>67.720832020792244</v>
      </c>
      <c r="L28" s="145">
        <v>29.020599725743487</v>
      </c>
      <c r="M28" s="145">
        <v>6.861743314724964</v>
      </c>
      <c r="N28" s="145">
        <v>0</v>
      </c>
      <c r="O28" s="145"/>
      <c r="P28" s="145"/>
      <c r="Q28" s="145"/>
      <c r="R28" s="145"/>
      <c r="S28" s="145"/>
      <c r="T28" s="145"/>
      <c r="U28" s="145">
        <v>60.9</v>
      </c>
      <c r="V28" s="151">
        <v>121.81</v>
      </c>
      <c r="W28" s="152">
        <v>483.66395278853923</v>
      </c>
      <c r="X28" s="145">
        <v>157.85669220301861</v>
      </c>
      <c r="Y28" s="145">
        <v>0</v>
      </c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26"/>
    </row>
    <row r="29" spans="1:39">
      <c r="A29" s="549" t="s">
        <v>55</v>
      </c>
      <c r="B29" s="549"/>
      <c r="C29" s="549"/>
      <c r="D29" s="549"/>
      <c r="E29" s="549"/>
      <c r="F29" s="29">
        <v>880</v>
      </c>
      <c r="G29" s="145">
        <v>880</v>
      </c>
      <c r="H29" s="145">
        <v>305.06395878158526</v>
      </c>
      <c r="I29" s="145">
        <v>131.48929989230507</v>
      </c>
      <c r="J29" s="145">
        <v>61.408028171245235</v>
      </c>
      <c r="K29" s="145">
        <v>28.801023939672213</v>
      </c>
      <c r="L29" s="145">
        <v>6.3311018317195638</v>
      </c>
      <c r="M29" s="145">
        <v>0</v>
      </c>
      <c r="N29" s="145"/>
      <c r="O29" s="145"/>
      <c r="P29" s="145"/>
      <c r="Q29" s="145"/>
      <c r="R29" s="145"/>
      <c r="S29" s="145"/>
      <c r="T29" s="145"/>
      <c r="U29" s="145">
        <v>60.9</v>
      </c>
      <c r="V29" s="151">
        <v>121.81</v>
      </c>
      <c r="W29" s="152">
        <v>880</v>
      </c>
      <c r="X29" s="145">
        <v>305.04566079941236</v>
      </c>
      <c r="Y29" s="145">
        <v>0</v>
      </c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26"/>
    </row>
    <row r="30" spans="1:39">
      <c r="A30" s="549" t="s">
        <v>56</v>
      </c>
      <c r="B30" s="549"/>
      <c r="C30" s="549"/>
      <c r="D30" s="549"/>
      <c r="E30" s="549"/>
      <c r="F30" s="29">
        <v>450.9958295570334</v>
      </c>
      <c r="G30" s="145">
        <v>450.9958295570334</v>
      </c>
      <c r="H30" s="145">
        <v>0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>
        <v>60.9</v>
      </c>
      <c r="V30" s="151">
        <v>121.81</v>
      </c>
      <c r="W30" s="152">
        <v>450.99036660807087</v>
      </c>
      <c r="X30" s="145">
        <v>0</v>
      </c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26"/>
    </row>
    <row r="31" spans="1:39">
      <c r="A31" s="552" t="s">
        <v>396</v>
      </c>
      <c r="B31" s="552"/>
      <c r="C31" s="552"/>
      <c r="D31" s="538" t="s">
        <v>58</v>
      </c>
      <c r="E31" s="538"/>
      <c r="F31" s="29">
        <v>0</v>
      </c>
      <c r="G31" s="145">
        <v>0</v>
      </c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>
        <v>0</v>
      </c>
      <c r="V31" s="151">
        <v>0</v>
      </c>
      <c r="W31" s="152">
        <v>0</v>
      </c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26"/>
    </row>
    <row r="32" spans="1:39">
      <c r="A32" s="552"/>
      <c r="B32" s="552"/>
      <c r="C32" s="552"/>
      <c r="D32" s="538" t="s">
        <v>59</v>
      </c>
      <c r="E32" s="538"/>
      <c r="F32" s="29">
        <v>469.86902459827979</v>
      </c>
      <c r="G32" s="145">
        <v>469.86902459827979</v>
      </c>
      <c r="H32" s="145">
        <v>0</v>
      </c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>
        <v>60.9</v>
      </c>
      <c r="V32" s="151">
        <v>121.81</v>
      </c>
      <c r="W32" s="152">
        <v>469.85558622802057</v>
      </c>
      <c r="X32" s="145">
        <v>0</v>
      </c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26"/>
    </row>
    <row r="33" spans="1:39">
      <c r="A33" s="552"/>
      <c r="B33" s="552"/>
      <c r="C33" s="552"/>
      <c r="D33" s="538" t="s">
        <v>60</v>
      </c>
      <c r="E33" s="538"/>
      <c r="F33" s="29">
        <v>152.02045414174864</v>
      </c>
      <c r="G33" s="145">
        <v>152.02045414174864</v>
      </c>
      <c r="H33" s="145">
        <v>0</v>
      </c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>
        <v>60.9</v>
      </c>
      <c r="V33" s="151">
        <v>121.81</v>
      </c>
      <c r="W33" s="152">
        <v>152.00133790778801</v>
      </c>
      <c r="X33" s="145">
        <v>0</v>
      </c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26"/>
    </row>
    <row r="34" spans="1:39">
      <c r="A34" s="552"/>
      <c r="B34" s="552"/>
      <c r="C34" s="552"/>
      <c r="D34" s="538" t="s">
        <v>61</v>
      </c>
      <c r="E34" s="538"/>
      <c r="F34" s="29">
        <v>152.02045414174864</v>
      </c>
      <c r="G34" s="145">
        <v>152.02045414174864</v>
      </c>
      <c r="H34" s="145">
        <v>0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>
        <v>60.9</v>
      </c>
      <c r="V34" s="151">
        <v>121.81</v>
      </c>
      <c r="W34" s="152">
        <v>152.00133790778801</v>
      </c>
      <c r="X34" s="145">
        <v>0</v>
      </c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26"/>
    </row>
    <row r="35" spans="1:39">
      <c r="A35" s="552"/>
      <c r="B35" s="552"/>
      <c r="C35" s="552"/>
      <c r="D35" s="538" t="s">
        <v>62</v>
      </c>
      <c r="E35" s="538"/>
      <c r="F35" s="29">
        <v>152.02045414174864</v>
      </c>
      <c r="G35" s="145">
        <v>152.02045414174864</v>
      </c>
      <c r="H35" s="145">
        <v>0</v>
      </c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>
        <v>60.9</v>
      </c>
      <c r="V35" s="151">
        <v>121.81</v>
      </c>
      <c r="W35" s="152">
        <v>152.00133790778801</v>
      </c>
      <c r="X35" s="145">
        <v>0</v>
      </c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26"/>
    </row>
    <row r="36" spans="1:39">
      <c r="A36" s="549" t="s">
        <v>63</v>
      </c>
      <c r="B36" s="549"/>
      <c r="C36" s="549"/>
      <c r="D36" s="549"/>
      <c r="E36" s="549"/>
      <c r="F36" s="29">
        <v>145.2840518936668</v>
      </c>
      <c r="G36" s="145">
        <v>145.2840518936668</v>
      </c>
      <c r="H36" s="145">
        <v>124.15180904109032</v>
      </c>
      <c r="I36" s="145">
        <v>62.48760911942869</v>
      </c>
      <c r="J36" s="145">
        <v>49.40455186601973</v>
      </c>
      <c r="K36" s="145">
        <v>48.507950739562432</v>
      </c>
      <c r="L36" s="145">
        <v>6.0749300813031724</v>
      </c>
      <c r="M36" s="145">
        <v>0</v>
      </c>
      <c r="N36" s="145"/>
      <c r="O36" s="145"/>
      <c r="P36" s="145"/>
      <c r="Q36" s="145"/>
      <c r="R36" s="145"/>
      <c r="S36" s="145"/>
      <c r="T36" s="145"/>
      <c r="U36" s="145">
        <v>60.9</v>
      </c>
      <c r="V36" s="151">
        <v>121.81</v>
      </c>
      <c r="W36" s="152">
        <v>145.2840518936668</v>
      </c>
      <c r="X36" s="145">
        <v>49.40455186601973</v>
      </c>
      <c r="Y36" s="145">
        <v>6.0566320991305789</v>
      </c>
      <c r="Z36" s="145">
        <v>0</v>
      </c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26"/>
    </row>
    <row r="37" spans="1:39">
      <c r="A37" s="549" t="s">
        <v>64</v>
      </c>
      <c r="B37" s="549"/>
      <c r="C37" s="549"/>
      <c r="D37" s="549"/>
      <c r="E37" s="549"/>
      <c r="F37" s="29">
        <v>0</v>
      </c>
      <c r="G37" s="145">
        <v>0</v>
      </c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>
        <v>0</v>
      </c>
      <c r="V37" s="151">
        <v>0</v>
      </c>
      <c r="W37" s="152">
        <v>0</v>
      </c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26"/>
    </row>
    <row r="38" spans="1:39">
      <c r="A38" s="550" t="s">
        <v>65</v>
      </c>
      <c r="B38" s="550"/>
      <c r="C38" s="550"/>
      <c r="D38" s="550"/>
      <c r="E38" s="550"/>
      <c r="F38" s="29">
        <v>0</v>
      </c>
      <c r="G38" s="145">
        <v>0</v>
      </c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>
        <v>0</v>
      </c>
      <c r="V38" s="151">
        <v>0</v>
      </c>
      <c r="W38" s="152">
        <v>0</v>
      </c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26"/>
    </row>
    <row r="39" spans="1:39">
      <c r="A39" s="550" t="s">
        <v>66</v>
      </c>
      <c r="B39" s="550"/>
      <c r="C39" s="550"/>
      <c r="D39" s="550"/>
      <c r="E39" s="550"/>
      <c r="F39" s="39">
        <v>363.17835016176201</v>
      </c>
      <c r="G39" s="153">
        <v>363.17835016176201</v>
      </c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>
        <v>60.9</v>
      </c>
      <c r="V39" s="155">
        <v>121.81</v>
      </c>
      <c r="W39" s="156">
        <v>363.17835016176201</v>
      </c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26"/>
    </row>
    <row r="40" spans="1:39">
      <c r="A40" s="551" t="s">
        <v>67</v>
      </c>
      <c r="B40" s="551"/>
      <c r="C40" s="551"/>
      <c r="D40" s="551"/>
      <c r="E40" s="551"/>
      <c r="F40" s="21"/>
      <c r="G40" s="157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9"/>
      <c r="W40" s="150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26"/>
    </row>
    <row r="41" spans="1:39">
      <c r="A41" s="547" t="s">
        <v>68</v>
      </c>
      <c r="B41" s="547"/>
      <c r="C41" s="537" t="s">
        <v>69</v>
      </c>
      <c r="D41" s="537"/>
      <c r="E41" s="537"/>
      <c r="F41" s="29">
        <v>0</v>
      </c>
      <c r="G41" s="145">
        <v>0</v>
      </c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>
        <v>0</v>
      </c>
      <c r="V41" s="151">
        <v>0</v>
      </c>
      <c r="W41" s="152">
        <v>0</v>
      </c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26"/>
    </row>
    <row r="42" spans="1:39">
      <c r="A42" s="547"/>
      <c r="B42" s="547"/>
      <c r="C42" s="538" t="s">
        <v>70</v>
      </c>
      <c r="D42" s="538"/>
      <c r="E42" s="538"/>
      <c r="F42" s="29">
        <v>161.96088154442444</v>
      </c>
      <c r="G42" s="145">
        <v>161.96088154442444</v>
      </c>
      <c r="H42" s="145">
        <v>160.40011172500976</v>
      </c>
      <c r="I42" s="145">
        <v>150.70218117353318</v>
      </c>
      <c r="J42" s="145">
        <v>0</v>
      </c>
      <c r="K42" s="145"/>
      <c r="L42" s="145">
        <v>6.0749300813031724</v>
      </c>
      <c r="M42" s="145"/>
      <c r="N42" s="145"/>
      <c r="O42" s="145"/>
      <c r="P42" s="145"/>
      <c r="Q42" s="145"/>
      <c r="R42" s="145"/>
      <c r="S42" s="145"/>
      <c r="T42" s="145"/>
      <c r="U42" s="145">
        <v>60.9</v>
      </c>
      <c r="V42" s="151">
        <v>121.81</v>
      </c>
      <c r="W42" s="152">
        <v>161.96088154442444</v>
      </c>
      <c r="X42" s="145">
        <v>0</v>
      </c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26"/>
    </row>
    <row r="43" spans="1:39">
      <c r="A43" s="547"/>
      <c r="B43" s="547"/>
      <c r="C43" s="543" t="s">
        <v>71</v>
      </c>
      <c r="D43" s="543"/>
      <c r="E43" s="543"/>
      <c r="F43" s="29">
        <v>0</v>
      </c>
      <c r="G43" s="145">
        <v>0</v>
      </c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>
        <v>0</v>
      </c>
      <c r="V43" s="151">
        <v>0</v>
      </c>
      <c r="W43" s="152">
        <v>0</v>
      </c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26"/>
    </row>
    <row r="44" spans="1:39">
      <c r="A44" s="547" t="s">
        <v>72</v>
      </c>
      <c r="B44" s="547"/>
      <c r="C44" s="537" t="s">
        <v>73</v>
      </c>
      <c r="D44" s="537"/>
      <c r="E44" s="537"/>
      <c r="F44" s="29">
        <v>130.20598195121801</v>
      </c>
      <c r="G44" s="145">
        <v>130.20598195121801</v>
      </c>
      <c r="H44" s="145">
        <v>63.603786031957284</v>
      </c>
      <c r="I44" s="145">
        <v>62.286331315530141</v>
      </c>
      <c r="J44" s="145">
        <v>22.232048339708911</v>
      </c>
      <c r="K44" s="145">
        <v>0</v>
      </c>
      <c r="L44" s="145"/>
      <c r="M44" s="145"/>
      <c r="N44" s="145"/>
      <c r="O44" s="145"/>
      <c r="P44" s="145"/>
      <c r="Q44" s="145"/>
      <c r="R44" s="145"/>
      <c r="S44" s="145"/>
      <c r="T44" s="145"/>
      <c r="U44" s="145">
        <v>60.9</v>
      </c>
      <c r="V44" s="151">
        <v>121.81</v>
      </c>
      <c r="W44" s="152">
        <v>22.232048339708911</v>
      </c>
      <c r="X44" s="145">
        <v>0</v>
      </c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26"/>
    </row>
    <row r="45" spans="1:39">
      <c r="A45" s="547"/>
      <c r="B45" s="547"/>
      <c r="C45" s="545" t="s">
        <v>74</v>
      </c>
      <c r="D45" s="538" t="s">
        <v>75</v>
      </c>
      <c r="E45" s="538"/>
      <c r="F45" s="29">
        <v>130.20598195121801</v>
      </c>
      <c r="G45" s="145">
        <v>130.20598195121801</v>
      </c>
      <c r="H45" s="145">
        <v>63.603786031957284</v>
      </c>
      <c r="I45" s="145">
        <v>62.286331315530141</v>
      </c>
      <c r="J45" s="145">
        <v>22.232048339708911</v>
      </c>
      <c r="K45" s="145">
        <v>0</v>
      </c>
      <c r="L45" s="145"/>
      <c r="M45" s="145"/>
      <c r="N45" s="145"/>
      <c r="O45" s="145"/>
      <c r="P45" s="145"/>
      <c r="Q45" s="145"/>
      <c r="R45" s="145"/>
      <c r="S45" s="145"/>
      <c r="T45" s="145"/>
      <c r="U45" s="145">
        <v>60.9</v>
      </c>
      <c r="V45" s="151">
        <v>121.81</v>
      </c>
      <c r="W45" s="152">
        <v>22.232048339708911</v>
      </c>
      <c r="X45" s="145">
        <v>0</v>
      </c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26"/>
    </row>
    <row r="46" spans="1:39">
      <c r="A46" s="547"/>
      <c r="B46" s="547"/>
      <c r="C46" s="545"/>
      <c r="D46" s="538" t="s">
        <v>76</v>
      </c>
      <c r="E46" s="538"/>
      <c r="F46" s="29">
        <v>130.20598195121801</v>
      </c>
      <c r="G46" s="145">
        <v>130.20598195121801</v>
      </c>
      <c r="H46" s="145">
        <v>63.603786031957284</v>
      </c>
      <c r="I46" s="145">
        <v>62.286331315530141</v>
      </c>
      <c r="J46" s="145">
        <v>22.232048339708911</v>
      </c>
      <c r="K46" s="145">
        <v>0</v>
      </c>
      <c r="L46" s="145"/>
      <c r="M46" s="145"/>
      <c r="N46" s="145"/>
      <c r="O46" s="145"/>
      <c r="P46" s="145"/>
      <c r="Q46" s="145"/>
      <c r="R46" s="145"/>
      <c r="S46" s="145"/>
      <c r="T46" s="145"/>
      <c r="U46" s="145">
        <v>60.9</v>
      </c>
      <c r="V46" s="151">
        <v>121.81</v>
      </c>
      <c r="W46" s="152">
        <v>22.232048339708911</v>
      </c>
      <c r="X46" s="145">
        <v>0</v>
      </c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26"/>
    </row>
    <row r="47" spans="1:39">
      <c r="A47" s="547"/>
      <c r="B47" s="547"/>
      <c r="C47" s="545"/>
      <c r="D47" s="545" t="s">
        <v>77</v>
      </c>
      <c r="E47" s="158" t="s">
        <v>78</v>
      </c>
      <c r="F47" s="29">
        <v>156.24717834146185</v>
      </c>
      <c r="G47" s="145">
        <v>156.24717834146185</v>
      </c>
      <c r="H47" s="145">
        <v>131.56249182099427</v>
      </c>
      <c r="I47" s="145">
        <v>114.41728252526806</v>
      </c>
      <c r="J47" s="145">
        <v>62.908462709398428</v>
      </c>
      <c r="K47" s="145">
        <v>0</v>
      </c>
      <c r="L47" s="145"/>
      <c r="M47" s="145"/>
      <c r="N47" s="145"/>
      <c r="O47" s="145"/>
      <c r="P47" s="145"/>
      <c r="Q47" s="145"/>
      <c r="R47" s="145"/>
      <c r="S47" s="145"/>
      <c r="T47" s="145"/>
      <c r="U47" s="145">
        <v>60.9</v>
      </c>
      <c r="V47" s="151">
        <v>121.81</v>
      </c>
      <c r="W47" s="152">
        <v>114.39898454309525</v>
      </c>
      <c r="X47" s="145">
        <v>0</v>
      </c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26"/>
    </row>
    <row r="48" spans="1:39">
      <c r="A48" s="547"/>
      <c r="B48" s="547"/>
      <c r="C48" s="545"/>
      <c r="D48" s="545"/>
      <c r="E48" s="158" t="s">
        <v>79</v>
      </c>
      <c r="F48" s="29">
        <v>156.24717834146185</v>
      </c>
      <c r="G48" s="145">
        <v>156.24717834146185</v>
      </c>
      <c r="H48" s="145">
        <v>131.56249182099427</v>
      </c>
      <c r="I48" s="145">
        <v>114.41728252526806</v>
      </c>
      <c r="J48" s="145">
        <v>62.908462709398428</v>
      </c>
      <c r="K48" s="145">
        <v>0</v>
      </c>
      <c r="L48" s="145"/>
      <c r="M48" s="145"/>
      <c r="N48" s="145"/>
      <c r="O48" s="145"/>
      <c r="P48" s="145"/>
      <c r="Q48" s="145"/>
      <c r="R48" s="145"/>
      <c r="S48" s="145"/>
      <c r="T48" s="145"/>
      <c r="U48" s="145">
        <v>60.9</v>
      </c>
      <c r="V48" s="151">
        <v>121.81</v>
      </c>
      <c r="W48" s="152">
        <v>114.39898454309525</v>
      </c>
      <c r="X48" s="145">
        <v>0</v>
      </c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26"/>
    </row>
    <row r="49" spans="1:39">
      <c r="A49" s="547"/>
      <c r="B49" s="547"/>
      <c r="C49" s="545"/>
      <c r="D49" s="545"/>
      <c r="E49" s="158" t="s">
        <v>80</v>
      </c>
      <c r="F49" s="29">
        <v>156.24717834146185</v>
      </c>
      <c r="G49" s="145">
        <v>156.24717834146185</v>
      </c>
      <c r="H49" s="145">
        <v>131.56249182099427</v>
      </c>
      <c r="I49" s="145">
        <v>114.41728252526806</v>
      </c>
      <c r="J49" s="145">
        <v>62.908462709398428</v>
      </c>
      <c r="K49" s="145">
        <v>0</v>
      </c>
      <c r="L49" s="145"/>
      <c r="M49" s="145"/>
      <c r="N49" s="145"/>
      <c r="O49" s="145"/>
      <c r="P49" s="145"/>
      <c r="Q49" s="145"/>
      <c r="R49" s="145"/>
      <c r="S49" s="145"/>
      <c r="T49" s="145"/>
      <c r="U49" s="145">
        <v>60.9</v>
      </c>
      <c r="V49" s="151">
        <v>121.81</v>
      </c>
      <c r="W49" s="152">
        <v>114.39898454309525</v>
      </c>
      <c r="X49" s="145">
        <v>0</v>
      </c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26"/>
    </row>
    <row r="50" spans="1:39">
      <c r="A50" s="547"/>
      <c r="B50" s="547"/>
      <c r="C50" s="545"/>
      <c r="D50" s="545"/>
      <c r="E50" s="158" t="s">
        <v>81</v>
      </c>
      <c r="F50" s="29">
        <v>156.24717834146185</v>
      </c>
      <c r="G50" s="145">
        <v>156.24717834146185</v>
      </c>
      <c r="H50" s="145">
        <v>131.56249182099427</v>
      </c>
      <c r="I50" s="145">
        <v>114.41728252526806</v>
      </c>
      <c r="J50" s="145">
        <v>62.908462709398428</v>
      </c>
      <c r="K50" s="145">
        <v>0</v>
      </c>
      <c r="L50" s="145"/>
      <c r="M50" s="145"/>
      <c r="N50" s="145"/>
      <c r="O50" s="145"/>
      <c r="P50" s="145"/>
      <c r="Q50" s="145"/>
      <c r="R50" s="145"/>
      <c r="S50" s="145"/>
      <c r="T50" s="145"/>
      <c r="U50" s="145">
        <v>60.9</v>
      </c>
      <c r="V50" s="151">
        <v>121.81</v>
      </c>
      <c r="W50" s="152">
        <v>114.39898454309525</v>
      </c>
      <c r="X50" s="145">
        <v>0</v>
      </c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26"/>
    </row>
    <row r="51" spans="1:39">
      <c r="A51" s="547"/>
      <c r="B51" s="547"/>
      <c r="C51" s="545"/>
      <c r="D51" s="545"/>
      <c r="E51" s="158" t="s">
        <v>82</v>
      </c>
      <c r="F51" s="29">
        <v>156.24717834146185</v>
      </c>
      <c r="G51" s="145">
        <v>156.24717834146185</v>
      </c>
      <c r="H51" s="145">
        <v>131.56249182099427</v>
      </c>
      <c r="I51" s="145">
        <v>114.41728252526806</v>
      </c>
      <c r="J51" s="145">
        <v>62.908462709398428</v>
      </c>
      <c r="K51" s="145">
        <v>0</v>
      </c>
      <c r="L51" s="145"/>
      <c r="M51" s="145"/>
      <c r="N51" s="145"/>
      <c r="O51" s="145"/>
      <c r="P51" s="145"/>
      <c r="Q51" s="145"/>
      <c r="R51" s="145"/>
      <c r="S51" s="145"/>
      <c r="T51" s="145"/>
      <c r="U51" s="145">
        <v>60.9</v>
      </c>
      <c r="V51" s="151">
        <v>121.81</v>
      </c>
      <c r="W51" s="152">
        <v>114.39898454309525</v>
      </c>
      <c r="X51" s="145">
        <v>0</v>
      </c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26"/>
    </row>
    <row r="52" spans="1:39">
      <c r="A52" s="547"/>
      <c r="B52" s="547"/>
      <c r="C52" s="538" t="s">
        <v>83</v>
      </c>
      <c r="D52" s="538"/>
      <c r="E52" s="538"/>
      <c r="F52" s="29">
        <v>130.20598195121801</v>
      </c>
      <c r="G52" s="145">
        <v>130.20598195121801</v>
      </c>
      <c r="H52" s="145">
        <v>63.603786031957284</v>
      </c>
      <c r="I52" s="145">
        <v>62.286331315530141</v>
      </c>
      <c r="J52" s="145">
        <v>22.232048339708911</v>
      </c>
      <c r="K52" s="145">
        <v>0</v>
      </c>
      <c r="L52" s="145"/>
      <c r="M52" s="145"/>
      <c r="N52" s="145"/>
      <c r="O52" s="145"/>
      <c r="P52" s="145"/>
      <c r="Q52" s="145"/>
      <c r="R52" s="145"/>
      <c r="S52" s="145"/>
      <c r="T52" s="145"/>
      <c r="U52" s="145">
        <v>60.9</v>
      </c>
      <c r="V52" s="151">
        <v>121.81</v>
      </c>
      <c r="W52" s="152">
        <v>22.232048339708911</v>
      </c>
      <c r="X52" s="145">
        <v>0</v>
      </c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26"/>
    </row>
    <row r="53" spans="1:39">
      <c r="A53" s="547"/>
      <c r="B53" s="547"/>
      <c r="C53" s="538" t="s">
        <v>84</v>
      </c>
      <c r="D53" s="538"/>
      <c r="E53" s="538"/>
      <c r="F53" s="29">
        <v>130.20598195121801</v>
      </c>
      <c r="G53" s="145">
        <v>130.20598195121801</v>
      </c>
      <c r="H53" s="145">
        <v>63.603786031957284</v>
      </c>
      <c r="I53" s="145">
        <v>62.286331315530141</v>
      </c>
      <c r="J53" s="145">
        <v>22.232048339708911</v>
      </c>
      <c r="K53" s="145">
        <v>0</v>
      </c>
      <c r="L53" s="145"/>
      <c r="M53" s="145"/>
      <c r="N53" s="145"/>
      <c r="O53" s="145"/>
      <c r="P53" s="145"/>
      <c r="Q53" s="145"/>
      <c r="R53" s="145"/>
      <c r="S53" s="145"/>
      <c r="T53" s="145"/>
      <c r="U53" s="145">
        <v>60.9</v>
      </c>
      <c r="V53" s="151">
        <v>121.81</v>
      </c>
      <c r="W53" s="152">
        <v>22.232048339708911</v>
      </c>
      <c r="X53" s="145">
        <v>0</v>
      </c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26"/>
    </row>
    <row r="54" spans="1:39" ht="23.25" customHeight="1">
      <c r="A54" s="547"/>
      <c r="B54" s="547"/>
      <c r="C54" s="538" t="s">
        <v>85</v>
      </c>
      <c r="D54" s="538"/>
      <c r="E54" s="538"/>
      <c r="F54" s="29">
        <v>0</v>
      </c>
      <c r="G54" s="145">
        <v>0</v>
      </c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>
        <v>0</v>
      </c>
      <c r="V54" s="151">
        <v>0</v>
      </c>
      <c r="W54" s="152">
        <v>0</v>
      </c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26"/>
    </row>
    <row r="55" spans="1:39" ht="17.25" customHeight="1">
      <c r="A55" s="547"/>
      <c r="B55" s="547"/>
      <c r="C55" s="543" t="s">
        <v>86</v>
      </c>
      <c r="D55" s="543"/>
      <c r="E55" s="543"/>
      <c r="F55" s="29">
        <v>0</v>
      </c>
      <c r="G55" s="145">
        <v>0</v>
      </c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>
        <v>0</v>
      </c>
      <c r="V55" s="151">
        <v>0</v>
      </c>
      <c r="W55" s="152">
        <v>0</v>
      </c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26"/>
    </row>
    <row r="56" spans="1:39" ht="36.75" customHeight="1">
      <c r="A56" s="547" t="s">
        <v>87</v>
      </c>
      <c r="B56" s="547"/>
      <c r="C56" s="548" t="s">
        <v>88</v>
      </c>
      <c r="D56" s="537" t="s">
        <v>89</v>
      </c>
      <c r="E56" s="537"/>
      <c r="F56" s="29">
        <v>180.30713225096073</v>
      </c>
      <c r="G56" s="145">
        <v>180.30713225096073</v>
      </c>
      <c r="H56" s="145">
        <v>0</v>
      </c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>
        <v>60.9</v>
      </c>
      <c r="V56" s="151">
        <v>121.81</v>
      </c>
      <c r="W56" s="152">
        <v>180.30713225096073</v>
      </c>
      <c r="X56" s="145">
        <v>0</v>
      </c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26"/>
    </row>
    <row r="57" spans="1:39" ht="25.5" customHeight="1">
      <c r="A57" s="547"/>
      <c r="B57" s="547"/>
      <c r="C57" s="548"/>
      <c r="D57" s="538" t="s">
        <v>90</v>
      </c>
      <c r="E57" s="538"/>
      <c r="F57" s="29">
        <v>435.14561380810909</v>
      </c>
      <c r="G57" s="145">
        <v>435.14561380810909</v>
      </c>
      <c r="H57" s="145">
        <v>130.57440078367324</v>
      </c>
      <c r="I57" s="145">
        <v>63.146336477642215</v>
      </c>
      <c r="J57" s="145">
        <v>0</v>
      </c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>
        <v>60.9</v>
      </c>
      <c r="V57" s="151">
        <v>121.81</v>
      </c>
      <c r="W57" s="152">
        <v>435.1443140465974</v>
      </c>
      <c r="X57" s="145">
        <v>0</v>
      </c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26"/>
    </row>
    <row r="58" spans="1:39" ht="27" customHeight="1">
      <c r="A58" s="547"/>
      <c r="B58" s="547"/>
      <c r="C58" s="548"/>
      <c r="D58" s="538" t="s">
        <v>91</v>
      </c>
      <c r="E58" s="538"/>
      <c r="F58" s="29">
        <v>435.14561380810909</v>
      </c>
      <c r="G58" s="145">
        <v>435.14561380810909</v>
      </c>
      <c r="H58" s="145">
        <v>130.57440078367324</v>
      </c>
      <c r="I58" s="145">
        <v>63.146336477642215</v>
      </c>
      <c r="J58" s="145">
        <v>0</v>
      </c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>
        <v>60.9</v>
      </c>
      <c r="V58" s="151">
        <v>121.81</v>
      </c>
      <c r="W58" s="152">
        <v>435.1443140465974</v>
      </c>
      <c r="X58" s="145">
        <v>0</v>
      </c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26"/>
    </row>
    <row r="59" spans="1:39" ht="40.5" customHeight="1">
      <c r="A59" s="547"/>
      <c r="B59" s="547"/>
      <c r="C59" s="548"/>
      <c r="D59" s="538" t="s">
        <v>92</v>
      </c>
      <c r="E59" s="538"/>
      <c r="F59" s="29">
        <v>435.14561380810909</v>
      </c>
      <c r="G59" s="145">
        <v>435.14561380810909</v>
      </c>
      <c r="H59" s="145">
        <v>130.57440078367324</v>
      </c>
      <c r="I59" s="145">
        <v>63.146336477642215</v>
      </c>
      <c r="J59" s="145">
        <v>0</v>
      </c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>
        <v>60.9</v>
      </c>
      <c r="V59" s="151">
        <v>121.81</v>
      </c>
      <c r="W59" s="152">
        <v>435.1443140465974</v>
      </c>
      <c r="X59" s="145">
        <v>0</v>
      </c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26"/>
    </row>
    <row r="60" spans="1:39">
      <c r="A60" s="547"/>
      <c r="B60" s="547"/>
      <c r="C60" s="548"/>
      <c r="D60" s="538" t="s">
        <v>93</v>
      </c>
      <c r="E60" s="538"/>
      <c r="F60" s="29">
        <v>880</v>
      </c>
      <c r="G60" s="145">
        <v>880</v>
      </c>
      <c r="H60" s="145">
        <v>0</v>
      </c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>
        <v>60.9</v>
      </c>
      <c r="V60" s="151">
        <v>121.81</v>
      </c>
      <c r="W60" s="152">
        <v>880</v>
      </c>
      <c r="X60" s="145">
        <v>0</v>
      </c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26"/>
    </row>
    <row r="61" spans="1:39">
      <c r="A61" s="547"/>
      <c r="B61" s="547"/>
      <c r="C61" s="159" t="s">
        <v>94</v>
      </c>
      <c r="D61" s="538" t="s">
        <v>95</v>
      </c>
      <c r="E61" s="538"/>
      <c r="F61" s="29">
        <v>456.90742946392652</v>
      </c>
      <c r="G61" s="145">
        <v>456.90742946392652</v>
      </c>
      <c r="H61" s="145">
        <v>435.1443140465974</v>
      </c>
      <c r="I61" s="145">
        <v>130.57440078367324</v>
      </c>
      <c r="J61" s="145">
        <v>63.146336477642215</v>
      </c>
      <c r="K61" s="145">
        <v>0</v>
      </c>
      <c r="L61" s="145"/>
      <c r="M61" s="145"/>
      <c r="N61" s="145"/>
      <c r="O61" s="145"/>
      <c r="P61" s="145"/>
      <c r="Q61" s="145"/>
      <c r="R61" s="145"/>
      <c r="S61" s="145"/>
      <c r="T61" s="145"/>
      <c r="U61" s="145">
        <v>60.9</v>
      </c>
      <c r="V61" s="151">
        <v>121.81</v>
      </c>
      <c r="W61" s="152">
        <v>456.90061484982101</v>
      </c>
      <c r="X61" s="145">
        <v>435.1443140465974</v>
      </c>
      <c r="Y61" s="145">
        <v>0</v>
      </c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26"/>
    </row>
    <row r="62" spans="1:39" ht="22.5" customHeight="1">
      <c r="A62" s="547"/>
      <c r="B62" s="547"/>
      <c r="C62" s="545" t="s">
        <v>96</v>
      </c>
      <c r="D62" s="538" t="s">
        <v>97</v>
      </c>
      <c r="E62" s="538"/>
      <c r="F62" s="29">
        <v>435.14561380810909</v>
      </c>
      <c r="G62" s="145">
        <v>435.14561380810909</v>
      </c>
      <c r="H62" s="145">
        <v>130.57440078367324</v>
      </c>
      <c r="I62" s="145">
        <v>63.146336477642215</v>
      </c>
      <c r="J62" s="145">
        <v>0</v>
      </c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>
        <v>60.9</v>
      </c>
      <c r="V62" s="151">
        <v>121.81</v>
      </c>
      <c r="W62" s="152">
        <v>435.1443140465974</v>
      </c>
      <c r="X62" s="145">
        <v>0</v>
      </c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26"/>
    </row>
    <row r="63" spans="1:39">
      <c r="A63" s="547"/>
      <c r="B63" s="547"/>
      <c r="C63" s="545"/>
      <c r="D63" s="538" t="s">
        <v>98</v>
      </c>
      <c r="E63" s="538"/>
      <c r="F63" s="29">
        <v>435.14561380810909</v>
      </c>
      <c r="G63" s="145">
        <v>435.14561380810909</v>
      </c>
      <c r="H63" s="145">
        <v>130.57440078367324</v>
      </c>
      <c r="I63" s="145">
        <v>63.146336477642215</v>
      </c>
      <c r="J63" s="145">
        <v>0</v>
      </c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>
        <v>60.9</v>
      </c>
      <c r="V63" s="151">
        <v>121.81</v>
      </c>
      <c r="W63" s="152">
        <v>435.1443140465974</v>
      </c>
      <c r="X63" s="145">
        <v>0</v>
      </c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26"/>
    </row>
    <row r="64" spans="1:39" ht="18" customHeight="1">
      <c r="A64" s="547"/>
      <c r="B64" s="547"/>
      <c r="C64" s="545" t="s">
        <v>99</v>
      </c>
      <c r="D64" s="538" t="s">
        <v>100</v>
      </c>
      <c r="E64" s="538"/>
      <c r="F64" s="29">
        <v>880</v>
      </c>
      <c r="G64" s="145">
        <v>880</v>
      </c>
      <c r="H64" s="145">
        <v>435.34559185049642</v>
      </c>
      <c r="I64" s="145">
        <v>130.57440078367324</v>
      </c>
      <c r="J64" s="145">
        <v>63.146336477642215</v>
      </c>
      <c r="K64" s="145">
        <v>0</v>
      </c>
      <c r="L64" s="145"/>
      <c r="M64" s="145"/>
      <c r="N64" s="145"/>
      <c r="O64" s="145"/>
      <c r="P64" s="145"/>
      <c r="Q64" s="145"/>
      <c r="R64" s="145"/>
      <c r="S64" s="145"/>
      <c r="T64" s="145"/>
      <c r="U64" s="145">
        <v>60.9</v>
      </c>
      <c r="V64" s="151">
        <v>121.81</v>
      </c>
      <c r="W64" s="152">
        <v>880</v>
      </c>
      <c r="X64" s="145">
        <v>433.68047547278928</v>
      </c>
      <c r="Y64" s="145">
        <v>0</v>
      </c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26"/>
    </row>
    <row r="65" spans="1:39" ht="24" customHeight="1">
      <c r="A65" s="547"/>
      <c r="B65" s="547"/>
      <c r="C65" s="545"/>
      <c r="D65" s="538" t="s">
        <v>101</v>
      </c>
      <c r="E65" s="538"/>
      <c r="F65" s="29">
        <v>435.13666504745225</v>
      </c>
      <c r="G65" s="145">
        <v>435.13666504745225</v>
      </c>
      <c r="H65" s="145">
        <v>130.57440078367324</v>
      </c>
      <c r="I65" s="145">
        <v>63.146336477642215</v>
      </c>
      <c r="J65" s="145">
        <v>0</v>
      </c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>
        <v>60.9</v>
      </c>
      <c r="V65" s="151">
        <v>121.81</v>
      </c>
      <c r="W65" s="152">
        <v>435.13666504745225</v>
      </c>
      <c r="X65" s="145">
        <v>0</v>
      </c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26"/>
    </row>
    <row r="66" spans="1:39">
      <c r="A66" s="547"/>
      <c r="B66" s="547"/>
      <c r="C66" s="160" t="s">
        <v>102</v>
      </c>
      <c r="D66" s="543" t="s">
        <v>103</v>
      </c>
      <c r="E66" s="543"/>
      <c r="F66" s="29">
        <v>880</v>
      </c>
      <c r="G66" s="145">
        <v>880</v>
      </c>
      <c r="H66" s="145">
        <v>0</v>
      </c>
      <c r="I66" s="145">
        <v>0</v>
      </c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>
        <v>60.9</v>
      </c>
      <c r="V66" s="151">
        <v>121.81</v>
      </c>
      <c r="W66" s="152">
        <v>880</v>
      </c>
      <c r="X66" s="145">
        <v>0</v>
      </c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26"/>
    </row>
    <row r="67" spans="1:39">
      <c r="A67" s="547" t="s">
        <v>104</v>
      </c>
      <c r="B67" s="547"/>
      <c r="C67" s="537" t="s">
        <v>105</v>
      </c>
      <c r="D67" s="537"/>
      <c r="E67" s="537"/>
      <c r="F67" s="29">
        <v>552.63329549343644</v>
      </c>
      <c r="G67" s="145">
        <v>552.63329549343644</v>
      </c>
      <c r="H67" s="145">
        <v>151.6536762465075</v>
      </c>
      <c r="I67" s="145">
        <v>60.804194759549468</v>
      </c>
      <c r="J67" s="145">
        <v>0</v>
      </c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>
        <v>60.9</v>
      </c>
      <c r="V67" s="151">
        <v>121.81</v>
      </c>
      <c r="W67" s="152">
        <v>552.63329549343644</v>
      </c>
      <c r="X67" s="145">
        <v>12.73539559212959</v>
      </c>
      <c r="Y67" s="145">
        <v>0</v>
      </c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26"/>
    </row>
    <row r="68" spans="1:39">
      <c r="A68" s="547"/>
      <c r="B68" s="547"/>
      <c r="C68" s="543" t="s">
        <v>106</v>
      </c>
      <c r="D68" s="543"/>
      <c r="E68" s="543"/>
      <c r="F68" s="29">
        <v>552.63329549343644</v>
      </c>
      <c r="G68" s="145">
        <v>552.63329549343644</v>
      </c>
      <c r="H68" s="145">
        <v>151.6536762465075</v>
      </c>
      <c r="I68" s="145">
        <v>60.804194759549468</v>
      </c>
      <c r="J68" s="145">
        <v>0</v>
      </c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>
        <v>60.9</v>
      </c>
      <c r="V68" s="151">
        <v>121.81</v>
      </c>
      <c r="W68" s="152">
        <v>552.63329549343644</v>
      </c>
      <c r="X68" s="145">
        <v>12.73539559212959</v>
      </c>
      <c r="Y68" s="145">
        <v>0</v>
      </c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26"/>
    </row>
    <row r="69" spans="1:39" ht="17.25" customHeight="1">
      <c r="A69" s="547" t="s">
        <v>107</v>
      </c>
      <c r="B69" s="547"/>
      <c r="C69" s="537" t="s">
        <v>108</v>
      </c>
      <c r="D69" s="537"/>
      <c r="E69" s="537"/>
      <c r="F69" s="29">
        <v>161.96088154442444</v>
      </c>
      <c r="G69" s="145">
        <v>161.96088154442444</v>
      </c>
      <c r="H69" s="145">
        <v>0</v>
      </c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>
        <v>0</v>
      </c>
      <c r="V69" s="151">
        <v>0</v>
      </c>
      <c r="W69" s="152">
        <v>161.95544020968208</v>
      </c>
      <c r="X69" s="145">
        <v>0</v>
      </c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26"/>
    </row>
    <row r="70" spans="1:39" ht="27.75" customHeight="1">
      <c r="A70" s="547"/>
      <c r="B70" s="547"/>
      <c r="C70" s="538" t="s">
        <v>397</v>
      </c>
      <c r="D70" s="538"/>
      <c r="E70" s="538"/>
      <c r="F70" s="29">
        <v>0</v>
      </c>
      <c r="G70" s="145">
        <v>0</v>
      </c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>
        <v>0</v>
      </c>
      <c r="V70" s="151">
        <v>0</v>
      </c>
      <c r="W70" s="152">
        <v>0</v>
      </c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26"/>
    </row>
    <row r="71" spans="1:39">
      <c r="A71" s="547"/>
      <c r="B71" s="547"/>
      <c r="C71" s="538" t="s">
        <v>110</v>
      </c>
      <c r="D71" s="538"/>
      <c r="E71" s="538"/>
      <c r="F71" s="29">
        <v>161.96088154442444</v>
      </c>
      <c r="G71" s="145">
        <v>161.96088154442444</v>
      </c>
      <c r="H71" s="145">
        <v>0</v>
      </c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>
        <v>0</v>
      </c>
      <c r="V71" s="151">
        <v>0</v>
      </c>
      <c r="W71" s="152">
        <v>161.95544020968208</v>
      </c>
      <c r="X71" s="145">
        <v>0</v>
      </c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26"/>
    </row>
    <row r="72" spans="1:39" ht="38.25" customHeight="1">
      <c r="A72" s="547"/>
      <c r="B72" s="547"/>
      <c r="C72" s="538" t="s">
        <v>111</v>
      </c>
      <c r="D72" s="538"/>
      <c r="E72" s="538"/>
      <c r="F72" s="29">
        <v>0</v>
      </c>
      <c r="G72" s="145">
        <v>0</v>
      </c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>
        <v>0</v>
      </c>
      <c r="V72" s="151">
        <v>0</v>
      </c>
      <c r="W72" s="152">
        <v>0</v>
      </c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26"/>
    </row>
    <row r="73" spans="1:39" ht="15.75" customHeight="1">
      <c r="A73" s="547"/>
      <c r="B73" s="547"/>
      <c r="C73" s="543" t="s">
        <v>112</v>
      </c>
      <c r="D73" s="543"/>
      <c r="E73" s="543"/>
      <c r="F73" s="29">
        <v>0</v>
      </c>
      <c r="G73" s="145">
        <v>0</v>
      </c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>
        <v>0</v>
      </c>
      <c r="V73" s="151">
        <v>0</v>
      </c>
      <c r="W73" s="152">
        <v>0</v>
      </c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26"/>
    </row>
    <row r="74" spans="1:39">
      <c r="A74" s="546" t="s">
        <v>113</v>
      </c>
      <c r="B74" s="161" t="s">
        <v>114</v>
      </c>
      <c r="C74" s="537" t="s">
        <v>114</v>
      </c>
      <c r="D74" s="537"/>
      <c r="E74" s="537"/>
      <c r="F74" s="29">
        <v>571.72698546024935</v>
      </c>
      <c r="G74" s="145">
        <v>571.72698546024935</v>
      </c>
      <c r="H74" s="145">
        <v>418.18208457259738</v>
      </c>
      <c r="I74" s="145">
        <v>131.54419383882038</v>
      </c>
      <c r="J74" s="145">
        <v>62.908462709398428</v>
      </c>
      <c r="K74" s="145">
        <v>0</v>
      </c>
      <c r="L74" s="145"/>
      <c r="M74" s="145"/>
      <c r="N74" s="145"/>
      <c r="O74" s="145"/>
      <c r="P74" s="145"/>
      <c r="Q74" s="145"/>
      <c r="R74" s="145"/>
      <c r="S74" s="145"/>
      <c r="T74" s="145"/>
      <c r="U74" s="145">
        <v>60.9</v>
      </c>
      <c r="V74" s="151">
        <v>121.81</v>
      </c>
      <c r="W74" s="152">
        <v>571.72045298288481</v>
      </c>
      <c r="X74" s="145">
        <v>0</v>
      </c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26"/>
    </row>
    <row r="75" spans="1:39">
      <c r="A75" s="546"/>
      <c r="B75" s="544" t="s">
        <v>115</v>
      </c>
      <c r="C75" s="545" t="s">
        <v>116</v>
      </c>
      <c r="D75" s="538" t="s">
        <v>117</v>
      </c>
      <c r="E75" s="538"/>
      <c r="F75" s="29">
        <v>156.24717834146185</v>
      </c>
      <c r="G75" s="145">
        <v>156.24717834146185</v>
      </c>
      <c r="H75" s="145">
        <v>155.45965653840895</v>
      </c>
      <c r="I75" s="145">
        <v>75.35109058676629</v>
      </c>
      <c r="J75" s="145">
        <v>73.77746411992284</v>
      </c>
      <c r="K75" s="145">
        <v>26.34909432854387</v>
      </c>
      <c r="L75" s="145">
        <v>0</v>
      </c>
      <c r="M75" s="145"/>
      <c r="N75" s="145"/>
      <c r="O75" s="145"/>
      <c r="P75" s="145"/>
      <c r="Q75" s="145"/>
      <c r="R75" s="145"/>
      <c r="S75" s="145"/>
      <c r="T75" s="145"/>
      <c r="U75" s="145">
        <v>60.9</v>
      </c>
      <c r="V75" s="151">
        <v>121.81</v>
      </c>
      <c r="W75" s="152">
        <v>156.24717834146185</v>
      </c>
      <c r="X75" s="145">
        <v>155.45965653840895</v>
      </c>
      <c r="Y75" s="145">
        <v>25.946538720746648</v>
      </c>
      <c r="Z75" s="145">
        <v>0</v>
      </c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26"/>
    </row>
    <row r="76" spans="1:39">
      <c r="A76" s="546"/>
      <c r="B76" s="544"/>
      <c r="C76" s="545"/>
      <c r="D76" s="538" t="s">
        <v>118</v>
      </c>
      <c r="E76" s="538"/>
      <c r="F76" s="29">
        <v>156.24717834146185</v>
      </c>
      <c r="G76" s="145">
        <v>156.24717834146185</v>
      </c>
      <c r="H76" s="145">
        <v>155.45965653840895</v>
      </c>
      <c r="I76" s="145">
        <v>75.35109058676629</v>
      </c>
      <c r="J76" s="145">
        <v>73.77746411992284</v>
      </c>
      <c r="K76" s="145">
        <v>26.34909432854387</v>
      </c>
      <c r="L76" s="145">
        <v>0</v>
      </c>
      <c r="M76" s="145"/>
      <c r="N76" s="145"/>
      <c r="O76" s="145"/>
      <c r="P76" s="145"/>
      <c r="Q76" s="145"/>
      <c r="R76" s="145"/>
      <c r="S76" s="145"/>
      <c r="T76" s="145"/>
      <c r="U76" s="145">
        <v>60.9</v>
      </c>
      <c r="V76" s="151">
        <v>121.81</v>
      </c>
      <c r="W76" s="152">
        <v>156.24717834146185</v>
      </c>
      <c r="X76" s="145">
        <v>155.45965653840895</v>
      </c>
      <c r="Y76" s="145">
        <v>25.946538720746648</v>
      </c>
      <c r="Z76" s="145">
        <v>0</v>
      </c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26"/>
    </row>
    <row r="77" spans="1:39">
      <c r="A77" s="546"/>
      <c r="B77" s="544"/>
      <c r="C77" s="545"/>
      <c r="D77" s="538" t="s">
        <v>119</v>
      </c>
      <c r="E77" s="538"/>
      <c r="F77" s="29">
        <v>156.24717834146185</v>
      </c>
      <c r="G77" s="145">
        <v>156.24717834146185</v>
      </c>
      <c r="H77" s="145">
        <v>155.45965653840895</v>
      </c>
      <c r="I77" s="145">
        <v>75.35109058676629</v>
      </c>
      <c r="J77" s="145">
        <v>73.77746411992284</v>
      </c>
      <c r="K77" s="145">
        <v>26.34909432854387</v>
      </c>
      <c r="L77" s="145">
        <v>0</v>
      </c>
      <c r="M77" s="145"/>
      <c r="N77" s="145"/>
      <c r="O77" s="145"/>
      <c r="P77" s="145"/>
      <c r="Q77" s="145"/>
      <c r="R77" s="145"/>
      <c r="S77" s="145"/>
      <c r="T77" s="145"/>
      <c r="U77" s="145">
        <v>60.9</v>
      </c>
      <c r="V77" s="151">
        <v>121.81</v>
      </c>
      <c r="W77" s="152">
        <v>156.24717834146185</v>
      </c>
      <c r="X77" s="145">
        <v>155.45965653840895</v>
      </c>
      <c r="Y77" s="145">
        <v>25.946538720746648</v>
      </c>
      <c r="Z77" s="145">
        <v>0</v>
      </c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26"/>
    </row>
    <row r="78" spans="1:39">
      <c r="A78" s="546"/>
      <c r="B78" s="544"/>
      <c r="C78" s="545"/>
      <c r="D78" s="538" t="s">
        <v>120</v>
      </c>
      <c r="E78" s="538"/>
      <c r="F78" s="29">
        <v>156.24717834146185</v>
      </c>
      <c r="G78" s="145">
        <v>156.24717834146185</v>
      </c>
      <c r="H78" s="145">
        <v>155.45965653840895</v>
      </c>
      <c r="I78" s="145">
        <v>75.35109058676629</v>
      </c>
      <c r="J78" s="145">
        <v>73.77746411992284</v>
      </c>
      <c r="K78" s="145">
        <v>26.34909432854387</v>
      </c>
      <c r="L78" s="145">
        <v>0</v>
      </c>
      <c r="M78" s="145"/>
      <c r="N78" s="145"/>
      <c r="O78" s="145"/>
      <c r="P78" s="145"/>
      <c r="Q78" s="145"/>
      <c r="R78" s="145"/>
      <c r="S78" s="145"/>
      <c r="T78" s="145"/>
      <c r="U78" s="145">
        <v>60.9</v>
      </c>
      <c r="V78" s="151">
        <v>121.81</v>
      </c>
      <c r="W78" s="152">
        <v>156.24717834146185</v>
      </c>
      <c r="X78" s="145">
        <v>155.45965653840895</v>
      </c>
      <c r="Y78" s="145">
        <v>25.946538720746648</v>
      </c>
      <c r="Z78" s="145">
        <v>0</v>
      </c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26"/>
    </row>
    <row r="79" spans="1:39">
      <c r="A79" s="546"/>
      <c r="B79" s="544"/>
      <c r="C79" s="545"/>
      <c r="D79" s="538" t="s">
        <v>121</v>
      </c>
      <c r="E79" s="538"/>
      <c r="F79" s="29">
        <v>156.24717834146185</v>
      </c>
      <c r="G79" s="145">
        <v>156.24717834146185</v>
      </c>
      <c r="H79" s="145">
        <v>155.45965653840895</v>
      </c>
      <c r="I79" s="145">
        <v>75.35109058676629</v>
      </c>
      <c r="J79" s="145">
        <v>73.77746411992284</v>
      </c>
      <c r="K79" s="145">
        <v>26.34909432854387</v>
      </c>
      <c r="L79" s="145">
        <v>0</v>
      </c>
      <c r="M79" s="145"/>
      <c r="N79" s="145"/>
      <c r="O79" s="145"/>
      <c r="P79" s="145"/>
      <c r="Q79" s="145"/>
      <c r="R79" s="145"/>
      <c r="S79" s="145"/>
      <c r="T79" s="145"/>
      <c r="U79" s="145">
        <v>60.9</v>
      </c>
      <c r="V79" s="151">
        <v>121.81</v>
      </c>
      <c r="W79" s="152">
        <v>156.24717834146185</v>
      </c>
      <c r="X79" s="145">
        <v>155.45965653840895</v>
      </c>
      <c r="Y79" s="145">
        <v>25.946538720746648</v>
      </c>
      <c r="Z79" s="145">
        <v>0</v>
      </c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26"/>
    </row>
    <row r="80" spans="1:39">
      <c r="A80" s="546"/>
      <c r="B80" s="544"/>
      <c r="C80" s="545"/>
      <c r="D80" s="538" t="s">
        <v>122</v>
      </c>
      <c r="E80" s="538"/>
      <c r="F80" s="29">
        <v>156.24717834146185</v>
      </c>
      <c r="G80" s="145">
        <v>156.24717834146185</v>
      </c>
      <c r="H80" s="145">
        <v>155.45965653840895</v>
      </c>
      <c r="I80" s="145">
        <v>75.35109058676629</v>
      </c>
      <c r="J80" s="145">
        <v>73.77746411992284</v>
      </c>
      <c r="K80" s="145">
        <v>26.34909432854387</v>
      </c>
      <c r="L80" s="145">
        <v>0</v>
      </c>
      <c r="M80" s="145"/>
      <c r="N80" s="145"/>
      <c r="O80" s="145"/>
      <c r="P80" s="145"/>
      <c r="Q80" s="145"/>
      <c r="R80" s="145"/>
      <c r="S80" s="145"/>
      <c r="T80" s="145"/>
      <c r="U80" s="145">
        <v>60.9</v>
      </c>
      <c r="V80" s="151">
        <v>121.81</v>
      </c>
      <c r="W80" s="152">
        <v>156.24717834146185</v>
      </c>
      <c r="X80" s="145">
        <v>155.45965653840895</v>
      </c>
      <c r="Y80" s="145">
        <v>25.946538720746648</v>
      </c>
      <c r="Z80" s="145">
        <v>0</v>
      </c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26"/>
    </row>
    <row r="81" spans="1:39">
      <c r="A81" s="546"/>
      <c r="B81" s="544"/>
      <c r="C81" s="545"/>
      <c r="D81" s="538" t="s">
        <v>123</v>
      </c>
      <c r="E81" s="538"/>
      <c r="F81" s="29">
        <v>156.24717834146185</v>
      </c>
      <c r="G81" s="145">
        <v>156.24717834146185</v>
      </c>
      <c r="H81" s="145">
        <v>155.45965653840895</v>
      </c>
      <c r="I81" s="145">
        <v>75.35109058676629</v>
      </c>
      <c r="J81" s="145">
        <v>73.77746411992284</v>
      </c>
      <c r="K81" s="145">
        <v>26.34909432854387</v>
      </c>
      <c r="L81" s="145">
        <v>0</v>
      </c>
      <c r="M81" s="145"/>
      <c r="N81" s="145"/>
      <c r="O81" s="145"/>
      <c r="P81" s="145"/>
      <c r="Q81" s="145"/>
      <c r="R81" s="145"/>
      <c r="S81" s="145"/>
      <c r="T81" s="145"/>
      <c r="U81" s="145">
        <v>60.9</v>
      </c>
      <c r="V81" s="151">
        <v>121.81</v>
      </c>
      <c r="W81" s="152">
        <v>156.24717834146185</v>
      </c>
      <c r="X81" s="145">
        <v>155.45965653840895</v>
      </c>
      <c r="Y81" s="145">
        <v>25.946538720746648</v>
      </c>
      <c r="Z81" s="145">
        <v>0</v>
      </c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26"/>
    </row>
    <row r="82" spans="1:39">
      <c r="A82" s="546"/>
      <c r="B82" s="544"/>
      <c r="C82" s="545"/>
      <c r="D82" s="538" t="s">
        <v>124</v>
      </c>
      <c r="E82" s="538"/>
      <c r="F82" s="29">
        <v>346.19921408991689</v>
      </c>
      <c r="G82" s="145">
        <v>346.19921408991689</v>
      </c>
      <c r="H82" s="145">
        <v>192.40328254488736</v>
      </c>
      <c r="I82" s="145">
        <v>131.59908778533884</v>
      </c>
      <c r="J82" s="145">
        <v>73.77746411992284</v>
      </c>
      <c r="K82" s="145">
        <v>0</v>
      </c>
      <c r="L82" s="145"/>
      <c r="M82" s="145"/>
      <c r="N82" s="145"/>
      <c r="O82" s="145"/>
      <c r="P82" s="145"/>
      <c r="Q82" s="145"/>
      <c r="R82" s="145"/>
      <c r="S82" s="145"/>
      <c r="T82" s="145"/>
      <c r="U82" s="145">
        <v>60.9</v>
      </c>
      <c r="V82" s="151">
        <v>121.81</v>
      </c>
      <c r="W82" s="152">
        <v>346.19921408991689</v>
      </c>
      <c r="X82" s="145">
        <v>0</v>
      </c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26"/>
    </row>
    <row r="83" spans="1:39">
      <c r="A83" s="546"/>
      <c r="B83" s="544"/>
      <c r="C83" s="545"/>
      <c r="D83" s="538" t="s">
        <v>125</v>
      </c>
      <c r="E83" s="538"/>
      <c r="F83" s="29">
        <v>161.96088154442444</v>
      </c>
      <c r="G83" s="145">
        <v>161.96088154442444</v>
      </c>
      <c r="H83" s="145">
        <v>131.25142612405833</v>
      </c>
      <c r="I83" s="145">
        <v>61.591007992971285</v>
      </c>
      <c r="J83" s="145">
        <v>62.341225262047878</v>
      </c>
      <c r="K83" s="145">
        <v>0</v>
      </c>
      <c r="L83" s="145"/>
      <c r="M83" s="145"/>
      <c r="N83" s="145"/>
      <c r="O83" s="145"/>
      <c r="P83" s="145"/>
      <c r="Q83" s="145"/>
      <c r="R83" s="145"/>
      <c r="S83" s="145"/>
      <c r="T83" s="145"/>
      <c r="U83" s="145">
        <v>60.9</v>
      </c>
      <c r="V83" s="151">
        <v>121.81</v>
      </c>
      <c r="W83" s="152">
        <v>161.95544020968208</v>
      </c>
      <c r="X83" s="145">
        <v>0</v>
      </c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26"/>
    </row>
    <row r="84" spans="1:39">
      <c r="A84" s="546"/>
      <c r="B84" s="544"/>
      <c r="C84" s="545"/>
      <c r="D84" s="538" t="s">
        <v>126</v>
      </c>
      <c r="E84" s="538"/>
      <c r="F84" s="29">
        <v>161.96088154442444</v>
      </c>
      <c r="G84" s="145">
        <v>161.96088154442444</v>
      </c>
      <c r="H84" s="145">
        <v>131.25142612405833</v>
      </c>
      <c r="I84" s="145">
        <v>61.591007992971285</v>
      </c>
      <c r="J84" s="145">
        <v>9.1855870506451467</v>
      </c>
      <c r="K84" s="145">
        <v>0</v>
      </c>
      <c r="L84" s="145"/>
      <c r="M84" s="145"/>
      <c r="N84" s="145"/>
      <c r="O84" s="145"/>
      <c r="P84" s="145"/>
      <c r="Q84" s="145"/>
      <c r="R84" s="145"/>
      <c r="S84" s="145"/>
      <c r="T84" s="145"/>
      <c r="U84" s="145">
        <v>60.9</v>
      </c>
      <c r="V84" s="151">
        <v>121.81</v>
      </c>
      <c r="W84" s="152">
        <v>161.95544020968208</v>
      </c>
      <c r="X84" s="145">
        <v>0</v>
      </c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26"/>
    </row>
    <row r="85" spans="1:39" ht="24.75" customHeight="1">
      <c r="A85" s="546"/>
      <c r="B85" s="544"/>
      <c r="C85" s="545" t="s">
        <v>77</v>
      </c>
      <c r="D85" s="538" t="s">
        <v>127</v>
      </c>
      <c r="E85" s="538"/>
      <c r="F85" s="29">
        <v>156.24717834146185</v>
      </c>
      <c r="G85" s="145">
        <v>156.24717834146185</v>
      </c>
      <c r="H85" s="145">
        <v>131.56249182099427</v>
      </c>
      <c r="I85" s="145">
        <v>114.41728252526806</v>
      </c>
      <c r="J85" s="145">
        <v>9.1855870506451467</v>
      </c>
      <c r="K85" s="145">
        <v>0</v>
      </c>
      <c r="L85" s="145"/>
      <c r="M85" s="145"/>
      <c r="N85" s="145"/>
      <c r="O85" s="145"/>
      <c r="P85" s="145"/>
      <c r="Q85" s="145"/>
      <c r="R85" s="145"/>
      <c r="S85" s="145"/>
      <c r="T85" s="145"/>
      <c r="U85" s="145">
        <v>60.9</v>
      </c>
      <c r="V85" s="151">
        <v>121.81</v>
      </c>
      <c r="W85" s="152">
        <v>156.24717834146185</v>
      </c>
      <c r="X85" s="145">
        <v>131.56249182099427</v>
      </c>
      <c r="Y85" s="145">
        <v>114.41728252526806</v>
      </c>
      <c r="Z85" s="145">
        <v>0</v>
      </c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26"/>
    </row>
    <row r="86" spans="1:39">
      <c r="A86" s="546"/>
      <c r="B86" s="544"/>
      <c r="C86" s="545"/>
      <c r="D86" s="538" t="s">
        <v>128</v>
      </c>
      <c r="E86" s="538"/>
      <c r="F86" s="29">
        <v>156.24717834146185</v>
      </c>
      <c r="G86" s="145">
        <v>156.24717834146185</v>
      </c>
      <c r="H86" s="145">
        <v>131.56249182099427</v>
      </c>
      <c r="I86" s="145">
        <v>114.41728252526806</v>
      </c>
      <c r="J86" s="145">
        <v>62.908462709398428</v>
      </c>
      <c r="K86" s="145">
        <v>0</v>
      </c>
      <c r="L86" s="145"/>
      <c r="M86" s="145"/>
      <c r="N86" s="145"/>
      <c r="O86" s="145"/>
      <c r="P86" s="145"/>
      <c r="Q86" s="145"/>
      <c r="R86" s="145"/>
      <c r="S86" s="145"/>
      <c r="T86" s="145"/>
      <c r="U86" s="145">
        <v>60.9</v>
      </c>
      <c r="V86" s="151">
        <v>121.81</v>
      </c>
      <c r="W86" s="152">
        <v>156.24717834146185</v>
      </c>
      <c r="X86" s="145">
        <v>131.56249182099427</v>
      </c>
      <c r="Y86" s="145">
        <v>114.41728252526806</v>
      </c>
      <c r="Z86" s="145">
        <v>0</v>
      </c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26"/>
    </row>
    <row r="87" spans="1:39" ht="18.75" customHeight="1">
      <c r="A87" s="546"/>
      <c r="B87" s="544"/>
      <c r="C87" s="545"/>
      <c r="D87" s="538" t="s">
        <v>129</v>
      </c>
      <c r="E87" s="538"/>
      <c r="F87" s="29">
        <v>156.24717834146185</v>
      </c>
      <c r="G87" s="145">
        <v>156.24717834146185</v>
      </c>
      <c r="H87" s="145">
        <v>131.56249182099427</v>
      </c>
      <c r="I87" s="145">
        <v>114.41728252526806</v>
      </c>
      <c r="J87" s="145">
        <v>62.908462709398428</v>
      </c>
      <c r="K87" s="145">
        <v>0</v>
      </c>
      <c r="L87" s="145"/>
      <c r="M87" s="145"/>
      <c r="N87" s="145"/>
      <c r="O87" s="145"/>
      <c r="P87" s="145"/>
      <c r="Q87" s="145"/>
      <c r="R87" s="145"/>
      <c r="S87" s="145"/>
      <c r="T87" s="145"/>
      <c r="U87" s="145">
        <v>60.9</v>
      </c>
      <c r="V87" s="151">
        <v>121.81</v>
      </c>
      <c r="W87" s="152">
        <v>156.24717834146185</v>
      </c>
      <c r="X87" s="145">
        <v>131.56249182099427</v>
      </c>
      <c r="Y87" s="145">
        <v>114.41728252526806</v>
      </c>
      <c r="Z87" s="145">
        <v>0</v>
      </c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26"/>
    </row>
    <row r="88" spans="1:39" ht="27" customHeight="1">
      <c r="A88" s="546"/>
      <c r="B88" s="544"/>
      <c r="C88" s="545"/>
      <c r="D88" s="538" t="s">
        <v>130</v>
      </c>
      <c r="E88" s="538"/>
      <c r="F88" s="29">
        <v>156.24717834146185</v>
      </c>
      <c r="G88" s="145">
        <v>156.24717834146185</v>
      </c>
      <c r="H88" s="145">
        <v>131.56249182099427</v>
      </c>
      <c r="I88" s="145">
        <v>114.41728252526806</v>
      </c>
      <c r="J88" s="145">
        <v>62.908462709398428</v>
      </c>
      <c r="K88" s="145">
        <v>0</v>
      </c>
      <c r="L88" s="145"/>
      <c r="M88" s="145"/>
      <c r="N88" s="145"/>
      <c r="O88" s="145"/>
      <c r="P88" s="145"/>
      <c r="Q88" s="145"/>
      <c r="R88" s="145"/>
      <c r="S88" s="145"/>
      <c r="T88" s="145"/>
      <c r="U88" s="145">
        <v>60.9</v>
      </c>
      <c r="V88" s="151">
        <v>121.81</v>
      </c>
      <c r="W88" s="152">
        <v>156.24717834146185</v>
      </c>
      <c r="X88" s="145">
        <v>131.56249182099427</v>
      </c>
      <c r="Y88" s="145">
        <v>114.41728252526806</v>
      </c>
      <c r="Z88" s="145">
        <v>0</v>
      </c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26"/>
    </row>
    <row r="89" spans="1:39" ht="28.5" customHeight="1">
      <c r="A89" s="546"/>
      <c r="B89" s="544"/>
      <c r="C89" s="545"/>
      <c r="D89" s="538" t="s">
        <v>131</v>
      </c>
      <c r="E89" s="538"/>
      <c r="F89" s="29">
        <v>156.24717834146185</v>
      </c>
      <c r="G89" s="145">
        <v>156.24717834146185</v>
      </c>
      <c r="H89" s="145">
        <v>131.56249182099427</v>
      </c>
      <c r="I89" s="145">
        <v>114.41728252526806</v>
      </c>
      <c r="J89" s="145">
        <v>62.908462709398428</v>
      </c>
      <c r="K89" s="145">
        <v>0</v>
      </c>
      <c r="L89" s="145"/>
      <c r="M89" s="145"/>
      <c r="N89" s="145"/>
      <c r="O89" s="145"/>
      <c r="P89" s="145"/>
      <c r="Q89" s="145"/>
      <c r="R89" s="145"/>
      <c r="S89" s="145"/>
      <c r="T89" s="145"/>
      <c r="U89" s="145">
        <v>60.9</v>
      </c>
      <c r="V89" s="151">
        <v>121.81</v>
      </c>
      <c r="W89" s="152">
        <v>156.24717834146185</v>
      </c>
      <c r="X89" s="145">
        <v>131.56249182099427</v>
      </c>
      <c r="Y89" s="145">
        <v>114.41728252526806</v>
      </c>
      <c r="Z89" s="145">
        <v>0</v>
      </c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26"/>
    </row>
    <row r="90" spans="1:39">
      <c r="A90" s="546"/>
      <c r="B90" s="544"/>
      <c r="C90" s="545"/>
      <c r="D90" s="538" t="s">
        <v>132</v>
      </c>
      <c r="E90" s="538"/>
      <c r="F90" s="29">
        <v>156.24717834146185</v>
      </c>
      <c r="G90" s="145">
        <v>156.24717834146185</v>
      </c>
      <c r="H90" s="145">
        <v>131.56249182099427</v>
      </c>
      <c r="I90" s="145">
        <v>114.41728252526806</v>
      </c>
      <c r="J90" s="145">
        <v>62.908462709398428</v>
      </c>
      <c r="K90" s="145">
        <v>0</v>
      </c>
      <c r="L90" s="145"/>
      <c r="M90" s="145"/>
      <c r="N90" s="145"/>
      <c r="O90" s="145"/>
      <c r="P90" s="145"/>
      <c r="Q90" s="145"/>
      <c r="R90" s="145"/>
      <c r="S90" s="145"/>
      <c r="T90" s="145"/>
      <c r="U90" s="145">
        <v>60.9</v>
      </c>
      <c r="V90" s="151">
        <v>121.81</v>
      </c>
      <c r="W90" s="152">
        <v>156.24717834146185</v>
      </c>
      <c r="X90" s="145">
        <v>131.56249182099427</v>
      </c>
      <c r="Y90" s="145">
        <v>114.41728252526806</v>
      </c>
      <c r="Z90" s="145">
        <v>0</v>
      </c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26"/>
    </row>
    <row r="91" spans="1:39">
      <c r="A91" s="546"/>
      <c r="B91" s="544"/>
      <c r="C91" s="545"/>
      <c r="D91" s="538" t="s">
        <v>133</v>
      </c>
      <c r="E91" s="538"/>
      <c r="F91" s="29">
        <v>156.24717834146185</v>
      </c>
      <c r="G91" s="145">
        <v>156.24717834146185</v>
      </c>
      <c r="H91" s="145">
        <v>131.56249182099427</v>
      </c>
      <c r="I91" s="145">
        <v>114.41728252526806</v>
      </c>
      <c r="J91" s="145">
        <v>62.908462709398428</v>
      </c>
      <c r="K91" s="145">
        <v>0</v>
      </c>
      <c r="L91" s="145"/>
      <c r="M91" s="145"/>
      <c r="N91" s="145"/>
      <c r="O91" s="145"/>
      <c r="P91" s="145"/>
      <c r="Q91" s="145"/>
      <c r="R91" s="145"/>
      <c r="S91" s="145"/>
      <c r="T91" s="145"/>
      <c r="U91" s="145">
        <v>60.9</v>
      </c>
      <c r="V91" s="151">
        <v>121.81</v>
      </c>
      <c r="W91" s="152">
        <v>156.24717834146185</v>
      </c>
      <c r="X91" s="145">
        <v>131.56249182099427</v>
      </c>
      <c r="Y91" s="145">
        <v>114.41728252526806</v>
      </c>
      <c r="Z91" s="145">
        <v>0</v>
      </c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26"/>
    </row>
    <row r="92" spans="1:39">
      <c r="A92" s="546"/>
      <c r="B92" s="544"/>
      <c r="C92" s="545"/>
      <c r="D92" s="538" t="s">
        <v>134</v>
      </c>
      <c r="E92" s="538"/>
      <c r="F92" s="29">
        <v>156.24717834146185</v>
      </c>
      <c r="G92" s="145">
        <v>156.24717834146185</v>
      </c>
      <c r="H92" s="145">
        <v>131.56249182099427</v>
      </c>
      <c r="I92" s="145">
        <v>114.41728252526806</v>
      </c>
      <c r="J92" s="145">
        <v>62.908462709398428</v>
      </c>
      <c r="K92" s="145">
        <v>0</v>
      </c>
      <c r="L92" s="145"/>
      <c r="M92" s="145"/>
      <c r="N92" s="145"/>
      <c r="O92" s="145"/>
      <c r="P92" s="145"/>
      <c r="Q92" s="145"/>
      <c r="R92" s="145"/>
      <c r="S92" s="145"/>
      <c r="T92" s="145"/>
      <c r="U92" s="145">
        <v>60.9</v>
      </c>
      <c r="V92" s="151">
        <v>121.81</v>
      </c>
      <c r="W92" s="152">
        <v>156.24717834146185</v>
      </c>
      <c r="X92" s="145">
        <v>131.56249182099427</v>
      </c>
      <c r="Y92" s="145">
        <v>114.41728252526806</v>
      </c>
      <c r="Z92" s="145">
        <v>0</v>
      </c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26"/>
    </row>
    <row r="93" spans="1:39">
      <c r="A93" s="546"/>
      <c r="B93" s="544"/>
      <c r="C93" s="545" t="s">
        <v>135</v>
      </c>
      <c r="D93" s="538" t="s">
        <v>136</v>
      </c>
      <c r="E93" s="538"/>
      <c r="F93" s="29">
        <v>346.19921408991689</v>
      </c>
      <c r="G93" s="145">
        <v>346.19921408991689</v>
      </c>
      <c r="H93" s="145">
        <v>192.58626236661351</v>
      </c>
      <c r="I93" s="145">
        <v>131.59908778533884</v>
      </c>
      <c r="J93" s="145">
        <v>62.780376834190221</v>
      </c>
      <c r="K93" s="145">
        <v>0</v>
      </c>
      <c r="L93" s="145"/>
      <c r="M93" s="145"/>
      <c r="N93" s="145"/>
      <c r="O93" s="145"/>
      <c r="P93" s="145"/>
      <c r="Q93" s="145"/>
      <c r="R93" s="145"/>
      <c r="S93" s="145"/>
      <c r="T93" s="145"/>
      <c r="U93" s="145">
        <v>60.9</v>
      </c>
      <c r="V93" s="151">
        <v>121.81</v>
      </c>
      <c r="W93" s="152">
        <v>346.17952472341744</v>
      </c>
      <c r="X93" s="145">
        <v>192.58626236661351</v>
      </c>
      <c r="Y93" s="145">
        <v>0</v>
      </c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26"/>
    </row>
    <row r="94" spans="1:39" ht="25.5" customHeight="1">
      <c r="A94" s="546"/>
      <c r="B94" s="544"/>
      <c r="C94" s="545"/>
      <c r="D94" s="538" t="s">
        <v>137</v>
      </c>
      <c r="E94" s="538"/>
      <c r="F94" s="29">
        <v>162.01534963978227</v>
      </c>
      <c r="G94" s="145">
        <v>162.01534963978227</v>
      </c>
      <c r="H94" s="145">
        <v>131.25142612405833</v>
      </c>
      <c r="I94" s="145">
        <v>61.591007992971285</v>
      </c>
      <c r="J94" s="145">
        <v>9.1855870506451467</v>
      </c>
      <c r="K94" s="145">
        <v>0</v>
      </c>
      <c r="L94" s="145"/>
      <c r="M94" s="145"/>
      <c r="N94" s="145"/>
      <c r="O94" s="145"/>
      <c r="P94" s="145"/>
      <c r="Q94" s="145"/>
      <c r="R94" s="145"/>
      <c r="S94" s="145"/>
      <c r="T94" s="145"/>
      <c r="U94" s="145">
        <v>60.9</v>
      </c>
      <c r="V94" s="151">
        <v>121.81</v>
      </c>
      <c r="W94" s="152">
        <v>162.01033415619955</v>
      </c>
      <c r="X94" s="145">
        <v>0</v>
      </c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26"/>
    </row>
    <row r="95" spans="1:39" ht="28.5" customHeight="1">
      <c r="A95" s="546"/>
      <c r="B95" s="544" t="s">
        <v>138</v>
      </c>
      <c r="C95" s="545" t="s">
        <v>139</v>
      </c>
      <c r="D95" s="538" t="s">
        <v>140</v>
      </c>
      <c r="E95" s="538"/>
      <c r="F95" s="29">
        <v>346.19921408991689</v>
      </c>
      <c r="G95" s="145">
        <v>346.19921408991689</v>
      </c>
      <c r="H95" s="145">
        <v>131.59908778533884</v>
      </c>
      <c r="I95" s="145">
        <v>62.341225262047878</v>
      </c>
      <c r="J95" s="145">
        <v>0</v>
      </c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>
        <v>60.9</v>
      </c>
      <c r="V95" s="151">
        <v>121.81</v>
      </c>
      <c r="W95" s="152">
        <v>346.17952472341744</v>
      </c>
      <c r="X95" s="145">
        <v>0</v>
      </c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26"/>
    </row>
    <row r="96" spans="1:39" ht="19.5" customHeight="1">
      <c r="A96" s="546"/>
      <c r="B96" s="544"/>
      <c r="C96" s="545"/>
      <c r="D96" s="538" t="s">
        <v>141</v>
      </c>
      <c r="E96" s="538"/>
      <c r="F96" s="29">
        <v>346.19921408991689</v>
      </c>
      <c r="G96" s="145">
        <v>346.19921408991689</v>
      </c>
      <c r="H96" s="145">
        <v>131.59908778533884</v>
      </c>
      <c r="I96" s="145">
        <v>62.341225262047878</v>
      </c>
      <c r="J96" s="145">
        <v>0</v>
      </c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>
        <v>60.9</v>
      </c>
      <c r="V96" s="151">
        <v>121.81</v>
      </c>
      <c r="W96" s="152">
        <v>346.17952472341744</v>
      </c>
      <c r="X96" s="145">
        <v>0</v>
      </c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26"/>
    </row>
    <row r="97" spans="1:39" ht="24" customHeight="1">
      <c r="A97" s="546"/>
      <c r="B97" s="544"/>
      <c r="C97" s="545" t="s">
        <v>142</v>
      </c>
      <c r="D97" s="538" t="s">
        <v>143</v>
      </c>
      <c r="E97" s="538"/>
      <c r="F97" s="29">
        <v>880</v>
      </c>
      <c r="G97" s="145">
        <v>880</v>
      </c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>
        <v>60.9</v>
      </c>
      <c r="V97" s="151">
        <v>121.81</v>
      </c>
      <c r="W97" s="152">
        <v>880</v>
      </c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26"/>
    </row>
    <row r="98" spans="1:39">
      <c r="A98" s="546"/>
      <c r="B98" s="544"/>
      <c r="C98" s="545"/>
      <c r="D98" s="538" t="s">
        <v>144</v>
      </c>
      <c r="E98" s="538"/>
      <c r="F98" s="29">
        <v>880</v>
      </c>
      <c r="G98" s="145">
        <v>880</v>
      </c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>
        <v>60.9</v>
      </c>
      <c r="V98" s="151">
        <v>121.81</v>
      </c>
      <c r="W98" s="152">
        <v>880</v>
      </c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26"/>
    </row>
    <row r="99" spans="1:39">
      <c r="A99" s="546"/>
      <c r="B99" s="544"/>
      <c r="C99" s="545"/>
      <c r="D99" s="538" t="s">
        <v>145</v>
      </c>
      <c r="E99" s="538"/>
      <c r="F99" s="29">
        <v>880</v>
      </c>
      <c r="G99" s="145">
        <v>880</v>
      </c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>
        <v>60.9</v>
      </c>
      <c r="V99" s="151">
        <v>121.81</v>
      </c>
      <c r="W99" s="152">
        <v>880</v>
      </c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26"/>
    </row>
    <row r="100" spans="1:39">
      <c r="A100" s="546"/>
      <c r="B100" s="544"/>
      <c r="C100" s="545"/>
      <c r="D100" s="538" t="s">
        <v>146</v>
      </c>
      <c r="E100" s="538"/>
      <c r="F100" s="29">
        <v>880</v>
      </c>
      <c r="G100" s="145">
        <v>880</v>
      </c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>
        <v>60.9</v>
      </c>
      <c r="V100" s="151">
        <v>121.81</v>
      </c>
      <c r="W100" s="152">
        <v>880</v>
      </c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26"/>
    </row>
    <row r="101" spans="1:39">
      <c r="A101" s="546"/>
      <c r="B101" s="544" t="s">
        <v>147</v>
      </c>
      <c r="C101" s="158" t="s">
        <v>148</v>
      </c>
      <c r="D101" s="538" t="s">
        <v>149</v>
      </c>
      <c r="E101" s="538"/>
      <c r="F101" s="29">
        <v>880</v>
      </c>
      <c r="G101" s="145">
        <v>880</v>
      </c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>
        <v>60.9</v>
      </c>
      <c r="V101" s="151">
        <v>121.81</v>
      </c>
      <c r="W101" s="152">
        <v>880</v>
      </c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26"/>
    </row>
    <row r="102" spans="1:39" ht="35.25" customHeight="1">
      <c r="A102" s="546"/>
      <c r="B102" s="544"/>
      <c r="C102" s="158" t="s">
        <v>99</v>
      </c>
      <c r="D102" s="538" t="s">
        <v>150</v>
      </c>
      <c r="E102" s="538"/>
      <c r="F102" s="29">
        <v>880</v>
      </c>
      <c r="G102" s="145">
        <v>880</v>
      </c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>
        <v>60.9</v>
      </c>
      <c r="V102" s="151">
        <v>121.81</v>
      </c>
      <c r="W102" s="152">
        <v>880</v>
      </c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26"/>
    </row>
    <row r="103" spans="1:39">
      <c r="A103" s="546"/>
      <c r="B103" s="544" t="s">
        <v>151</v>
      </c>
      <c r="C103" s="538" t="s">
        <v>152</v>
      </c>
      <c r="D103" s="538"/>
      <c r="E103" s="538"/>
      <c r="F103" s="29">
        <v>156.24717834146185</v>
      </c>
      <c r="G103" s="145">
        <v>156.24717834146185</v>
      </c>
      <c r="H103" s="145">
        <v>76.265989695396527</v>
      </c>
      <c r="I103" s="145">
        <v>74.637469282035127</v>
      </c>
      <c r="J103" s="145">
        <v>26.678458007650629</v>
      </c>
      <c r="K103" s="145">
        <v>0</v>
      </c>
      <c r="L103" s="145"/>
      <c r="M103" s="145"/>
      <c r="N103" s="145"/>
      <c r="O103" s="145"/>
      <c r="P103" s="145"/>
      <c r="Q103" s="145"/>
      <c r="R103" s="145"/>
      <c r="S103" s="145"/>
      <c r="T103" s="145"/>
      <c r="U103" s="145">
        <v>60.9</v>
      </c>
      <c r="V103" s="151">
        <v>121.81</v>
      </c>
      <c r="W103" s="152">
        <v>156.24717834146185</v>
      </c>
      <c r="X103" s="145">
        <v>26.678458007650629</v>
      </c>
      <c r="Y103" s="145">
        <v>0</v>
      </c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26"/>
    </row>
    <row r="104" spans="1:39" ht="25.5" customHeight="1">
      <c r="A104" s="546"/>
      <c r="B104" s="544"/>
      <c r="C104" s="545" t="s">
        <v>153</v>
      </c>
      <c r="D104" s="538" t="s">
        <v>154</v>
      </c>
      <c r="E104" s="538"/>
      <c r="F104" s="29">
        <v>161.96088154442444</v>
      </c>
      <c r="G104" s="145">
        <v>161.96088154442444</v>
      </c>
      <c r="H104" s="145">
        <v>160.40011172500976</v>
      </c>
      <c r="I104" s="145">
        <v>150.70218117353318</v>
      </c>
      <c r="J104" s="145">
        <v>0</v>
      </c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>
        <v>60.9</v>
      </c>
      <c r="V104" s="151">
        <v>121.81</v>
      </c>
      <c r="W104" s="152">
        <v>161.95544020968208</v>
      </c>
      <c r="X104" s="145">
        <v>0</v>
      </c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26"/>
    </row>
    <row r="105" spans="1:39" ht="39" customHeight="1">
      <c r="A105" s="546"/>
      <c r="B105" s="544"/>
      <c r="C105" s="545"/>
      <c r="D105" s="538" t="s">
        <v>398</v>
      </c>
      <c r="E105" s="538"/>
      <c r="F105" s="29">
        <v>0</v>
      </c>
      <c r="G105" s="145">
        <v>0</v>
      </c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>
        <v>0</v>
      </c>
      <c r="V105" s="151">
        <v>0</v>
      </c>
      <c r="W105" s="152">
        <v>0</v>
      </c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26"/>
    </row>
    <row r="106" spans="1:39" ht="30.75" customHeight="1">
      <c r="A106" s="546"/>
      <c r="B106" s="544"/>
      <c r="C106" s="545"/>
      <c r="D106" s="538" t="s">
        <v>156</v>
      </c>
      <c r="E106" s="538"/>
      <c r="F106" s="29">
        <v>161.96088154442444</v>
      </c>
      <c r="G106" s="145">
        <v>161.96088154442444</v>
      </c>
      <c r="H106" s="145">
        <v>160.40011172500976</v>
      </c>
      <c r="I106" s="145">
        <v>150.70218117353318</v>
      </c>
      <c r="J106" s="145">
        <v>0</v>
      </c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>
        <v>60.9</v>
      </c>
      <c r="V106" s="151">
        <v>121.81</v>
      </c>
      <c r="W106" s="152">
        <v>161.95544020968208</v>
      </c>
      <c r="X106" s="145">
        <v>0</v>
      </c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26"/>
    </row>
    <row r="107" spans="1:39" ht="23.25" customHeight="1">
      <c r="A107" s="546"/>
      <c r="B107" s="544"/>
      <c r="C107" s="545"/>
      <c r="D107" s="538" t="s">
        <v>157</v>
      </c>
      <c r="E107" s="538"/>
      <c r="F107" s="29">
        <v>161.96088154442444</v>
      </c>
      <c r="G107" s="145">
        <v>161.96088154442444</v>
      </c>
      <c r="H107" s="145">
        <v>160.40011172500976</v>
      </c>
      <c r="I107" s="145">
        <v>150.70218117353318</v>
      </c>
      <c r="J107" s="145">
        <v>0</v>
      </c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>
        <v>60.9</v>
      </c>
      <c r="V107" s="151">
        <v>121.81</v>
      </c>
      <c r="W107" s="152">
        <v>161.95544020968208</v>
      </c>
      <c r="X107" s="145">
        <v>0</v>
      </c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26"/>
    </row>
    <row r="108" spans="1:39" ht="17.25" customHeight="1">
      <c r="A108" s="546"/>
      <c r="B108" s="544"/>
      <c r="C108" s="545"/>
      <c r="D108" s="538" t="s">
        <v>158</v>
      </c>
      <c r="E108" s="538"/>
      <c r="F108" s="29">
        <v>161.96088154442444</v>
      </c>
      <c r="G108" s="145">
        <v>161.96088154442444</v>
      </c>
      <c r="H108" s="145">
        <v>160.40011172500976</v>
      </c>
      <c r="I108" s="145">
        <v>150.70218117353318</v>
      </c>
      <c r="J108" s="145">
        <v>0</v>
      </c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>
        <v>60.9</v>
      </c>
      <c r="V108" s="151">
        <v>121.81</v>
      </c>
      <c r="W108" s="152">
        <v>161.95544020968208</v>
      </c>
      <c r="X108" s="145">
        <v>0</v>
      </c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26"/>
    </row>
    <row r="109" spans="1:39">
      <c r="A109" s="546"/>
      <c r="B109" s="544"/>
      <c r="C109" s="538" t="s">
        <v>159</v>
      </c>
      <c r="D109" s="538"/>
      <c r="E109" s="538"/>
      <c r="F109" s="29">
        <v>156.2281717896592</v>
      </c>
      <c r="G109" s="145">
        <v>156.2281717896592</v>
      </c>
      <c r="H109" s="145">
        <v>76.265989695396527</v>
      </c>
      <c r="I109" s="145">
        <v>74.65576726420764</v>
      </c>
      <c r="J109" s="145">
        <v>26.678458007650629</v>
      </c>
      <c r="K109" s="145">
        <v>0</v>
      </c>
      <c r="L109" s="145"/>
      <c r="M109" s="145"/>
      <c r="N109" s="145"/>
      <c r="O109" s="145"/>
      <c r="P109" s="145"/>
      <c r="Q109" s="145"/>
      <c r="R109" s="145"/>
      <c r="S109" s="145"/>
      <c r="T109" s="145"/>
      <c r="U109" s="145">
        <v>60.9</v>
      </c>
      <c r="V109" s="151">
        <v>121.81</v>
      </c>
      <c r="W109" s="152">
        <v>156.2281717896592</v>
      </c>
      <c r="X109" s="145">
        <v>26.678458007650629</v>
      </c>
      <c r="Y109" s="145">
        <v>0</v>
      </c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26"/>
    </row>
    <row r="110" spans="1:39">
      <c r="A110" s="546"/>
      <c r="B110" s="544"/>
      <c r="C110" s="538" t="s">
        <v>160</v>
      </c>
      <c r="D110" s="538"/>
      <c r="E110" s="538"/>
      <c r="F110" s="29">
        <v>156.2281717896592</v>
      </c>
      <c r="G110" s="145">
        <v>156.2281717896592</v>
      </c>
      <c r="H110" s="145">
        <v>76.265989695396527</v>
      </c>
      <c r="I110" s="145">
        <v>74.65576726420764</v>
      </c>
      <c r="J110" s="145">
        <v>26.678458007650629</v>
      </c>
      <c r="K110" s="145">
        <v>0</v>
      </c>
      <c r="L110" s="145"/>
      <c r="M110" s="145"/>
      <c r="N110" s="145"/>
      <c r="O110" s="145"/>
      <c r="P110" s="145"/>
      <c r="Q110" s="145"/>
      <c r="R110" s="145"/>
      <c r="S110" s="145"/>
      <c r="T110" s="145"/>
      <c r="U110" s="145">
        <v>60.9</v>
      </c>
      <c r="V110" s="151">
        <v>121.81</v>
      </c>
      <c r="W110" s="152">
        <v>156.2281717896592</v>
      </c>
      <c r="X110" s="145">
        <v>26.678458007650629</v>
      </c>
      <c r="Y110" s="145">
        <v>0</v>
      </c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26"/>
    </row>
    <row r="111" spans="1:39">
      <c r="A111" s="546"/>
      <c r="B111" s="544"/>
      <c r="C111" s="538" t="s">
        <v>161</v>
      </c>
      <c r="D111" s="538"/>
      <c r="E111" s="538"/>
      <c r="F111" s="29">
        <v>0</v>
      </c>
      <c r="G111" s="145">
        <v>0</v>
      </c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>
        <v>0</v>
      </c>
      <c r="V111" s="151">
        <v>0</v>
      </c>
      <c r="W111" s="152">
        <v>0</v>
      </c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26"/>
    </row>
    <row r="112" spans="1:39">
      <c r="A112" s="546"/>
      <c r="B112" s="544"/>
      <c r="C112" s="538" t="s">
        <v>162</v>
      </c>
      <c r="D112" s="538"/>
      <c r="E112" s="538"/>
      <c r="F112" s="29">
        <v>156.2281717896592</v>
      </c>
      <c r="G112" s="145">
        <v>156.2281717896592</v>
      </c>
      <c r="H112" s="145">
        <v>76.265989695396527</v>
      </c>
      <c r="I112" s="145">
        <v>74.65576726420764</v>
      </c>
      <c r="J112" s="145">
        <v>26.678458007650629</v>
      </c>
      <c r="K112" s="145">
        <v>0</v>
      </c>
      <c r="L112" s="145"/>
      <c r="M112" s="145"/>
      <c r="N112" s="145"/>
      <c r="O112" s="145"/>
      <c r="P112" s="145"/>
      <c r="Q112" s="145"/>
      <c r="R112" s="145"/>
      <c r="S112" s="145"/>
      <c r="T112" s="145"/>
      <c r="U112" s="145">
        <v>60.9</v>
      </c>
      <c r="V112" s="151">
        <v>121.81</v>
      </c>
      <c r="W112" s="152">
        <v>156.2281717896592</v>
      </c>
      <c r="X112" s="145">
        <v>26.678458007650629</v>
      </c>
      <c r="Y112" s="145">
        <v>0</v>
      </c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26"/>
    </row>
    <row r="113" spans="1:39">
      <c r="A113" s="546"/>
      <c r="B113" s="544"/>
      <c r="C113" s="538" t="s">
        <v>163</v>
      </c>
      <c r="D113" s="538"/>
      <c r="E113" s="538"/>
      <c r="F113" s="29">
        <v>0</v>
      </c>
      <c r="G113" s="145">
        <v>0</v>
      </c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>
        <v>0</v>
      </c>
      <c r="V113" s="151">
        <v>0</v>
      </c>
      <c r="W113" s="152">
        <v>0</v>
      </c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26"/>
    </row>
    <row r="114" spans="1:39">
      <c r="A114" s="546"/>
      <c r="B114" s="544"/>
      <c r="C114" s="538" t="s">
        <v>164</v>
      </c>
      <c r="D114" s="538"/>
      <c r="E114" s="538"/>
      <c r="F114" s="29">
        <v>156.2281717896592</v>
      </c>
      <c r="G114" s="145">
        <v>156.2281717896592</v>
      </c>
      <c r="H114" s="145">
        <v>76.265989695396527</v>
      </c>
      <c r="I114" s="145">
        <v>74.65576726420764</v>
      </c>
      <c r="J114" s="145">
        <v>26.678458007650629</v>
      </c>
      <c r="K114" s="145">
        <v>0</v>
      </c>
      <c r="L114" s="145"/>
      <c r="M114" s="145"/>
      <c r="N114" s="145"/>
      <c r="O114" s="145"/>
      <c r="P114" s="145"/>
      <c r="Q114" s="145"/>
      <c r="R114" s="145"/>
      <c r="S114" s="145"/>
      <c r="T114" s="145"/>
      <c r="U114" s="145">
        <v>60.9</v>
      </c>
      <c r="V114" s="151">
        <v>121.81</v>
      </c>
      <c r="W114" s="152">
        <v>156.2281717896592</v>
      </c>
      <c r="X114" s="145">
        <v>26.678458007650629</v>
      </c>
      <c r="Y114" s="145">
        <v>0</v>
      </c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26"/>
    </row>
    <row r="115" spans="1:39">
      <c r="A115" s="546"/>
      <c r="B115" s="544" t="s">
        <v>165</v>
      </c>
      <c r="C115" s="545" t="s">
        <v>166</v>
      </c>
      <c r="D115" s="538" t="s">
        <v>167</v>
      </c>
      <c r="E115" s="538"/>
      <c r="F115" s="29">
        <v>194.36116663735552</v>
      </c>
      <c r="G115" s="145">
        <v>194.36116663735552</v>
      </c>
      <c r="H115" s="145">
        <v>181.58917508088101</v>
      </c>
      <c r="I115" s="145">
        <v>73.868954030785815</v>
      </c>
      <c r="J115" s="145">
        <v>9.8809103732039478</v>
      </c>
      <c r="K115" s="145">
        <v>0</v>
      </c>
      <c r="L115" s="145"/>
      <c r="M115" s="145"/>
      <c r="N115" s="145"/>
      <c r="O115" s="145"/>
      <c r="P115" s="145"/>
      <c r="Q115" s="145"/>
      <c r="R115" s="145"/>
      <c r="S115" s="145"/>
      <c r="T115" s="145"/>
      <c r="U115" s="145">
        <v>60.9</v>
      </c>
      <c r="V115" s="151">
        <v>121.81</v>
      </c>
      <c r="W115" s="152">
        <v>194.36116663735552</v>
      </c>
      <c r="X115" s="145">
        <v>0</v>
      </c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26"/>
    </row>
    <row r="116" spans="1:39">
      <c r="A116" s="546"/>
      <c r="B116" s="544"/>
      <c r="C116" s="545"/>
      <c r="D116" s="538" t="s">
        <v>168</v>
      </c>
      <c r="E116" s="538"/>
      <c r="F116" s="29">
        <v>194.36116663735552</v>
      </c>
      <c r="G116" s="145">
        <v>194.36116663735552</v>
      </c>
      <c r="H116" s="145">
        <v>181.58917508088101</v>
      </c>
      <c r="I116" s="145">
        <v>73.868954030785815</v>
      </c>
      <c r="J116" s="145">
        <v>9.8809103732039478</v>
      </c>
      <c r="K116" s="145">
        <v>0</v>
      </c>
      <c r="L116" s="145"/>
      <c r="M116" s="145"/>
      <c r="N116" s="145"/>
      <c r="O116" s="145"/>
      <c r="P116" s="145"/>
      <c r="Q116" s="145"/>
      <c r="R116" s="145"/>
      <c r="S116" s="145"/>
      <c r="T116" s="145"/>
      <c r="U116" s="145">
        <v>60.9</v>
      </c>
      <c r="V116" s="151">
        <v>121.81</v>
      </c>
      <c r="W116" s="152">
        <v>194.36116663735552</v>
      </c>
      <c r="X116" s="145">
        <v>0</v>
      </c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26"/>
    </row>
    <row r="117" spans="1:39">
      <c r="A117" s="546"/>
      <c r="B117" s="544"/>
      <c r="C117" s="538" t="s">
        <v>169</v>
      </c>
      <c r="D117" s="538"/>
      <c r="E117" s="538"/>
      <c r="F117" s="29">
        <v>194.36116663735552</v>
      </c>
      <c r="G117" s="145">
        <v>194.36116663735552</v>
      </c>
      <c r="H117" s="145">
        <v>181.58917508088101</v>
      </c>
      <c r="I117" s="145">
        <v>73.868954030785815</v>
      </c>
      <c r="J117" s="145">
        <v>9.8809103732039478</v>
      </c>
      <c r="K117" s="145">
        <v>0</v>
      </c>
      <c r="L117" s="145"/>
      <c r="M117" s="145"/>
      <c r="N117" s="145"/>
      <c r="O117" s="145"/>
      <c r="P117" s="145"/>
      <c r="Q117" s="145"/>
      <c r="R117" s="145"/>
      <c r="S117" s="145"/>
      <c r="T117" s="145"/>
      <c r="U117" s="145">
        <v>60.9</v>
      </c>
      <c r="V117" s="151">
        <v>121.81</v>
      </c>
      <c r="W117" s="152">
        <v>194.36116663735552</v>
      </c>
      <c r="X117" s="145">
        <v>0</v>
      </c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26"/>
    </row>
    <row r="118" spans="1:39">
      <c r="A118" s="546"/>
      <c r="B118" s="544"/>
      <c r="C118" s="538" t="s">
        <v>170</v>
      </c>
      <c r="D118" s="538"/>
      <c r="E118" s="538"/>
      <c r="F118" s="29">
        <v>194.36116663735552</v>
      </c>
      <c r="G118" s="145">
        <v>194.36116663735552</v>
      </c>
      <c r="H118" s="145">
        <v>181.58917508088101</v>
      </c>
      <c r="I118" s="145">
        <v>73.868954030785815</v>
      </c>
      <c r="J118" s="145">
        <v>9.8809103732039478</v>
      </c>
      <c r="K118" s="145">
        <v>0</v>
      </c>
      <c r="L118" s="145"/>
      <c r="M118" s="145"/>
      <c r="N118" s="145"/>
      <c r="O118" s="145"/>
      <c r="P118" s="145"/>
      <c r="Q118" s="145"/>
      <c r="R118" s="145"/>
      <c r="S118" s="145"/>
      <c r="T118" s="145"/>
      <c r="U118" s="145">
        <v>60.9</v>
      </c>
      <c r="V118" s="151">
        <v>121.81</v>
      </c>
      <c r="W118" s="152">
        <v>194.36116663735552</v>
      </c>
      <c r="X118" s="145">
        <v>0</v>
      </c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26"/>
    </row>
    <row r="119" spans="1:39">
      <c r="A119" s="546"/>
      <c r="B119" s="544" t="s">
        <v>171</v>
      </c>
      <c r="C119" s="545" t="s">
        <v>172</v>
      </c>
      <c r="D119" s="538" t="s">
        <v>173</v>
      </c>
      <c r="E119" s="538"/>
      <c r="F119" s="29">
        <v>880</v>
      </c>
      <c r="G119" s="145">
        <v>880</v>
      </c>
      <c r="H119" s="145">
        <v>784.2271235007654</v>
      </c>
      <c r="I119" s="145">
        <v>150.70218117353318</v>
      </c>
      <c r="J119" s="145">
        <v>65.04932662359262</v>
      </c>
      <c r="K119" s="145">
        <v>12.076668233915862</v>
      </c>
      <c r="L119" s="145">
        <v>0</v>
      </c>
      <c r="M119" s="145"/>
      <c r="N119" s="145"/>
      <c r="O119" s="145"/>
      <c r="P119" s="145"/>
      <c r="Q119" s="145"/>
      <c r="R119" s="145"/>
      <c r="S119" s="145"/>
      <c r="T119" s="145"/>
      <c r="U119" s="145">
        <v>60.9</v>
      </c>
      <c r="V119" s="151">
        <v>121.81</v>
      </c>
      <c r="W119" s="152">
        <v>880</v>
      </c>
      <c r="X119" s="145">
        <v>0</v>
      </c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26"/>
    </row>
    <row r="120" spans="1:39">
      <c r="A120" s="546"/>
      <c r="B120" s="544"/>
      <c r="C120" s="545"/>
      <c r="D120" s="538" t="s">
        <v>174</v>
      </c>
      <c r="E120" s="538"/>
      <c r="F120" s="29">
        <v>880</v>
      </c>
      <c r="G120" s="145">
        <v>880</v>
      </c>
      <c r="H120" s="145">
        <v>784.2271235007654</v>
      </c>
      <c r="I120" s="145">
        <v>150.70218117353318</v>
      </c>
      <c r="J120" s="145">
        <v>65.04932662359262</v>
      </c>
      <c r="K120" s="145">
        <v>12.076668233915862</v>
      </c>
      <c r="L120" s="145">
        <v>0</v>
      </c>
      <c r="M120" s="145"/>
      <c r="N120" s="145"/>
      <c r="O120" s="145"/>
      <c r="P120" s="145"/>
      <c r="Q120" s="145"/>
      <c r="R120" s="145"/>
      <c r="S120" s="145"/>
      <c r="T120" s="145"/>
      <c r="U120" s="145">
        <v>60.9</v>
      </c>
      <c r="V120" s="151">
        <v>121.81</v>
      </c>
      <c r="W120" s="152">
        <v>880</v>
      </c>
      <c r="X120" s="145">
        <v>0</v>
      </c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26"/>
    </row>
    <row r="121" spans="1:39">
      <c r="A121" s="546"/>
      <c r="B121" s="544"/>
      <c r="C121" s="538" t="s">
        <v>175</v>
      </c>
      <c r="D121" s="538"/>
      <c r="E121" s="538"/>
      <c r="F121" s="29">
        <v>880</v>
      </c>
      <c r="G121" s="145">
        <v>880</v>
      </c>
      <c r="H121" s="145">
        <v>784.2271235007654</v>
      </c>
      <c r="I121" s="145">
        <v>150.70218117353318</v>
      </c>
      <c r="J121" s="145">
        <v>65.04932662359262</v>
      </c>
      <c r="K121" s="145">
        <v>12.076668233915862</v>
      </c>
      <c r="L121" s="145">
        <v>0</v>
      </c>
      <c r="M121" s="145"/>
      <c r="N121" s="145"/>
      <c r="O121" s="145"/>
      <c r="P121" s="145"/>
      <c r="Q121" s="145"/>
      <c r="R121" s="145"/>
      <c r="S121" s="145"/>
      <c r="T121" s="145"/>
      <c r="U121" s="145">
        <v>60.9</v>
      </c>
      <c r="V121" s="151">
        <v>121.81</v>
      </c>
      <c r="W121" s="152">
        <v>880</v>
      </c>
      <c r="X121" s="145">
        <v>0</v>
      </c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26"/>
    </row>
    <row r="122" spans="1:39">
      <c r="A122" s="546"/>
      <c r="B122" s="544" t="s">
        <v>176</v>
      </c>
      <c r="C122" s="545" t="s">
        <v>177</v>
      </c>
      <c r="D122" s="538" t="s">
        <v>173</v>
      </c>
      <c r="E122" s="538"/>
      <c r="F122" s="29">
        <v>552.63329549343644</v>
      </c>
      <c r="G122" s="145">
        <v>552.63329549343644</v>
      </c>
      <c r="H122" s="145">
        <v>151.6536762465075</v>
      </c>
      <c r="I122" s="145">
        <v>60.804194759549468</v>
      </c>
      <c r="J122" s="145">
        <v>12.73539559212959</v>
      </c>
      <c r="K122" s="145">
        <v>0</v>
      </c>
      <c r="L122" s="145"/>
      <c r="M122" s="145"/>
      <c r="N122" s="145"/>
      <c r="O122" s="145"/>
      <c r="P122" s="145"/>
      <c r="Q122" s="145"/>
      <c r="R122" s="145"/>
      <c r="S122" s="145"/>
      <c r="T122" s="145"/>
      <c r="U122" s="145">
        <v>60.9</v>
      </c>
      <c r="V122" s="151">
        <v>121.81</v>
      </c>
      <c r="W122" s="152">
        <v>552.63329549343644</v>
      </c>
      <c r="X122" s="145">
        <v>0</v>
      </c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26"/>
    </row>
    <row r="123" spans="1:39">
      <c r="A123" s="546"/>
      <c r="B123" s="544"/>
      <c r="C123" s="545"/>
      <c r="D123" s="538" t="s">
        <v>174</v>
      </c>
      <c r="E123" s="538"/>
      <c r="F123" s="29">
        <v>552.63329549343644</v>
      </c>
      <c r="G123" s="145">
        <v>552.63329549343644</v>
      </c>
      <c r="H123" s="145">
        <v>151.6536762465075</v>
      </c>
      <c r="I123" s="145">
        <v>60.804194759549468</v>
      </c>
      <c r="J123" s="145">
        <v>12.73539559212959</v>
      </c>
      <c r="K123" s="145">
        <v>0</v>
      </c>
      <c r="L123" s="145"/>
      <c r="M123" s="145"/>
      <c r="N123" s="145"/>
      <c r="O123" s="145"/>
      <c r="P123" s="145"/>
      <c r="Q123" s="145"/>
      <c r="R123" s="145"/>
      <c r="S123" s="145"/>
      <c r="T123" s="145"/>
      <c r="U123" s="145">
        <v>60.9</v>
      </c>
      <c r="V123" s="151">
        <v>121.81</v>
      </c>
      <c r="W123" s="152">
        <v>552.63329549343644</v>
      </c>
      <c r="X123" s="145">
        <v>0</v>
      </c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26"/>
    </row>
    <row r="124" spans="1:39">
      <c r="A124" s="546"/>
      <c r="B124" s="544"/>
      <c r="C124" s="538" t="s">
        <v>178</v>
      </c>
      <c r="D124" s="538"/>
      <c r="E124" s="538"/>
      <c r="F124" s="29">
        <v>552.63329549343644</v>
      </c>
      <c r="G124" s="145">
        <v>552.63329549343644</v>
      </c>
      <c r="H124" s="145">
        <v>151.6536762465075</v>
      </c>
      <c r="I124" s="145">
        <v>60.804194759549468</v>
      </c>
      <c r="J124" s="145">
        <v>12.73539559212959</v>
      </c>
      <c r="K124" s="145">
        <v>0</v>
      </c>
      <c r="L124" s="145"/>
      <c r="M124" s="145"/>
      <c r="N124" s="145"/>
      <c r="O124" s="145"/>
      <c r="P124" s="145"/>
      <c r="Q124" s="145"/>
      <c r="R124" s="145"/>
      <c r="S124" s="145"/>
      <c r="T124" s="145"/>
      <c r="U124" s="145">
        <v>60.9</v>
      </c>
      <c r="V124" s="151">
        <v>121.81</v>
      </c>
      <c r="W124" s="152">
        <v>552.63329549343644</v>
      </c>
      <c r="X124" s="145">
        <v>0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26"/>
    </row>
    <row r="125" spans="1:39">
      <c r="A125" s="546"/>
      <c r="B125" s="544"/>
      <c r="C125" s="158" t="s">
        <v>179</v>
      </c>
      <c r="D125" s="538" t="s">
        <v>180</v>
      </c>
      <c r="E125" s="538"/>
      <c r="F125" s="29">
        <v>880</v>
      </c>
      <c r="G125" s="145">
        <v>880</v>
      </c>
      <c r="H125" s="145">
        <v>0</v>
      </c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>
        <v>60.9</v>
      </c>
      <c r="V125" s="151">
        <v>121.81</v>
      </c>
      <c r="W125" s="152">
        <v>880</v>
      </c>
      <c r="X125" s="145">
        <v>0</v>
      </c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26"/>
    </row>
    <row r="126" spans="1:39">
      <c r="A126" s="546"/>
      <c r="B126" s="542" t="s">
        <v>181</v>
      </c>
      <c r="C126" s="538" t="s">
        <v>182</v>
      </c>
      <c r="D126" s="538"/>
      <c r="E126" s="538"/>
      <c r="F126" s="29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51"/>
      <c r="W126" s="152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26"/>
    </row>
    <row r="127" spans="1:39">
      <c r="A127" s="546"/>
      <c r="B127" s="542"/>
      <c r="C127" s="541" t="s">
        <v>183</v>
      </c>
      <c r="D127" s="541"/>
      <c r="E127" s="541"/>
      <c r="F127" s="29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51"/>
      <c r="W127" s="152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26"/>
    </row>
    <row r="128" spans="1:39">
      <c r="A128" s="546"/>
      <c r="B128" s="542"/>
      <c r="C128" s="543" t="s">
        <v>184</v>
      </c>
      <c r="D128" s="543"/>
      <c r="E128" s="543"/>
      <c r="F128" s="29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51"/>
      <c r="W128" s="152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26"/>
    </row>
    <row r="129" spans="1:39" ht="32.25" customHeight="1">
      <c r="A129" s="162" t="s">
        <v>185</v>
      </c>
      <c r="B129" s="163"/>
      <c r="C129" s="164" t="s">
        <v>186</v>
      </c>
      <c r="D129" s="165" t="s">
        <v>187</v>
      </c>
      <c r="E129" s="165" t="s">
        <v>368</v>
      </c>
      <c r="F129" s="33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51"/>
      <c r="W129" s="152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26"/>
    </row>
    <row r="130" spans="1:39" ht="21" customHeight="1">
      <c r="A130" s="166"/>
      <c r="B130" s="167"/>
      <c r="C130" s="168" t="s">
        <v>399</v>
      </c>
      <c r="D130" s="165"/>
      <c r="E130" s="165" t="s">
        <v>368</v>
      </c>
      <c r="F130" s="33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51"/>
      <c r="W130" s="152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26"/>
    </row>
    <row r="131" spans="1:39" ht="22.5" customHeight="1">
      <c r="A131" s="166"/>
      <c r="B131" s="167"/>
      <c r="C131" s="168" t="s">
        <v>400</v>
      </c>
      <c r="D131" s="165"/>
      <c r="E131" s="165" t="s">
        <v>368</v>
      </c>
      <c r="F131" s="33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51"/>
      <c r="W131" s="152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26"/>
    </row>
    <row r="132" spans="1:39" ht="19.5" customHeight="1">
      <c r="A132" s="166"/>
      <c r="B132" s="167"/>
      <c r="C132" s="168" t="s">
        <v>193</v>
      </c>
      <c r="D132" s="165"/>
      <c r="E132" s="165" t="s">
        <v>368</v>
      </c>
      <c r="F132" s="33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51"/>
      <c r="W132" s="152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26"/>
    </row>
    <row r="133" spans="1:39" ht="18" customHeight="1">
      <c r="A133" s="166"/>
      <c r="B133" s="167"/>
      <c r="C133" s="169" t="s">
        <v>194</v>
      </c>
      <c r="D133" s="170"/>
      <c r="E133" s="171" t="s">
        <v>368</v>
      </c>
      <c r="F133" s="33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51"/>
      <c r="W133" s="152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26"/>
    </row>
    <row r="134" spans="1:39" ht="31.5" customHeight="1">
      <c r="A134" s="162" t="s">
        <v>195</v>
      </c>
      <c r="B134" s="163"/>
      <c r="C134" s="164" t="s">
        <v>186</v>
      </c>
      <c r="D134" s="172" t="s">
        <v>187</v>
      </c>
      <c r="E134" s="172" t="s">
        <v>368</v>
      </c>
      <c r="F134" s="33">
        <v>156.24</v>
      </c>
      <c r="G134" s="145">
        <v>156.24</v>
      </c>
      <c r="H134" s="145">
        <v>155.46</v>
      </c>
      <c r="I134" s="145">
        <v>75.34</v>
      </c>
      <c r="J134" s="145">
        <v>73.77</v>
      </c>
      <c r="K134" s="145">
        <v>26.34</v>
      </c>
      <c r="L134" s="145">
        <v>0</v>
      </c>
      <c r="M134" s="145"/>
      <c r="N134" s="145"/>
      <c r="O134" s="145"/>
      <c r="P134" s="145"/>
      <c r="Q134" s="145"/>
      <c r="R134" s="145"/>
      <c r="S134" s="145"/>
      <c r="T134" s="145"/>
      <c r="U134" s="145">
        <v>60.9</v>
      </c>
      <c r="V134" s="151">
        <v>121.81</v>
      </c>
      <c r="W134" s="152">
        <v>156.24</v>
      </c>
      <c r="X134" s="145">
        <v>155.46</v>
      </c>
      <c r="Y134" s="145">
        <v>26.34</v>
      </c>
      <c r="Z134" s="145">
        <v>0</v>
      </c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73"/>
    </row>
    <row r="135" spans="1:39" ht="21.75" customHeight="1">
      <c r="A135" s="166"/>
      <c r="B135" s="167"/>
      <c r="C135" s="168" t="s">
        <v>399</v>
      </c>
      <c r="D135" s="165"/>
      <c r="E135" s="165" t="s">
        <v>368</v>
      </c>
      <c r="F135" s="33">
        <v>156.24</v>
      </c>
      <c r="G135" s="145">
        <v>156.24</v>
      </c>
      <c r="H135" s="145">
        <v>155.46</v>
      </c>
      <c r="I135" s="145">
        <v>75.34</v>
      </c>
      <c r="J135" s="145">
        <v>73.77</v>
      </c>
      <c r="K135" s="145">
        <v>26.34</v>
      </c>
      <c r="L135" s="145">
        <v>0</v>
      </c>
      <c r="M135" s="145"/>
      <c r="N135" s="145"/>
      <c r="O135" s="145"/>
      <c r="P135" s="145"/>
      <c r="Q135" s="145"/>
      <c r="R135" s="145"/>
      <c r="S135" s="145"/>
      <c r="T135" s="145"/>
      <c r="U135" s="145">
        <v>60.9</v>
      </c>
      <c r="V135" s="151">
        <v>121.81</v>
      </c>
      <c r="W135" s="152">
        <v>156.24</v>
      </c>
      <c r="X135" s="145">
        <v>155.46</v>
      </c>
      <c r="Y135" s="145">
        <v>26.34</v>
      </c>
      <c r="Z135" s="145">
        <v>0</v>
      </c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73"/>
    </row>
    <row r="136" spans="1:39" ht="23.25" customHeight="1">
      <c r="A136" s="166"/>
      <c r="B136" s="167"/>
      <c r="C136" s="168" t="s">
        <v>400</v>
      </c>
      <c r="D136" s="165"/>
      <c r="E136" s="165" t="s">
        <v>368</v>
      </c>
      <c r="F136" s="33">
        <v>156.24</v>
      </c>
      <c r="G136" s="145">
        <v>156.24</v>
      </c>
      <c r="H136" s="145">
        <v>155.46</v>
      </c>
      <c r="I136" s="145">
        <v>75.34</v>
      </c>
      <c r="J136" s="145">
        <v>73.77</v>
      </c>
      <c r="K136" s="145">
        <v>26.34</v>
      </c>
      <c r="L136" s="145">
        <v>0</v>
      </c>
      <c r="M136" s="145"/>
      <c r="N136" s="145"/>
      <c r="O136" s="145"/>
      <c r="P136" s="145"/>
      <c r="Q136" s="145"/>
      <c r="R136" s="145"/>
      <c r="S136" s="145"/>
      <c r="T136" s="145"/>
      <c r="U136" s="145">
        <v>60.9</v>
      </c>
      <c r="V136" s="151">
        <v>121.81</v>
      </c>
      <c r="W136" s="152">
        <v>156.24</v>
      </c>
      <c r="X136" s="145">
        <v>155.46</v>
      </c>
      <c r="Y136" s="145">
        <v>26.34</v>
      </c>
      <c r="Z136" s="145">
        <v>0</v>
      </c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73"/>
    </row>
    <row r="137" spans="1:39" ht="21.75" customHeight="1">
      <c r="A137" s="166"/>
      <c r="B137" s="167"/>
      <c r="C137" s="168" t="s">
        <v>193</v>
      </c>
      <c r="D137" s="165"/>
      <c r="E137" s="165" t="s">
        <v>368</v>
      </c>
      <c r="F137" s="33">
        <v>156.24</v>
      </c>
      <c r="G137" s="145">
        <v>156.24</v>
      </c>
      <c r="H137" s="145">
        <v>155.46</v>
      </c>
      <c r="I137" s="145">
        <v>75.34</v>
      </c>
      <c r="J137" s="145">
        <v>73.77</v>
      </c>
      <c r="K137" s="145">
        <v>26.34</v>
      </c>
      <c r="L137" s="145">
        <v>0</v>
      </c>
      <c r="M137" s="145"/>
      <c r="N137" s="145"/>
      <c r="O137" s="145"/>
      <c r="P137" s="145"/>
      <c r="Q137" s="145"/>
      <c r="R137" s="145"/>
      <c r="S137" s="145"/>
      <c r="T137" s="145"/>
      <c r="U137" s="145">
        <v>60.9</v>
      </c>
      <c r="V137" s="151">
        <v>121.81</v>
      </c>
      <c r="W137" s="152">
        <v>156.24</v>
      </c>
      <c r="X137" s="145">
        <v>155.46</v>
      </c>
      <c r="Y137" s="145">
        <v>26.34</v>
      </c>
      <c r="Z137" s="145">
        <v>0</v>
      </c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73"/>
    </row>
    <row r="138" spans="1:39">
      <c r="A138" s="166"/>
      <c r="B138" s="167"/>
      <c r="C138" s="174" t="s">
        <v>194</v>
      </c>
      <c r="D138" s="175"/>
      <c r="E138" s="165" t="s">
        <v>368</v>
      </c>
      <c r="F138" s="33">
        <v>156.24</v>
      </c>
      <c r="G138" s="145">
        <v>156.24</v>
      </c>
      <c r="H138" s="145">
        <v>155.46</v>
      </c>
      <c r="I138" s="145">
        <v>75.34</v>
      </c>
      <c r="J138" s="145">
        <v>73.77</v>
      </c>
      <c r="K138" s="145">
        <v>26.34</v>
      </c>
      <c r="L138" s="145">
        <v>0</v>
      </c>
      <c r="M138" s="145"/>
      <c r="N138" s="145"/>
      <c r="O138" s="145"/>
      <c r="P138" s="145"/>
      <c r="Q138" s="145"/>
      <c r="R138" s="145"/>
      <c r="S138" s="145"/>
      <c r="T138" s="145"/>
      <c r="U138" s="145">
        <v>60.9</v>
      </c>
      <c r="V138" s="151">
        <v>121.81</v>
      </c>
      <c r="W138" s="152">
        <v>156.24</v>
      </c>
      <c r="X138" s="145">
        <v>155.46</v>
      </c>
      <c r="Y138" s="145">
        <v>26.34</v>
      </c>
      <c r="Z138" s="145">
        <v>0</v>
      </c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73"/>
    </row>
    <row r="139" spans="1:39">
      <c r="A139" s="176" t="s">
        <v>198</v>
      </c>
      <c r="B139" s="177"/>
      <c r="C139" s="178"/>
      <c r="D139" s="179"/>
      <c r="E139" s="180"/>
      <c r="F139" s="33">
        <v>0</v>
      </c>
      <c r="G139" s="145">
        <v>0</v>
      </c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>
        <v>0</v>
      </c>
      <c r="V139" s="151">
        <v>0</v>
      </c>
      <c r="W139" s="152">
        <v>0</v>
      </c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26"/>
    </row>
    <row r="140" spans="1:39">
      <c r="A140" s="521" t="s">
        <v>199</v>
      </c>
      <c r="B140" s="521"/>
      <c r="C140" s="526" t="s">
        <v>200</v>
      </c>
      <c r="D140" s="526"/>
      <c r="E140" s="526"/>
      <c r="F140" s="29">
        <v>571.72698546024935</v>
      </c>
      <c r="G140" s="145">
        <v>571.72698546024935</v>
      </c>
      <c r="H140" s="145">
        <v>418.18208457259738</v>
      </c>
      <c r="I140" s="145">
        <v>131.54419383882038</v>
      </c>
      <c r="J140" s="145">
        <v>62.908462709398428</v>
      </c>
      <c r="K140" s="145">
        <v>0</v>
      </c>
      <c r="L140" s="145"/>
      <c r="M140" s="145"/>
      <c r="N140" s="145"/>
      <c r="O140" s="145"/>
      <c r="P140" s="145"/>
      <c r="Q140" s="145"/>
      <c r="R140" s="145"/>
      <c r="S140" s="145"/>
      <c r="T140" s="145"/>
      <c r="U140" s="145">
        <v>60.9</v>
      </c>
      <c r="V140" s="151">
        <v>121.81</v>
      </c>
      <c r="W140" s="152">
        <v>571.72698546024935</v>
      </c>
      <c r="X140" s="145">
        <v>0</v>
      </c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26"/>
    </row>
    <row r="141" spans="1:39">
      <c r="A141" s="521"/>
      <c r="B141" s="521"/>
      <c r="C141" s="527" t="s">
        <v>201</v>
      </c>
      <c r="D141" s="527"/>
      <c r="E141" s="527"/>
      <c r="F141" s="29">
        <v>571.72698546024935</v>
      </c>
      <c r="G141" s="145">
        <v>571.72698546024935</v>
      </c>
      <c r="H141" s="145">
        <v>418.18208457259738</v>
      </c>
      <c r="I141" s="145">
        <v>131.54419383882038</v>
      </c>
      <c r="J141" s="145">
        <v>62.908462709398428</v>
      </c>
      <c r="K141" s="145">
        <v>0</v>
      </c>
      <c r="L141" s="145"/>
      <c r="M141" s="145"/>
      <c r="N141" s="145"/>
      <c r="O141" s="145"/>
      <c r="P141" s="145"/>
      <c r="Q141" s="145"/>
      <c r="R141" s="145"/>
      <c r="S141" s="145"/>
      <c r="T141" s="145"/>
      <c r="U141" s="145">
        <v>60.9</v>
      </c>
      <c r="V141" s="151">
        <v>121.81</v>
      </c>
      <c r="W141" s="152">
        <v>571.72698546024935</v>
      </c>
      <c r="X141" s="145">
        <v>0</v>
      </c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26"/>
    </row>
    <row r="142" spans="1:39">
      <c r="A142" s="521"/>
      <c r="B142" s="521"/>
      <c r="C142" s="527" t="s">
        <v>202</v>
      </c>
      <c r="D142" s="527"/>
      <c r="E142" s="527"/>
      <c r="F142" s="29">
        <v>571.72698546024935</v>
      </c>
      <c r="G142" s="145">
        <v>571.72698546024935</v>
      </c>
      <c r="H142" s="145">
        <v>418.18208457259738</v>
      </c>
      <c r="I142" s="145">
        <v>131.54419383882038</v>
      </c>
      <c r="J142" s="145">
        <v>62.908462709398428</v>
      </c>
      <c r="K142" s="145">
        <v>0</v>
      </c>
      <c r="L142" s="145"/>
      <c r="M142" s="145"/>
      <c r="N142" s="145"/>
      <c r="O142" s="145"/>
      <c r="P142" s="145"/>
      <c r="Q142" s="145"/>
      <c r="R142" s="145"/>
      <c r="S142" s="145"/>
      <c r="T142" s="145"/>
      <c r="U142" s="145">
        <v>60.9</v>
      </c>
      <c r="V142" s="151">
        <v>121.81</v>
      </c>
      <c r="W142" s="152">
        <v>571.72698546024935</v>
      </c>
      <c r="X142" s="145">
        <v>0</v>
      </c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26"/>
    </row>
    <row r="143" spans="1:39" ht="22.5" customHeight="1">
      <c r="A143" s="521"/>
      <c r="B143" s="521"/>
      <c r="C143" s="540" t="s">
        <v>203</v>
      </c>
      <c r="D143" s="538" t="s">
        <v>204</v>
      </c>
      <c r="E143" s="538"/>
      <c r="F143" s="29">
        <v>571.72698546024935</v>
      </c>
      <c r="G143" s="145">
        <v>571.72698546024935</v>
      </c>
      <c r="H143" s="145">
        <v>418.18208457259738</v>
      </c>
      <c r="I143" s="145">
        <v>131.54419383882038</v>
      </c>
      <c r="J143" s="145">
        <v>62.908462709398428</v>
      </c>
      <c r="K143" s="145">
        <v>0</v>
      </c>
      <c r="L143" s="145"/>
      <c r="M143" s="145"/>
      <c r="N143" s="145"/>
      <c r="O143" s="145"/>
      <c r="P143" s="145"/>
      <c r="Q143" s="145"/>
      <c r="R143" s="145"/>
      <c r="S143" s="145"/>
      <c r="T143" s="145"/>
      <c r="U143" s="145">
        <v>60.9</v>
      </c>
      <c r="V143" s="151">
        <v>121.81</v>
      </c>
      <c r="W143" s="152">
        <v>571.72698546024935</v>
      </c>
      <c r="X143" s="145">
        <v>0</v>
      </c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26"/>
    </row>
    <row r="144" spans="1:39">
      <c r="A144" s="521"/>
      <c r="B144" s="521"/>
      <c r="C144" s="540"/>
      <c r="D144" s="538" t="s">
        <v>205</v>
      </c>
      <c r="E144" s="538"/>
      <c r="F144" s="29">
        <v>571.72698546024935</v>
      </c>
      <c r="G144" s="145">
        <v>571.72698546024935</v>
      </c>
      <c r="H144" s="145">
        <v>418.18208457259738</v>
      </c>
      <c r="I144" s="145">
        <v>131.54419383882038</v>
      </c>
      <c r="J144" s="145">
        <v>62.908462709398428</v>
      </c>
      <c r="K144" s="145">
        <v>0</v>
      </c>
      <c r="L144" s="145"/>
      <c r="M144" s="145"/>
      <c r="N144" s="145"/>
      <c r="O144" s="145"/>
      <c r="P144" s="145"/>
      <c r="Q144" s="145"/>
      <c r="R144" s="145"/>
      <c r="S144" s="145"/>
      <c r="T144" s="145"/>
      <c r="U144" s="145">
        <v>60.9</v>
      </c>
      <c r="V144" s="151">
        <v>121.81</v>
      </c>
      <c r="W144" s="152">
        <v>571.72698546024935</v>
      </c>
      <c r="X144" s="145">
        <v>0</v>
      </c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26"/>
    </row>
    <row r="145" spans="1:39">
      <c r="A145" s="521"/>
      <c r="B145" s="521"/>
      <c r="C145" s="527" t="s">
        <v>206</v>
      </c>
      <c r="D145" s="527"/>
      <c r="E145" s="527"/>
      <c r="F145" s="29">
        <v>571.72698546024935</v>
      </c>
      <c r="G145" s="145">
        <v>571.72698546024935</v>
      </c>
      <c r="H145" s="145">
        <v>418.18208457259738</v>
      </c>
      <c r="I145" s="145">
        <v>131.54419383882038</v>
      </c>
      <c r="J145" s="145">
        <v>62.908462709398428</v>
      </c>
      <c r="K145" s="145">
        <v>0</v>
      </c>
      <c r="L145" s="145"/>
      <c r="M145" s="145"/>
      <c r="N145" s="145"/>
      <c r="O145" s="145"/>
      <c r="P145" s="145"/>
      <c r="Q145" s="145"/>
      <c r="R145" s="145"/>
      <c r="S145" s="145"/>
      <c r="T145" s="145"/>
      <c r="U145" s="145">
        <v>60.9</v>
      </c>
      <c r="V145" s="151">
        <v>121.81</v>
      </c>
      <c r="W145" s="152">
        <v>571.72698546024935</v>
      </c>
      <c r="X145" s="145">
        <v>0</v>
      </c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26"/>
    </row>
    <row r="146" spans="1:39">
      <c r="A146" s="521"/>
      <c r="B146" s="521"/>
      <c r="C146" s="540" t="s">
        <v>207</v>
      </c>
      <c r="D146" s="538" t="s">
        <v>208</v>
      </c>
      <c r="E146" s="538"/>
      <c r="F146" s="29">
        <v>571.72698546024935</v>
      </c>
      <c r="G146" s="145">
        <v>571.72698546024935</v>
      </c>
      <c r="H146" s="145">
        <v>418.18208457259738</v>
      </c>
      <c r="I146" s="145">
        <v>131.54419383882038</v>
      </c>
      <c r="J146" s="145">
        <v>62.908462709398428</v>
      </c>
      <c r="K146" s="145">
        <v>0</v>
      </c>
      <c r="L146" s="145"/>
      <c r="M146" s="145"/>
      <c r="N146" s="145"/>
      <c r="O146" s="145"/>
      <c r="P146" s="145"/>
      <c r="Q146" s="145"/>
      <c r="R146" s="145"/>
      <c r="S146" s="145"/>
      <c r="T146" s="145"/>
      <c r="U146" s="145">
        <v>60.9</v>
      </c>
      <c r="V146" s="151">
        <v>121.81</v>
      </c>
      <c r="W146" s="152">
        <v>571.72698546024935</v>
      </c>
      <c r="X146" s="145">
        <v>0</v>
      </c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26"/>
    </row>
    <row r="147" spans="1:39">
      <c r="A147" s="521"/>
      <c r="B147" s="521"/>
      <c r="C147" s="540"/>
      <c r="D147" s="538" t="s">
        <v>209</v>
      </c>
      <c r="E147" s="538"/>
      <c r="F147" s="29">
        <v>571.72698546024935</v>
      </c>
      <c r="G147" s="145">
        <v>571.72698546024935</v>
      </c>
      <c r="H147" s="145">
        <v>418.18208457259738</v>
      </c>
      <c r="I147" s="145">
        <v>131.54419383882038</v>
      </c>
      <c r="J147" s="145">
        <v>62.908462709398428</v>
      </c>
      <c r="K147" s="145">
        <v>0</v>
      </c>
      <c r="L147" s="145"/>
      <c r="M147" s="145"/>
      <c r="N147" s="145"/>
      <c r="O147" s="145"/>
      <c r="P147" s="145"/>
      <c r="Q147" s="145"/>
      <c r="R147" s="145"/>
      <c r="S147" s="145"/>
      <c r="T147" s="145"/>
      <c r="U147" s="145">
        <v>60.9</v>
      </c>
      <c r="V147" s="151">
        <v>121.81</v>
      </c>
      <c r="W147" s="152">
        <v>571.72698546024935</v>
      </c>
      <c r="X147" s="145">
        <v>0</v>
      </c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26"/>
    </row>
    <row r="148" spans="1:39">
      <c r="A148" s="521"/>
      <c r="B148" s="521"/>
      <c r="C148" s="540" t="s">
        <v>210</v>
      </c>
      <c r="D148" s="538" t="s">
        <v>211</v>
      </c>
      <c r="E148" s="538"/>
      <c r="F148" s="29">
        <v>571.72698546024935</v>
      </c>
      <c r="G148" s="145">
        <v>571.72698546024935</v>
      </c>
      <c r="H148" s="145">
        <v>418.18208457259738</v>
      </c>
      <c r="I148" s="145">
        <v>131.54419383882038</v>
      </c>
      <c r="J148" s="145">
        <v>62.908462709398428</v>
      </c>
      <c r="K148" s="145">
        <v>0</v>
      </c>
      <c r="L148" s="145"/>
      <c r="M148" s="145"/>
      <c r="N148" s="145"/>
      <c r="O148" s="145"/>
      <c r="P148" s="145"/>
      <c r="Q148" s="145"/>
      <c r="R148" s="145"/>
      <c r="S148" s="145"/>
      <c r="T148" s="145"/>
      <c r="U148" s="145">
        <v>60.9</v>
      </c>
      <c r="V148" s="151">
        <v>121.81</v>
      </c>
      <c r="W148" s="152">
        <v>571.72698546024935</v>
      </c>
      <c r="X148" s="145">
        <v>0</v>
      </c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26"/>
    </row>
    <row r="149" spans="1:39">
      <c r="A149" s="521"/>
      <c r="B149" s="521"/>
      <c r="C149" s="540"/>
      <c r="D149" s="541" t="s">
        <v>212</v>
      </c>
      <c r="E149" s="541"/>
      <c r="F149" s="29">
        <v>571.72698546024935</v>
      </c>
      <c r="G149" s="145">
        <v>571.72698546024935</v>
      </c>
      <c r="H149" s="145">
        <v>418.18208457259738</v>
      </c>
      <c r="I149" s="145">
        <v>131.54419383882038</v>
      </c>
      <c r="J149" s="145">
        <v>62.908462709398428</v>
      </c>
      <c r="K149" s="145">
        <v>0</v>
      </c>
      <c r="L149" s="145"/>
      <c r="M149" s="145"/>
      <c r="N149" s="145"/>
      <c r="O149" s="145"/>
      <c r="P149" s="145"/>
      <c r="Q149" s="145"/>
      <c r="R149" s="145"/>
      <c r="S149" s="145"/>
      <c r="T149" s="145"/>
      <c r="U149" s="145">
        <v>60.9</v>
      </c>
      <c r="V149" s="151">
        <v>121.81</v>
      </c>
      <c r="W149" s="152">
        <v>571.72698546024935</v>
      </c>
      <c r="X149" s="145">
        <v>0</v>
      </c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26"/>
    </row>
    <row r="150" spans="1:39">
      <c r="A150" s="521"/>
      <c r="B150" s="521"/>
      <c r="C150" s="527" t="s">
        <v>213</v>
      </c>
      <c r="D150" s="527"/>
      <c r="E150" s="527"/>
      <c r="F150" s="29">
        <v>571.72698546024935</v>
      </c>
      <c r="G150" s="145">
        <v>571.72698546024935</v>
      </c>
      <c r="H150" s="145">
        <v>418.18208457259738</v>
      </c>
      <c r="I150" s="145">
        <v>131.54419383882038</v>
      </c>
      <c r="J150" s="145">
        <v>62.908462709398428</v>
      </c>
      <c r="K150" s="145">
        <v>0</v>
      </c>
      <c r="L150" s="145"/>
      <c r="M150" s="145"/>
      <c r="N150" s="145"/>
      <c r="O150" s="145"/>
      <c r="P150" s="145"/>
      <c r="Q150" s="145"/>
      <c r="R150" s="145"/>
      <c r="S150" s="145"/>
      <c r="T150" s="145"/>
      <c r="U150" s="145">
        <v>60.9</v>
      </c>
      <c r="V150" s="151">
        <v>121.81</v>
      </c>
      <c r="W150" s="152">
        <v>571.72698546024935</v>
      </c>
      <c r="X150" s="145">
        <v>0</v>
      </c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26"/>
    </row>
    <row r="151" spans="1:39">
      <c r="A151" s="521"/>
      <c r="B151" s="521"/>
      <c r="C151" s="527" t="s">
        <v>214</v>
      </c>
      <c r="D151" s="527"/>
      <c r="E151" s="527"/>
      <c r="F151" s="29">
        <v>571.72698546024935</v>
      </c>
      <c r="G151" s="145">
        <v>571.72698546024935</v>
      </c>
      <c r="H151" s="145">
        <v>418.18208457259738</v>
      </c>
      <c r="I151" s="145">
        <v>131.54419383882038</v>
      </c>
      <c r="J151" s="145">
        <v>62.908462709398428</v>
      </c>
      <c r="K151" s="145">
        <v>0</v>
      </c>
      <c r="L151" s="145"/>
      <c r="M151" s="145"/>
      <c r="N151" s="145"/>
      <c r="O151" s="145"/>
      <c r="P151" s="145"/>
      <c r="Q151" s="145"/>
      <c r="R151" s="145"/>
      <c r="S151" s="145"/>
      <c r="T151" s="145"/>
      <c r="U151" s="145">
        <v>60.9</v>
      </c>
      <c r="V151" s="151">
        <v>121.81</v>
      </c>
      <c r="W151" s="152">
        <v>571.72698546024935</v>
      </c>
      <c r="X151" s="145">
        <v>0</v>
      </c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26"/>
    </row>
    <row r="152" spans="1:39">
      <c r="A152" s="521"/>
      <c r="B152" s="521"/>
      <c r="C152" s="527" t="s">
        <v>215</v>
      </c>
      <c r="D152" s="527"/>
      <c r="E152" s="527"/>
      <c r="F152" s="29">
        <v>170.56937836962371</v>
      </c>
      <c r="G152" s="145">
        <v>170.56937836962371</v>
      </c>
      <c r="H152" s="145">
        <v>155.45965653840895</v>
      </c>
      <c r="I152" s="145">
        <v>75.369388568939101</v>
      </c>
      <c r="J152" s="145">
        <v>73.77746411992284</v>
      </c>
      <c r="K152" s="145">
        <v>26.34909432854387</v>
      </c>
      <c r="L152" s="145">
        <v>0</v>
      </c>
      <c r="M152" s="145"/>
      <c r="N152" s="145"/>
      <c r="O152" s="145"/>
      <c r="P152" s="145"/>
      <c r="Q152" s="145"/>
      <c r="R152" s="145"/>
      <c r="S152" s="145"/>
      <c r="T152" s="145"/>
      <c r="U152" s="145">
        <v>60.9</v>
      </c>
      <c r="V152" s="151">
        <v>121.81</v>
      </c>
      <c r="W152" s="152">
        <v>170.56937836962371</v>
      </c>
      <c r="X152" s="145">
        <v>26.34909432854387</v>
      </c>
      <c r="Y152" s="145">
        <v>0</v>
      </c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26"/>
    </row>
    <row r="153" spans="1:39">
      <c r="A153" s="521"/>
      <c r="B153" s="521"/>
      <c r="C153" s="527" t="s">
        <v>216</v>
      </c>
      <c r="D153" s="527"/>
      <c r="E153" s="527"/>
      <c r="F153" s="29">
        <v>0</v>
      </c>
      <c r="G153" s="145">
        <v>0</v>
      </c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>
        <v>0</v>
      </c>
      <c r="V153" s="151">
        <v>0</v>
      </c>
      <c r="W153" s="152">
        <v>0</v>
      </c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26"/>
    </row>
    <row r="154" spans="1:39">
      <c r="A154" s="521"/>
      <c r="B154" s="521"/>
      <c r="C154" s="528" t="s">
        <v>217</v>
      </c>
      <c r="D154" s="528"/>
      <c r="E154" s="528"/>
      <c r="F154" s="29">
        <v>571.72698546024935</v>
      </c>
      <c r="G154" s="145">
        <v>571.72698546024935</v>
      </c>
      <c r="H154" s="145">
        <v>418.18208457259738</v>
      </c>
      <c r="I154" s="145">
        <v>75.369388568939101</v>
      </c>
      <c r="J154" s="145">
        <v>62.908462709398428</v>
      </c>
      <c r="K154" s="145">
        <v>0</v>
      </c>
      <c r="L154" s="145"/>
      <c r="M154" s="145"/>
      <c r="N154" s="145"/>
      <c r="O154" s="145"/>
      <c r="P154" s="145"/>
      <c r="Q154" s="145"/>
      <c r="R154" s="145"/>
      <c r="S154" s="145"/>
      <c r="T154" s="145"/>
      <c r="U154" s="145">
        <v>60.9</v>
      </c>
      <c r="V154" s="151">
        <v>121.81</v>
      </c>
      <c r="W154" s="152">
        <v>571.72698546024935</v>
      </c>
      <c r="X154" s="145">
        <v>0</v>
      </c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26"/>
    </row>
    <row r="155" spans="1:39">
      <c r="A155" s="521" t="s">
        <v>218</v>
      </c>
      <c r="B155" s="521"/>
      <c r="C155" s="523" t="s">
        <v>219</v>
      </c>
      <c r="D155" s="523"/>
      <c r="E155" s="523"/>
      <c r="F155" s="29">
        <v>880</v>
      </c>
      <c r="G155" s="145">
        <v>880</v>
      </c>
      <c r="H155" s="145">
        <v>784.2271235007654</v>
      </c>
      <c r="I155" s="145">
        <v>150.40941345877221</v>
      </c>
      <c r="J155" s="145">
        <v>61.261644313864416</v>
      </c>
      <c r="K155" s="145">
        <v>12.73539559212959</v>
      </c>
      <c r="L155" s="145">
        <v>0</v>
      </c>
      <c r="M155" s="145"/>
      <c r="N155" s="145"/>
      <c r="O155" s="145"/>
      <c r="P155" s="145"/>
      <c r="Q155" s="145"/>
      <c r="R155" s="145"/>
      <c r="S155" s="145"/>
      <c r="T155" s="145"/>
      <c r="U155" s="145">
        <v>60.9</v>
      </c>
      <c r="V155" s="151">
        <v>121.81</v>
      </c>
      <c r="W155" s="152">
        <v>880</v>
      </c>
      <c r="X155" s="145">
        <v>0</v>
      </c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26"/>
    </row>
    <row r="156" spans="1:39">
      <c r="A156" s="521"/>
      <c r="B156" s="521"/>
      <c r="C156" s="539" t="s">
        <v>220</v>
      </c>
      <c r="D156" s="539"/>
      <c r="E156" s="539"/>
      <c r="F156" s="29">
        <v>132.27116021696042</v>
      </c>
      <c r="G156" s="145">
        <v>132.27116021696042</v>
      </c>
      <c r="H156" s="145">
        <v>63.603786031957284</v>
      </c>
      <c r="I156" s="145">
        <v>62.286331315530141</v>
      </c>
      <c r="J156" s="145">
        <v>22.232048339708911</v>
      </c>
      <c r="K156" s="145">
        <v>0</v>
      </c>
      <c r="L156" s="145"/>
      <c r="M156" s="145"/>
      <c r="N156" s="145"/>
      <c r="O156" s="145"/>
      <c r="P156" s="145"/>
      <c r="Q156" s="145"/>
      <c r="R156" s="145"/>
      <c r="S156" s="145"/>
      <c r="T156" s="145"/>
      <c r="U156" s="145">
        <v>60.9</v>
      </c>
      <c r="V156" s="151">
        <v>121.81</v>
      </c>
      <c r="W156" s="152">
        <v>22.232048339708911</v>
      </c>
      <c r="X156" s="145">
        <v>0</v>
      </c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26"/>
    </row>
    <row r="157" spans="1:39">
      <c r="A157" s="521"/>
      <c r="B157" s="521"/>
      <c r="C157" s="524" t="s">
        <v>221</v>
      </c>
      <c r="D157" s="524"/>
      <c r="E157" s="524"/>
      <c r="F157" s="29">
        <v>130.19896197271532</v>
      </c>
      <c r="G157" s="145">
        <v>130.19896197271532</v>
      </c>
      <c r="H157" s="145">
        <v>63.603786031957284</v>
      </c>
      <c r="I157" s="145">
        <v>62.286331315530141</v>
      </c>
      <c r="J157" s="145">
        <v>22.232048339708911</v>
      </c>
      <c r="K157" s="145">
        <v>0</v>
      </c>
      <c r="L157" s="145"/>
      <c r="M157" s="145"/>
      <c r="N157" s="145"/>
      <c r="O157" s="145"/>
      <c r="P157" s="145"/>
      <c r="Q157" s="145"/>
      <c r="R157" s="145"/>
      <c r="S157" s="145"/>
      <c r="T157" s="145"/>
      <c r="U157" s="145">
        <v>60.9</v>
      </c>
      <c r="V157" s="151">
        <v>121.81</v>
      </c>
      <c r="W157" s="152">
        <v>22.232048339708911</v>
      </c>
      <c r="X157" s="145">
        <v>0</v>
      </c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26"/>
    </row>
    <row r="158" spans="1:39">
      <c r="A158" s="521" t="s">
        <v>222</v>
      </c>
      <c r="B158" s="521"/>
      <c r="C158" s="536" t="s">
        <v>223</v>
      </c>
      <c r="D158" s="537" t="s">
        <v>224</v>
      </c>
      <c r="E158" s="537"/>
      <c r="F158" s="29">
        <v>647.92522832073655</v>
      </c>
      <c r="G158" s="145">
        <v>647.92522832073655</v>
      </c>
      <c r="H158" s="145">
        <v>494.42977628582241</v>
      </c>
      <c r="I158" s="145">
        <v>130.28163306891224</v>
      </c>
      <c r="J158" s="145">
        <v>61.572710010798673</v>
      </c>
      <c r="K158" s="145">
        <v>0</v>
      </c>
      <c r="L158" s="145"/>
      <c r="M158" s="145"/>
      <c r="N158" s="145"/>
      <c r="O158" s="145"/>
      <c r="P158" s="145"/>
      <c r="Q158" s="145"/>
      <c r="R158" s="145"/>
      <c r="S158" s="145"/>
      <c r="T158" s="145"/>
      <c r="U158" s="145">
        <v>60.9</v>
      </c>
      <c r="V158" s="151">
        <v>121.81</v>
      </c>
      <c r="W158" s="152">
        <v>647.92522832073655</v>
      </c>
      <c r="X158" s="145">
        <v>0</v>
      </c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26"/>
    </row>
    <row r="159" spans="1:39" ht="32.25" customHeight="1">
      <c r="A159" s="521"/>
      <c r="B159" s="521"/>
      <c r="C159" s="536"/>
      <c r="D159" s="538" t="s">
        <v>225</v>
      </c>
      <c r="E159" s="538"/>
      <c r="F159" s="29">
        <v>647.92522832073655</v>
      </c>
      <c r="G159" s="145">
        <v>647.92522832073655</v>
      </c>
      <c r="H159" s="145">
        <v>494.42977628582241</v>
      </c>
      <c r="I159" s="145">
        <v>130.28163306891224</v>
      </c>
      <c r="J159" s="145">
        <v>61.572710010798673</v>
      </c>
      <c r="K159" s="145">
        <v>0</v>
      </c>
      <c r="L159" s="145"/>
      <c r="M159" s="145"/>
      <c r="N159" s="145"/>
      <c r="O159" s="145"/>
      <c r="P159" s="145"/>
      <c r="Q159" s="145"/>
      <c r="R159" s="145"/>
      <c r="S159" s="145"/>
      <c r="T159" s="145"/>
      <c r="U159" s="145">
        <v>60.9</v>
      </c>
      <c r="V159" s="151">
        <v>121.81</v>
      </c>
      <c r="W159" s="152">
        <v>647.92522832073655</v>
      </c>
      <c r="X159" s="145">
        <v>0</v>
      </c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26"/>
    </row>
    <row r="160" spans="1:39" ht="26.25" customHeight="1">
      <c r="A160" s="521"/>
      <c r="B160" s="521"/>
      <c r="C160" s="527" t="s">
        <v>226</v>
      </c>
      <c r="D160" s="527"/>
      <c r="E160" s="527"/>
      <c r="F160" s="29">
        <v>346.19921408991689</v>
      </c>
      <c r="G160" s="145">
        <v>346.19921408991689</v>
      </c>
      <c r="H160" s="145">
        <v>192.60456034878743</v>
      </c>
      <c r="I160" s="145">
        <v>151.1047367813301</v>
      </c>
      <c r="J160" s="145">
        <v>62.286331315530141</v>
      </c>
      <c r="K160" s="145">
        <v>0</v>
      </c>
      <c r="L160" s="145"/>
      <c r="M160" s="145"/>
      <c r="N160" s="145"/>
      <c r="O160" s="145"/>
      <c r="P160" s="145"/>
      <c r="Q160" s="145"/>
      <c r="R160" s="145"/>
      <c r="S160" s="145"/>
      <c r="T160" s="145"/>
      <c r="U160" s="145">
        <v>60.9</v>
      </c>
      <c r="V160" s="151">
        <v>121.81</v>
      </c>
      <c r="W160" s="152">
        <v>346.19921408991689</v>
      </c>
      <c r="X160" s="145">
        <v>0</v>
      </c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26"/>
    </row>
    <row r="161" spans="1:39">
      <c r="A161" s="521"/>
      <c r="B161" s="521"/>
      <c r="C161" s="527" t="s">
        <v>227</v>
      </c>
      <c r="D161" s="527"/>
      <c r="E161" s="527"/>
      <c r="F161" s="29">
        <v>880</v>
      </c>
      <c r="G161" s="145">
        <v>880</v>
      </c>
      <c r="H161" s="145">
        <v>784.2271235007654</v>
      </c>
      <c r="I161" s="145">
        <v>150.40941345877221</v>
      </c>
      <c r="J161" s="145">
        <v>61.261644313864416</v>
      </c>
      <c r="K161" s="145">
        <v>0</v>
      </c>
      <c r="L161" s="145"/>
      <c r="M161" s="145"/>
      <c r="N161" s="145"/>
      <c r="O161" s="145"/>
      <c r="P161" s="145"/>
      <c r="Q161" s="145"/>
      <c r="R161" s="145"/>
      <c r="S161" s="145"/>
      <c r="T161" s="145"/>
      <c r="U161" s="145">
        <v>60.9</v>
      </c>
      <c r="V161" s="151">
        <v>121.81</v>
      </c>
      <c r="W161" s="152">
        <v>880</v>
      </c>
      <c r="X161" s="145">
        <v>12.058370251743352</v>
      </c>
      <c r="Y161" s="145">
        <v>0</v>
      </c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26"/>
    </row>
    <row r="162" spans="1:39" ht="32.25" customHeight="1">
      <c r="A162" s="521"/>
      <c r="B162" s="521"/>
      <c r="C162" s="528" t="s">
        <v>228</v>
      </c>
      <c r="D162" s="528"/>
      <c r="E162" s="528"/>
      <c r="F162" s="29">
        <v>647.89799427305559</v>
      </c>
      <c r="G162" s="145">
        <v>647.89799427305559</v>
      </c>
      <c r="H162" s="145">
        <v>494.42977628582241</v>
      </c>
      <c r="I162" s="145">
        <v>130.28163306891224</v>
      </c>
      <c r="J162" s="145">
        <v>61.572710010798673</v>
      </c>
      <c r="K162" s="145">
        <v>0</v>
      </c>
      <c r="L162" s="145"/>
      <c r="M162" s="145"/>
      <c r="N162" s="145"/>
      <c r="O162" s="145"/>
      <c r="P162" s="145"/>
      <c r="Q162" s="145"/>
      <c r="R162" s="145"/>
      <c r="S162" s="145"/>
      <c r="T162" s="145"/>
      <c r="U162" s="145">
        <v>60.9</v>
      </c>
      <c r="V162" s="151">
        <v>121.81</v>
      </c>
      <c r="W162" s="152">
        <v>647.89799427305559</v>
      </c>
      <c r="X162" s="145">
        <v>0</v>
      </c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26"/>
    </row>
    <row r="163" spans="1:39">
      <c r="A163" s="521" t="s">
        <v>229</v>
      </c>
      <c r="B163" s="521"/>
      <c r="C163" s="526" t="s">
        <v>230</v>
      </c>
      <c r="D163" s="526"/>
      <c r="E163" s="526"/>
      <c r="F163" s="29">
        <v>647.89799427305559</v>
      </c>
      <c r="G163" s="145">
        <v>647.89799427305559</v>
      </c>
      <c r="H163" s="145">
        <v>494.42977628582241</v>
      </c>
      <c r="I163" s="145">
        <v>130.28163306891224</v>
      </c>
      <c r="J163" s="145">
        <v>61.572710010798673</v>
      </c>
      <c r="K163" s="145">
        <v>0</v>
      </c>
      <c r="L163" s="145"/>
      <c r="M163" s="145"/>
      <c r="N163" s="145"/>
      <c r="O163" s="145"/>
      <c r="P163" s="145"/>
      <c r="Q163" s="145"/>
      <c r="R163" s="145"/>
      <c r="S163" s="145"/>
      <c r="T163" s="145"/>
      <c r="U163" s="145">
        <v>60.9</v>
      </c>
      <c r="V163" s="151">
        <v>121.81</v>
      </c>
      <c r="W163" s="152">
        <v>647.89799427305559</v>
      </c>
      <c r="X163" s="145">
        <v>0</v>
      </c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26"/>
    </row>
    <row r="164" spans="1:39">
      <c r="A164" s="521"/>
      <c r="B164" s="521"/>
      <c r="C164" s="527" t="s">
        <v>231</v>
      </c>
      <c r="D164" s="527"/>
      <c r="E164" s="527"/>
      <c r="F164" s="29">
        <v>647.89799427305559</v>
      </c>
      <c r="G164" s="145">
        <v>647.89799427305559</v>
      </c>
      <c r="H164" s="145">
        <v>494.42977628582241</v>
      </c>
      <c r="I164" s="145">
        <v>130.28163306891224</v>
      </c>
      <c r="J164" s="145">
        <v>61.572710010798673</v>
      </c>
      <c r="K164" s="145">
        <v>0</v>
      </c>
      <c r="L164" s="145"/>
      <c r="M164" s="145"/>
      <c r="N164" s="145"/>
      <c r="O164" s="145"/>
      <c r="P164" s="145"/>
      <c r="Q164" s="145"/>
      <c r="R164" s="145"/>
      <c r="S164" s="145"/>
      <c r="T164" s="145"/>
      <c r="U164" s="145">
        <v>60.9</v>
      </c>
      <c r="V164" s="151">
        <v>121.81</v>
      </c>
      <c r="W164" s="152">
        <v>647.89799427305559</v>
      </c>
      <c r="X164" s="145">
        <v>0</v>
      </c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26"/>
    </row>
    <row r="165" spans="1:39">
      <c r="A165" s="521"/>
      <c r="B165" s="521"/>
      <c r="C165" s="527" t="s">
        <v>232</v>
      </c>
      <c r="D165" s="527"/>
      <c r="E165" s="527"/>
      <c r="F165" s="29">
        <v>555.79244502414986</v>
      </c>
      <c r="G165" s="145">
        <v>555.79244502414986</v>
      </c>
      <c r="H165" s="145">
        <v>151.74516615737164</v>
      </c>
      <c r="I165" s="145">
        <v>117.9853890489249</v>
      </c>
      <c r="J165" s="145">
        <v>62.286331315530141</v>
      </c>
      <c r="K165" s="145">
        <v>0</v>
      </c>
      <c r="L165" s="145"/>
      <c r="M165" s="145"/>
      <c r="N165" s="145"/>
      <c r="O165" s="145"/>
      <c r="P165" s="145"/>
      <c r="Q165" s="145"/>
      <c r="R165" s="145"/>
      <c r="S165" s="145"/>
      <c r="T165" s="145"/>
      <c r="U165" s="145">
        <v>60.9</v>
      </c>
      <c r="V165" s="151">
        <v>121.81</v>
      </c>
      <c r="W165" s="152">
        <v>555.79244502414986</v>
      </c>
      <c r="X165" s="145">
        <v>127.13438013522516</v>
      </c>
      <c r="Y165" s="145">
        <v>0</v>
      </c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26"/>
    </row>
    <row r="166" spans="1:39" ht="24.75" customHeight="1">
      <c r="A166" s="521"/>
      <c r="B166" s="521"/>
      <c r="C166" s="528" t="s">
        <v>233</v>
      </c>
      <c r="D166" s="528"/>
      <c r="E166" s="528"/>
      <c r="F166" s="29">
        <v>447.83668002631885</v>
      </c>
      <c r="G166" s="145">
        <v>447.83668002631885</v>
      </c>
      <c r="H166" s="145">
        <v>156.2281717896592</v>
      </c>
      <c r="I166" s="145">
        <v>0</v>
      </c>
      <c r="J166" s="145">
        <v>0</v>
      </c>
      <c r="K166" s="145">
        <v>0</v>
      </c>
      <c r="L166" s="145"/>
      <c r="M166" s="145"/>
      <c r="N166" s="145"/>
      <c r="O166" s="145"/>
      <c r="P166" s="145"/>
      <c r="Q166" s="145"/>
      <c r="R166" s="145"/>
      <c r="S166" s="145"/>
      <c r="T166" s="145"/>
      <c r="U166" s="145">
        <v>60.9</v>
      </c>
      <c r="V166" s="151">
        <v>121.81</v>
      </c>
      <c r="W166" s="152">
        <v>447.83668002631885</v>
      </c>
      <c r="X166" s="145">
        <v>0</v>
      </c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26"/>
    </row>
    <row r="167" spans="1:39">
      <c r="A167" s="521" t="s">
        <v>234</v>
      </c>
      <c r="B167" s="521"/>
      <c r="C167" s="526" t="s">
        <v>235</v>
      </c>
      <c r="D167" s="526"/>
      <c r="E167" s="526"/>
      <c r="F167" s="29">
        <v>346.19921408991689</v>
      </c>
      <c r="G167" s="145">
        <v>346.19921408991689</v>
      </c>
      <c r="H167" s="145">
        <v>192.60456034878743</v>
      </c>
      <c r="I167" s="145">
        <v>131.59908778533884</v>
      </c>
      <c r="J167" s="145">
        <v>62.341225262047878</v>
      </c>
      <c r="K167" s="145">
        <v>0</v>
      </c>
      <c r="L167" s="145"/>
      <c r="M167" s="145"/>
      <c r="N167" s="145"/>
      <c r="O167" s="145"/>
      <c r="P167" s="145"/>
      <c r="Q167" s="145"/>
      <c r="R167" s="145"/>
      <c r="S167" s="145"/>
      <c r="T167" s="145"/>
      <c r="U167" s="145">
        <v>60.9</v>
      </c>
      <c r="V167" s="151">
        <v>121.81</v>
      </c>
      <c r="W167" s="152">
        <v>346.19921408991689</v>
      </c>
      <c r="X167" s="145">
        <v>0</v>
      </c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26"/>
    </row>
    <row r="168" spans="1:39">
      <c r="A168" s="521"/>
      <c r="B168" s="521"/>
      <c r="C168" s="527" t="s">
        <v>236</v>
      </c>
      <c r="D168" s="527"/>
      <c r="E168" s="527"/>
      <c r="F168" s="29">
        <v>346.19921408991689</v>
      </c>
      <c r="G168" s="145">
        <v>346.19921408991689</v>
      </c>
      <c r="H168" s="145">
        <v>192.60456034878743</v>
      </c>
      <c r="I168" s="145">
        <v>131.59908778533884</v>
      </c>
      <c r="J168" s="145">
        <v>62.341225262047878</v>
      </c>
      <c r="K168" s="145">
        <v>0</v>
      </c>
      <c r="L168" s="145"/>
      <c r="M168" s="145"/>
      <c r="N168" s="145"/>
      <c r="O168" s="145"/>
      <c r="P168" s="145"/>
      <c r="Q168" s="145"/>
      <c r="R168" s="145"/>
      <c r="S168" s="145"/>
      <c r="T168" s="145"/>
      <c r="U168" s="145">
        <v>60.9</v>
      </c>
      <c r="V168" s="151">
        <v>121.81</v>
      </c>
      <c r="W168" s="152">
        <v>346.19921408991689</v>
      </c>
      <c r="X168" s="145">
        <v>0</v>
      </c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26"/>
    </row>
    <row r="169" spans="1:39">
      <c r="A169" s="521"/>
      <c r="B169" s="521"/>
      <c r="C169" s="527" t="s">
        <v>237</v>
      </c>
      <c r="D169" s="527"/>
      <c r="E169" s="527"/>
      <c r="F169" s="29">
        <v>130.20598195121801</v>
      </c>
      <c r="G169" s="145">
        <v>130.20598195121801</v>
      </c>
      <c r="H169" s="145">
        <v>63.603786031957284</v>
      </c>
      <c r="I169" s="145">
        <v>62.286331315530141</v>
      </c>
      <c r="J169" s="145">
        <v>22.232048339708911</v>
      </c>
      <c r="K169" s="145">
        <v>0</v>
      </c>
      <c r="L169" s="145"/>
      <c r="M169" s="145"/>
      <c r="N169" s="145"/>
      <c r="O169" s="145"/>
      <c r="P169" s="145"/>
      <c r="Q169" s="145"/>
      <c r="R169" s="145"/>
      <c r="S169" s="145"/>
      <c r="T169" s="145"/>
      <c r="U169" s="145">
        <v>60.9</v>
      </c>
      <c r="V169" s="151">
        <v>121.81</v>
      </c>
      <c r="W169" s="152">
        <v>130.20598195121801</v>
      </c>
      <c r="X169" s="145">
        <v>22.232048339708911</v>
      </c>
      <c r="Y169" s="145">
        <v>0</v>
      </c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26"/>
    </row>
    <row r="170" spans="1:39">
      <c r="A170" s="521"/>
      <c r="B170" s="521"/>
      <c r="C170" s="527" t="s">
        <v>238</v>
      </c>
      <c r="D170" s="527"/>
      <c r="E170" s="527"/>
      <c r="F170" s="29">
        <v>346.19921408991689</v>
      </c>
      <c r="G170" s="145">
        <v>346.19921408991689</v>
      </c>
      <c r="H170" s="145">
        <v>192.60456034878743</v>
      </c>
      <c r="I170" s="145">
        <v>131.59908778533884</v>
      </c>
      <c r="J170" s="145">
        <v>62.341225262047878</v>
      </c>
      <c r="K170" s="145">
        <v>0</v>
      </c>
      <c r="L170" s="145"/>
      <c r="M170" s="145"/>
      <c r="N170" s="145"/>
      <c r="O170" s="145"/>
      <c r="P170" s="145"/>
      <c r="Q170" s="145"/>
      <c r="R170" s="145"/>
      <c r="S170" s="145"/>
      <c r="T170" s="145"/>
      <c r="U170" s="145">
        <v>60.9</v>
      </c>
      <c r="V170" s="151">
        <v>121.81</v>
      </c>
      <c r="W170" s="152">
        <v>346.19921408991689</v>
      </c>
      <c r="X170" s="145">
        <v>0</v>
      </c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26"/>
    </row>
    <row r="171" spans="1:39">
      <c r="A171" s="521"/>
      <c r="B171" s="521"/>
      <c r="C171" s="527" t="s">
        <v>239</v>
      </c>
      <c r="D171" s="527"/>
      <c r="E171" s="527"/>
      <c r="F171" s="29">
        <v>346.19921408991689</v>
      </c>
      <c r="G171" s="145">
        <v>346.19921408991689</v>
      </c>
      <c r="H171" s="145">
        <v>192.60456034878743</v>
      </c>
      <c r="I171" s="145">
        <v>131.59908778533884</v>
      </c>
      <c r="J171" s="145">
        <v>62.341225262047878</v>
      </c>
      <c r="K171" s="145">
        <v>0</v>
      </c>
      <c r="L171" s="145"/>
      <c r="M171" s="145"/>
      <c r="N171" s="145"/>
      <c r="O171" s="145"/>
      <c r="P171" s="145"/>
      <c r="Q171" s="145"/>
      <c r="R171" s="145"/>
      <c r="S171" s="145"/>
      <c r="T171" s="145"/>
      <c r="U171" s="145">
        <v>60.9</v>
      </c>
      <c r="V171" s="151">
        <v>121.81</v>
      </c>
      <c r="W171" s="152">
        <v>346.19921408991689</v>
      </c>
      <c r="X171" s="145">
        <v>0</v>
      </c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26"/>
    </row>
    <row r="172" spans="1:39">
      <c r="A172" s="521"/>
      <c r="B172" s="521"/>
      <c r="C172" s="527" t="s">
        <v>240</v>
      </c>
      <c r="D172" s="527"/>
      <c r="E172" s="527"/>
      <c r="F172" s="29">
        <v>880</v>
      </c>
      <c r="G172" s="145">
        <v>880</v>
      </c>
      <c r="H172" s="145">
        <v>784.2271235007654</v>
      </c>
      <c r="I172" s="145">
        <v>150.40941345877221</v>
      </c>
      <c r="J172" s="145">
        <v>61.261644313864416</v>
      </c>
      <c r="K172" s="145">
        <v>0</v>
      </c>
      <c r="L172" s="145"/>
      <c r="M172" s="145"/>
      <c r="N172" s="145"/>
      <c r="O172" s="145"/>
      <c r="P172" s="145"/>
      <c r="Q172" s="145"/>
      <c r="R172" s="145"/>
      <c r="S172" s="145"/>
      <c r="T172" s="145"/>
      <c r="U172" s="145">
        <v>60.9</v>
      </c>
      <c r="V172" s="151">
        <v>121.81</v>
      </c>
      <c r="W172" s="152">
        <v>346.19921408991689</v>
      </c>
      <c r="X172" s="145">
        <v>12.73539559212959</v>
      </c>
      <c r="Y172" s="145">
        <v>0</v>
      </c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26"/>
    </row>
    <row r="173" spans="1:39">
      <c r="A173" s="521"/>
      <c r="B173" s="521"/>
      <c r="C173" s="527" t="s">
        <v>241</v>
      </c>
      <c r="D173" s="527"/>
      <c r="E173" s="527"/>
      <c r="F173" s="29">
        <v>346.19921408991689</v>
      </c>
      <c r="G173" s="145">
        <v>346.19921408991689</v>
      </c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>
        <v>60.9</v>
      </c>
      <c r="V173" s="151">
        <v>121.81</v>
      </c>
      <c r="W173" s="152">
        <v>346.19921408991689</v>
      </c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26"/>
    </row>
    <row r="174" spans="1:39">
      <c r="A174" s="521"/>
      <c r="B174" s="521"/>
      <c r="C174" s="527" t="s">
        <v>242</v>
      </c>
      <c r="D174" s="527"/>
      <c r="E174" s="527"/>
      <c r="F174" s="29">
        <v>346.20440395097756</v>
      </c>
      <c r="G174" s="145">
        <v>346.20440395097756</v>
      </c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>
        <v>60.9</v>
      </c>
      <c r="V174" s="151">
        <v>121.81</v>
      </c>
      <c r="W174" s="152">
        <v>346.20440395097756</v>
      </c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26"/>
    </row>
    <row r="175" spans="1:39">
      <c r="A175" s="521"/>
      <c r="B175" s="521"/>
      <c r="C175" s="527" t="s">
        <v>243</v>
      </c>
      <c r="D175" s="527"/>
      <c r="E175" s="527"/>
      <c r="F175" s="29">
        <v>346.20440395097756</v>
      </c>
      <c r="G175" s="145">
        <v>346.20440395097756</v>
      </c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>
        <v>60.9</v>
      </c>
      <c r="V175" s="151">
        <v>121.81</v>
      </c>
      <c r="W175" s="152">
        <v>346.20440395097756</v>
      </c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26"/>
    </row>
    <row r="176" spans="1:39">
      <c r="A176" s="521"/>
      <c r="B176" s="521"/>
      <c r="C176" s="527" t="s">
        <v>244</v>
      </c>
      <c r="D176" s="527"/>
      <c r="E176" s="527"/>
      <c r="F176" s="29">
        <v>22.222982905708808</v>
      </c>
      <c r="G176" s="145">
        <v>22.222982905708808</v>
      </c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>
        <v>60.9</v>
      </c>
      <c r="V176" s="151">
        <v>121.81</v>
      </c>
      <c r="W176" s="152">
        <v>22.213750357536295</v>
      </c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26"/>
    </row>
    <row r="177" spans="1:39">
      <c r="A177" s="521"/>
      <c r="B177" s="521"/>
      <c r="C177" s="528" t="s">
        <v>245</v>
      </c>
      <c r="D177" s="528"/>
      <c r="E177" s="528"/>
      <c r="F177" s="29">
        <v>346.19921408991689</v>
      </c>
      <c r="G177" s="145">
        <v>346.19921408991689</v>
      </c>
      <c r="H177" s="145">
        <v>192.60456034878743</v>
      </c>
      <c r="I177" s="145">
        <v>131.59908778533884</v>
      </c>
      <c r="J177" s="145">
        <v>62.341225262047878</v>
      </c>
      <c r="K177" s="145">
        <v>0</v>
      </c>
      <c r="L177" s="145"/>
      <c r="M177" s="145"/>
      <c r="N177" s="145"/>
      <c r="O177" s="145"/>
      <c r="P177" s="145"/>
      <c r="Q177" s="145"/>
      <c r="R177" s="145"/>
      <c r="S177" s="145"/>
      <c r="T177" s="145"/>
      <c r="U177" s="145">
        <v>60.9</v>
      </c>
      <c r="V177" s="151">
        <v>121.81</v>
      </c>
      <c r="W177" s="152">
        <v>346.19921408991689</v>
      </c>
      <c r="X177" s="145">
        <v>0</v>
      </c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26"/>
    </row>
    <row r="178" spans="1:39">
      <c r="A178" s="521" t="s">
        <v>246</v>
      </c>
      <c r="B178" s="521"/>
      <c r="C178" s="526" t="s">
        <v>247</v>
      </c>
      <c r="D178" s="526"/>
      <c r="E178" s="526"/>
      <c r="F178" s="29">
        <v>130.28768409425373</v>
      </c>
      <c r="G178" s="145">
        <v>130.28768409425373</v>
      </c>
      <c r="H178" s="145">
        <v>63.603786031957284</v>
      </c>
      <c r="I178" s="145">
        <v>62.286331315530141</v>
      </c>
      <c r="J178" s="145">
        <v>22.232048339708911</v>
      </c>
      <c r="K178" s="145">
        <v>0</v>
      </c>
      <c r="L178" s="145"/>
      <c r="M178" s="145"/>
      <c r="N178" s="145"/>
      <c r="O178" s="145"/>
      <c r="P178" s="145"/>
      <c r="Q178" s="145"/>
      <c r="R178" s="145"/>
      <c r="S178" s="145"/>
      <c r="T178" s="145"/>
      <c r="U178" s="145">
        <v>60.9</v>
      </c>
      <c r="V178" s="151">
        <v>121.81</v>
      </c>
      <c r="W178" s="152">
        <v>22.232048339708911</v>
      </c>
      <c r="X178" s="145">
        <v>0</v>
      </c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26"/>
    </row>
    <row r="179" spans="1:39">
      <c r="A179" s="521"/>
      <c r="B179" s="521"/>
      <c r="C179" s="527" t="s">
        <v>248</v>
      </c>
      <c r="D179" s="527"/>
      <c r="E179" s="527"/>
      <c r="F179" s="29">
        <v>130.28768409425373</v>
      </c>
      <c r="G179" s="145">
        <v>130.28768409425373</v>
      </c>
      <c r="H179" s="145">
        <v>63.603786031957284</v>
      </c>
      <c r="I179" s="145">
        <v>62.286331315530141</v>
      </c>
      <c r="J179" s="145">
        <v>22.232048339708911</v>
      </c>
      <c r="K179" s="145">
        <v>0</v>
      </c>
      <c r="L179" s="145"/>
      <c r="M179" s="145"/>
      <c r="N179" s="145"/>
      <c r="O179" s="145"/>
      <c r="P179" s="145"/>
      <c r="Q179" s="145"/>
      <c r="R179" s="145"/>
      <c r="S179" s="145"/>
      <c r="T179" s="145"/>
      <c r="U179" s="145">
        <v>60.9</v>
      </c>
      <c r="V179" s="151">
        <v>121.81</v>
      </c>
      <c r="W179" s="152">
        <v>22.232048339708911</v>
      </c>
      <c r="X179" s="145">
        <v>0</v>
      </c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26"/>
    </row>
    <row r="180" spans="1:39">
      <c r="A180" s="521"/>
      <c r="B180" s="521"/>
      <c r="C180" s="527" t="s">
        <v>249</v>
      </c>
      <c r="D180" s="527"/>
      <c r="E180" s="527"/>
      <c r="F180" s="29">
        <v>151.01279437764234</v>
      </c>
      <c r="G180" s="145">
        <v>151.01279437764234</v>
      </c>
      <c r="H180" s="145">
        <v>62.286331315530141</v>
      </c>
      <c r="I180" s="145">
        <v>44.482394661590227</v>
      </c>
      <c r="J180" s="145">
        <v>22.232048339708911</v>
      </c>
      <c r="K180" s="145">
        <v>0</v>
      </c>
      <c r="L180" s="145"/>
      <c r="M180" s="145"/>
      <c r="N180" s="145"/>
      <c r="O180" s="145"/>
      <c r="P180" s="145"/>
      <c r="Q180" s="145"/>
      <c r="R180" s="145"/>
      <c r="S180" s="145"/>
      <c r="T180" s="145"/>
      <c r="U180" s="145">
        <v>60.9</v>
      </c>
      <c r="V180" s="151">
        <v>121.81</v>
      </c>
      <c r="W180" s="152">
        <v>22.232048339708911</v>
      </c>
      <c r="X180" s="145">
        <v>12.680501645611745</v>
      </c>
      <c r="Y180" s="145">
        <v>0</v>
      </c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26"/>
    </row>
    <row r="181" spans="1:39">
      <c r="A181" s="521"/>
      <c r="B181" s="521"/>
      <c r="C181" s="527" t="s">
        <v>250</v>
      </c>
      <c r="D181" s="527"/>
      <c r="E181" s="527"/>
      <c r="F181" s="29">
        <v>130.28768409425373</v>
      </c>
      <c r="G181" s="145">
        <v>130.28768409425373</v>
      </c>
      <c r="H181" s="145">
        <v>63.603786031957284</v>
      </c>
      <c r="I181" s="145">
        <v>62.286331315530141</v>
      </c>
      <c r="J181" s="145">
        <v>22.232048339708911</v>
      </c>
      <c r="K181" s="145">
        <v>0</v>
      </c>
      <c r="L181" s="145"/>
      <c r="M181" s="145"/>
      <c r="N181" s="145"/>
      <c r="O181" s="145"/>
      <c r="P181" s="145"/>
      <c r="Q181" s="145"/>
      <c r="R181" s="145"/>
      <c r="S181" s="145"/>
      <c r="T181" s="145"/>
      <c r="U181" s="145">
        <v>60.9</v>
      </c>
      <c r="V181" s="151">
        <v>121.81</v>
      </c>
      <c r="W181" s="152">
        <v>22.232048339708911</v>
      </c>
      <c r="X181" s="145">
        <v>0</v>
      </c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26"/>
    </row>
    <row r="182" spans="1:39">
      <c r="A182" s="521"/>
      <c r="B182" s="521"/>
      <c r="C182" s="528" t="s">
        <v>251</v>
      </c>
      <c r="D182" s="528"/>
      <c r="E182" s="528"/>
      <c r="F182" s="29">
        <v>0</v>
      </c>
      <c r="G182" s="145">
        <v>0</v>
      </c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>
        <v>0</v>
      </c>
      <c r="V182" s="151">
        <v>0</v>
      </c>
      <c r="W182" s="152">
        <v>0</v>
      </c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26"/>
    </row>
    <row r="183" spans="1:39">
      <c r="A183" s="521" t="s">
        <v>252</v>
      </c>
      <c r="B183" s="521"/>
      <c r="C183" s="529" t="s">
        <v>253</v>
      </c>
      <c r="D183" s="529"/>
      <c r="E183" s="529"/>
      <c r="F183" s="29">
        <v>880</v>
      </c>
      <c r="G183" s="145">
        <v>880</v>
      </c>
      <c r="H183" s="145">
        <v>784.2271235007654</v>
      </c>
      <c r="I183" s="145">
        <v>150.40941345877221</v>
      </c>
      <c r="J183" s="145">
        <v>61.261644313864416</v>
      </c>
      <c r="K183" s="145">
        <v>0</v>
      </c>
      <c r="L183" s="145"/>
      <c r="M183" s="145"/>
      <c r="N183" s="145"/>
      <c r="O183" s="145"/>
      <c r="P183" s="145"/>
      <c r="Q183" s="145"/>
      <c r="R183" s="145"/>
      <c r="S183" s="145"/>
      <c r="T183" s="145"/>
      <c r="U183" s="145">
        <v>60.9</v>
      </c>
      <c r="V183" s="151">
        <v>121.81</v>
      </c>
      <c r="W183" s="152">
        <v>880</v>
      </c>
      <c r="X183" s="145">
        <v>12.73539559212959</v>
      </c>
      <c r="Y183" s="145">
        <v>0</v>
      </c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26"/>
    </row>
    <row r="184" spans="1:39">
      <c r="A184" s="525" t="s">
        <v>254</v>
      </c>
      <c r="B184" s="525"/>
      <c r="C184" s="525"/>
      <c r="D184" s="525"/>
      <c r="E184" s="525"/>
      <c r="F184" s="21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9"/>
      <c r="W184" s="150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26"/>
    </row>
    <row r="185" spans="1:39">
      <c r="A185" s="522" t="s">
        <v>255</v>
      </c>
      <c r="B185" s="522"/>
      <c r="C185" s="526" t="s">
        <v>256</v>
      </c>
      <c r="D185" s="526"/>
      <c r="E185" s="526"/>
      <c r="F185" s="29">
        <v>880</v>
      </c>
      <c r="G185" s="145">
        <v>880</v>
      </c>
      <c r="H185" s="145">
        <v>784.2271235007654</v>
      </c>
      <c r="I185" s="145">
        <v>150.40941345877221</v>
      </c>
      <c r="J185" s="145">
        <v>61.261644313864416</v>
      </c>
      <c r="K185" s="145">
        <v>0</v>
      </c>
      <c r="L185" s="145"/>
      <c r="M185" s="145"/>
      <c r="N185" s="145"/>
      <c r="O185" s="145"/>
      <c r="P185" s="145"/>
      <c r="Q185" s="145"/>
      <c r="R185" s="145"/>
      <c r="S185" s="145"/>
      <c r="T185" s="145"/>
      <c r="U185" s="145">
        <v>60.9</v>
      </c>
      <c r="V185" s="151">
        <v>121.81</v>
      </c>
      <c r="W185" s="152">
        <v>880</v>
      </c>
      <c r="X185" s="145">
        <v>12.73539559212959</v>
      </c>
      <c r="Y185" s="145">
        <v>0</v>
      </c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26"/>
    </row>
    <row r="186" spans="1:39">
      <c r="A186" s="522"/>
      <c r="B186" s="522"/>
      <c r="C186" s="528" t="s">
        <v>257</v>
      </c>
      <c r="D186" s="528"/>
      <c r="E186" s="528"/>
      <c r="F186" s="29">
        <v>880</v>
      </c>
      <c r="G186" s="145">
        <v>880</v>
      </c>
      <c r="H186" s="145">
        <v>784.2271235007654</v>
      </c>
      <c r="I186" s="145">
        <v>150.40941345877221</v>
      </c>
      <c r="J186" s="145">
        <v>61.261644313864416</v>
      </c>
      <c r="K186" s="145">
        <v>0</v>
      </c>
      <c r="L186" s="145"/>
      <c r="M186" s="145"/>
      <c r="N186" s="145"/>
      <c r="O186" s="145"/>
      <c r="P186" s="145"/>
      <c r="Q186" s="145"/>
      <c r="R186" s="145"/>
      <c r="S186" s="145"/>
      <c r="T186" s="145"/>
      <c r="U186" s="145">
        <v>60.9</v>
      </c>
      <c r="V186" s="151">
        <v>121.81</v>
      </c>
      <c r="W186" s="152">
        <v>880</v>
      </c>
      <c r="X186" s="145">
        <v>12.73539559212959</v>
      </c>
      <c r="Y186" s="145">
        <v>0</v>
      </c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26"/>
    </row>
    <row r="187" spans="1:39">
      <c r="A187" s="532" t="s">
        <v>258</v>
      </c>
      <c r="B187" s="532"/>
      <c r="C187" s="533" t="s">
        <v>259</v>
      </c>
      <c r="D187" s="533"/>
      <c r="E187" s="533"/>
      <c r="F187" s="29">
        <v>152.45619890460608</v>
      </c>
      <c r="G187" s="145">
        <v>152.45619890460608</v>
      </c>
      <c r="H187" s="145">
        <v>0</v>
      </c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>
        <v>60.9</v>
      </c>
      <c r="V187" s="151">
        <v>121.81</v>
      </c>
      <c r="W187" s="152">
        <v>152.45619890460608</v>
      </c>
      <c r="X187" s="145">
        <v>0</v>
      </c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26"/>
    </row>
    <row r="188" spans="1:39">
      <c r="A188" s="532"/>
      <c r="B188" s="532"/>
      <c r="C188" s="534" t="s">
        <v>260</v>
      </c>
      <c r="D188" s="534"/>
      <c r="E188" s="534"/>
      <c r="F188" s="29">
        <v>152.45619890460608</v>
      </c>
      <c r="G188" s="145">
        <v>152.45619890460608</v>
      </c>
      <c r="H188" s="145">
        <v>0</v>
      </c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>
        <v>60.9</v>
      </c>
      <c r="V188" s="151">
        <v>121.81</v>
      </c>
      <c r="W188" s="152">
        <v>152.45619890460608</v>
      </c>
      <c r="X188" s="145">
        <v>0</v>
      </c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26"/>
    </row>
    <row r="189" spans="1:39" ht="27.75" customHeight="1">
      <c r="A189" s="522" t="s">
        <v>261</v>
      </c>
      <c r="B189" s="522"/>
      <c r="C189" s="526" t="s">
        <v>262</v>
      </c>
      <c r="D189" s="526"/>
      <c r="E189" s="526"/>
      <c r="F189" s="29">
        <v>165.15170344190227</v>
      </c>
      <c r="G189" s="145">
        <v>165.15170344190227</v>
      </c>
      <c r="H189" s="145">
        <v>127.11608215305127</v>
      </c>
      <c r="I189" s="145">
        <v>0</v>
      </c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>
        <v>0</v>
      </c>
      <c r="V189" s="151">
        <v>0</v>
      </c>
      <c r="W189" s="152">
        <v>165.15170344190227</v>
      </c>
      <c r="X189" s="145">
        <v>127.11608215305127</v>
      </c>
      <c r="Y189" s="145">
        <v>0</v>
      </c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26"/>
    </row>
    <row r="190" spans="1:39" ht="29.25" customHeight="1">
      <c r="A190" s="522"/>
      <c r="B190" s="522"/>
      <c r="C190" s="535" t="s">
        <v>263</v>
      </c>
      <c r="D190" s="535"/>
      <c r="E190" s="535"/>
      <c r="F190" s="29">
        <v>0</v>
      </c>
      <c r="G190" s="145">
        <v>0</v>
      </c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>
        <v>0</v>
      </c>
      <c r="V190" s="151">
        <v>0</v>
      </c>
      <c r="W190" s="152">
        <v>0</v>
      </c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26"/>
    </row>
    <row r="191" spans="1:39" ht="26.25" customHeight="1">
      <c r="A191" s="522"/>
      <c r="B191" s="522"/>
      <c r="C191" s="527" t="s">
        <v>264</v>
      </c>
      <c r="D191" s="527"/>
      <c r="E191" s="527"/>
      <c r="F191" s="29">
        <v>0</v>
      </c>
      <c r="G191" s="145">
        <v>0</v>
      </c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>
        <v>0</v>
      </c>
      <c r="V191" s="151">
        <v>0</v>
      </c>
      <c r="W191" s="152">
        <v>0</v>
      </c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26"/>
    </row>
    <row r="192" spans="1:39">
      <c r="A192" s="522"/>
      <c r="B192" s="522"/>
      <c r="C192" s="528" t="s">
        <v>265</v>
      </c>
      <c r="D192" s="528"/>
      <c r="E192" s="528"/>
      <c r="F192" s="29">
        <v>0</v>
      </c>
      <c r="G192" s="145">
        <v>0</v>
      </c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>
        <v>0</v>
      </c>
      <c r="V192" s="151">
        <v>0</v>
      </c>
      <c r="W192" s="152">
        <v>0</v>
      </c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26"/>
    </row>
    <row r="193" spans="1:39">
      <c r="A193" s="522" t="s">
        <v>266</v>
      </c>
      <c r="B193" s="522"/>
      <c r="C193" s="526" t="s">
        <v>267</v>
      </c>
      <c r="D193" s="526"/>
      <c r="E193" s="526"/>
      <c r="F193" s="29">
        <v>0</v>
      </c>
      <c r="G193" s="145">
        <v>0</v>
      </c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>
        <v>0</v>
      </c>
      <c r="V193" s="151">
        <v>0</v>
      </c>
      <c r="W193" s="152">
        <v>0</v>
      </c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26"/>
    </row>
    <row r="194" spans="1:39">
      <c r="A194" s="522"/>
      <c r="B194" s="522"/>
      <c r="C194" s="528" t="s">
        <v>259</v>
      </c>
      <c r="D194" s="528"/>
      <c r="E194" s="528"/>
      <c r="F194" s="29">
        <v>0</v>
      </c>
      <c r="G194" s="145">
        <v>0</v>
      </c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>
        <v>0</v>
      </c>
      <c r="V194" s="151">
        <v>0</v>
      </c>
      <c r="W194" s="152">
        <v>0</v>
      </c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26"/>
    </row>
    <row r="195" spans="1:39">
      <c r="A195" s="522" t="s">
        <v>268</v>
      </c>
      <c r="B195" s="522"/>
      <c r="C195" s="526" t="s">
        <v>269</v>
      </c>
      <c r="D195" s="526"/>
      <c r="E195" s="526"/>
      <c r="F195" s="29">
        <v>435.14561380810909</v>
      </c>
      <c r="G195" s="145">
        <v>435.14561380810909</v>
      </c>
      <c r="H195" s="145">
        <v>130.57440078367324</v>
      </c>
      <c r="I195" s="145">
        <v>63.146336477642215</v>
      </c>
      <c r="J195" s="145">
        <v>0</v>
      </c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>
        <v>60.9</v>
      </c>
      <c r="V195" s="151">
        <v>121.81</v>
      </c>
      <c r="W195" s="152">
        <v>435.14561380810909</v>
      </c>
      <c r="X195" s="145"/>
      <c r="Y195" s="145">
        <v>61.442351375298003</v>
      </c>
      <c r="Z195" s="145">
        <v>122.88470275059601</v>
      </c>
      <c r="AA195" s="145">
        <v>435.14561380810909</v>
      </c>
      <c r="AB195" s="145"/>
      <c r="AC195" s="145">
        <v>61.940034421437922</v>
      </c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26"/>
    </row>
    <row r="196" spans="1:39">
      <c r="A196" s="522"/>
      <c r="B196" s="522"/>
      <c r="C196" s="527" t="s">
        <v>270</v>
      </c>
      <c r="D196" s="527"/>
      <c r="E196" s="527"/>
      <c r="F196" s="29">
        <v>0</v>
      </c>
      <c r="G196" s="145">
        <v>0</v>
      </c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>
        <v>0</v>
      </c>
      <c r="V196" s="151">
        <v>0</v>
      </c>
      <c r="W196" s="152">
        <v>0</v>
      </c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26"/>
    </row>
    <row r="197" spans="1:39" ht="17.25" customHeight="1">
      <c r="A197" s="522"/>
      <c r="B197" s="522"/>
      <c r="C197" s="527" t="s">
        <v>271</v>
      </c>
      <c r="D197" s="527"/>
      <c r="E197" s="527"/>
      <c r="F197" s="29">
        <v>0</v>
      </c>
      <c r="G197" s="145">
        <v>0</v>
      </c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>
        <v>0</v>
      </c>
      <c r="V197" s="151">
        <v>0</v>
      </c>
      <c r="W197" s="152">
        <v>0</v>
      </c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26"/>
    </row>
    <row r="198" spans="1:39">
      <c r="A198" s="522"/>
      <c r="B198" s="522"/>
      <c r="C198" s="528" t="s">
        <v>272</v>
      </c>
      <c r="D198" s="528"/>
      <c r="E198" s="528"/>
      <c r="F198" s="29">
        <v>435.14561380810909</v>
      </c>
      <c r="G198" s="145">
        <v>435.13666504745225</v>
      </c>
      <c r="H198" s="145">
        <v>130.57440078367324</v>
      </c>
      <c r="I198" s="145">
        <v>63.146336477642215</v>
      </c>
      <c r="J198" s="145">
        <v>0</v>
      </c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>
        <v>60.9</v>
      </c>
      <c r="V198" s="151">
        <v>121.81</v>
      </c>
      <c r="W198" s="152">
        <v>435.14561380810909</v>
      </c>
      <c r="X198" s="145">
        <v>0</v>
      </c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26"/>
    </row>
    <row r="199" spans="1:39" ht="18.75" customHeight="1">
      <c r="A199" s="522" t="s">
        <v>199</v>
      </c>
      <c r="B199" s="522"/>
      <c r="C199" s="529" t="s">
        <v>273</v>
      </c>
      <c r="D199" s="529"/>
      <c r="E199" s="529"/>
      <c r="F199" s="29">
        <v>571.724362916112</v>
      </c>
      <c r="G199" s="145">
        <v>571.724362916112</v>
      </c>
      <c r="H199" s="145">
        <v>418.18208457259738</v>
      </c>
      <c r="I199" s="145">
        <v>131.54419383882038</v>
      </c>
      <c r="J199" s="145">
        <v>62.908462709398428</v>
      </c>
      <c r="K199" s="145">
        <v>0</v>
      </c>
      <c r="L199" s="145"/>
      <c r="M199" s="145"/>
      <c r="N199" s="145"/>
      <c r="O199" s="145"/>
      <c r="P199" s="145"/>
      <c r="Q199" s="145"/>
      <c r="R199" s="145"/>
      <c r="S199" s="145"/>
      <c r="T199" s="145"/>
      <c r="U199" s="145">
        <v>60.9</v>
      </c>
      <c r="V199" s="151">
        <v>121.81</v>
      </c>
      <c r="W199" s="152">
        <v>571.724362916112</v>
      </c>
      <c r="X199" s="145">
        <v>0</v>
      </c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26"/>
    </row>
    <row r="200" spans="1:39">
      <c r="A200" s="530" t="s">
        <v>274</v>
      </c>
      <c r="B200" s="530"/>
      <c r="C200" s="531" t="s">
        <v>275</v>
      </c>
      <c r="D200" s="531"/>
      <c r="E200" s="531"/>
      <c r="F200" s="29">
        <v>880</v>
      </c>
      <c r="G200" s="145">
        <v>880</v>
      </c>
      <c r="H200" s="145">
        <v>435.34559185049642</v>
      </c>
      <c r="I200" s="145">
        <v>131.54419383882038</v>
      </c>
      <c r="J200" s="145">
        <v>63.146336477642215</v>
      </c>
      <c r="K200" s="145">
        <v>0</v>
      </c>
      <c r="L200" s="145"/>
      <c r="M200" s="145"/>
      <c r="N200" s="145"/>
      <c r="O200" s="145"/>
      <c r="P200" s="145"/>
      <c r="Q200" s="145"/>
      <c r="R200" s="145"/>
      <c r="S200" s="145"/>
      <c r="T200" s="145"/>
      <c r="U200" s="145">
        <v>60.9</v>
      </c>
      <c r="V200" s="151">
        <v>121.81</v>
      </c>
      <c r="W200" s="152">
        <v>880</v>
      </c>
      <c r="X200" s="145">
        <v>435.3272938683246</v>
      </c>
      <c r="Y200" s="145">
        <v>0</v>
      </c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26"/>
    </row>
    <row r="201" spans="1:39">
      <c r="A201" s="522" t="s">
        <v>486</v>
      </c>
      <c r="B201" s="522"/>
      <c r="C201" s="523" t="s">
        <v>277</v>
      </c>
      <c r="D201" s="523"/>
      <c r="E201" s="523"/>
      <c r="F201" s="29">
        <v>0</v>
      </c>
      <c r="G201" s="145">
        <v>0</v>
      </c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>
        <v>0</v>
      </c>
      <c r="V201" s="151">
        <v>0</v>
      </c>
      <c r="W201" s="152">
        <v>0</v>
      </c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26"/>
    </row>
    <row r="202" spans="1:39" ht="25.5">
      <c r="A202" s="522"/>
      <c r="B202" s="522"/>
      <c r="C202" s="181" t="s">
        <v>278</v>
      </c>
      <c r="D202" s="182" t="s">
        <v>279</v>
      </c>
      <c r="E202" s="183">
        <v>10</v>
      </c>
      <c r="F202" s="29">
        <v>0</v>
      </c>
      <c r="G202" s="145">
        <v>0</v>
      </c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>
        <v>0</v>
      </c>
      <c r="V202" s="151">
        <v>0</v>
      </c>
      <c r="W202" s="152">
        <v>0</v>
      </c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26"/>
    </row>
    <row r="203" spans="1:39">
      <c r="A203" s="522" t="s">
        <v>234</v>
      </c>
      <c r="B203" s="522"/>
      <c r="C203" s="526" t="s">
        <v>280</v>
      </c>
      <c r="D203" s="526"/>
      <c r="E203" s="526"/>
      <c r="F203" s="29">
        <v>571.69712886843297</v>
      </c>
      <c r="G203" s="145">
        <v>571.69712886843297</v>
      </c>
      <c r="H203" s="145">
        <v>418.18208457259738</v>
      </c>
      <c r="I203" s="145">
        <v>131.54419383882038</v>
      </c>
      <c r="J203" s="145">
        <v>62.908462709398428</v>
      </c>
      <c r="K203" s="145">
        <v>0</v>
      </c>
      <c r="L203" s="145"/>
      <c r="M203" s="145"/>
      <c r="N203" s="145"/>
      <c r="O203" s="145"/>
      <c r="P203" s="145"/>
      <c r="Q203" s="145"/>
      <c r="R203" s="145"/>
      <c r="S203" s="145"/>
      <c r="T203" s="145"/>
      <c r="U203" s="145">
        <v>60.9</v>
      </c>
      <c r="V203" s="151">
        <v>121.81</v>
      </c>
      <c r="W203" s="152">
        <v>571.69712886843297</v>
      </c>
      <c r="X203" s="145">
        <v>0</v>
      </c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26"/>
    </row>
    <row r="204" spans="1:39">
      <c r="A204" s="522"/>
      <c r="B204" s="522"/>
      <c r="C204" s="527" t="s">
        <v>281</v>
      </c>
      <c r="D204" s="527"/>
      <c r="E204" s="527"/>
      <c r="F204" s="29">
        <v>552.63329549343644</v>
      </c>
      <c r="G204" s="145">
        <v>552.63329549343644</v>
      </c>
      <c r="H204" s="145">
        <v>151.6536762465075</v>
      </c>
      <c r="I204" s="145">
        <v>60.804194759549468</v>
      </c>
      <c r="J204" s="145">
        <v>12.607309716921282</v>
      </c>
      <c r="K204" s="145">
        <v>0</v>
      </c>
      <c r="L204" s="145"/>
      <c r="M204" s="145"/>
      <c r="N204" s="145"/>
      <c r="O204" s="145"/>
      <c r="P204" s="145"/>
      <c r="Q204" s="145"/>
      <c r="R204" s="145"/>
      <c r="S204" s="145"/>
      <c r="T204" s="145"/>
      <c r="U204" s="145">
        <v>60.9</v>
      </c>
      <c r="V204" s="151">
        <v>121.81</v>
      </c>
      <c r="W204" s="152">
        <v>552.63329549343644</v>
      </c>
      <c r="X204" s="145">
        <v>12.680501645611745</v>
      </c>
      <c r="Y204" s="145">
        <v>0</v>
      </c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26"/>
    </row>
    <row r="205" spans="1:39" ht="27" customHeight="1">
      <c r="A205" s="522"/>
      <c r="B205" s="522"/>
      <c r="C205" s="527" t="s">
        <v>282</v>
      </c>
      <c r="D205" s="527"/>
      <c r="E205" s="527"/>
      <c r="F205" s="29">
        <v>552.63329549343644</v>
      </c>
      <c r="G205" s="145">
        <v>552.63329549343644</v>
      </c>
      <c r="H205" s="145">
        <v>151.6536762465075</v>
      </c>
      <c r="I205" s="145">
        <v>60.804194759549468</v>
      </c>
      <c r="J205" s="145">
        <v>12.607309716921282</v>
      </c>
      <c r="K205" s="145">
        <v>0</v>
      </c>
      <c r="L205" s="145"/>
      <c r="M205" s="145"/>
      <c r="N205" s="145"/>
      <c r="O205" s="145"/>
      <c r="P205" s="145"/>
      <c r="Q205" s="145"/>
      <c r="R205" s="145"/>
      <c r="S205" s="145"/>
      <c r="T205" s="145"/>
      <c r="U205" s="145">
        <v>60.9</v>
      </c>
      <c r="V205" s="151">
        <v>121.81</v>
      </c>
      <c r="W205" s="152">
        <v>552.63329549343644</v>
      </c>
      <c r="X205" s="145">
        <v>12.680501645611745</v>
      </c>
      <c r="Y205" s="145">
        <v>0</v>
      </c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26"/>
    </row>
    <row r="206" spans="1:39" ht="18" customHeight="1">
      <c r="A206" s="522"/>
      <c r="B206" s="522"/>
      <c r="C206" s="527" t="s">
        <v>283</v>
      </c>
      <c r="D206" s="527"/>
      <c r="E206" s="527"/>
      <c r="F206" s="29">
        <v>552.63329549343644</v>
      </c>
      <c r="G206" s="145">
        <v>552.63329549343644</v>
      </c>
      <c r="H206" s="145">
        <v>151.6536762465075</v>
      </c>
      <c r="I206" s="145">
        <v>60.804194759549468</v>
      </c>
      <c r="J206" s="145">
        <v>12.607309716921282</v>
      </c>
      <c r="K206" s="145">
        <v>0</v>
      </c>
      <c r="L206" s="145"/>
      <c r="M206" s="145"/>
      <c r="N206" s="145"/>
      <c r="O206" s="145"/>
      <c r="P206" s="145"/>
      <c r="Q206" s="145"/>
      <c r="R206" s="145"/>
      <c r="S206" s="145"/>
      <c r="T206" s="145"/>
      <c r="U206" s="145">
        <v>60.9</v>
      </c>
      <c r="V206" s="151">
        <v>121.81</v>
      </c>
      <c r="W206" s="152">
        <v>552.63329549343644</v>
      </c>
      <c r="X206" s="145">
        <v>12.680501645611745</v>
      </c>
      <c r="Y206" s="145">
        <v>0</v>
      </c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26"/>
    </row>
    <row r="207" spans="1:39">
      <c r="A207" s="522"/>
      <c r="B207" s="522"/>
      <c r="C207" s="527" t="s">
        <v>284</v>
      </c>
      <c r="D207" s="527"/>
      <c r="E207" s="527"/>
      <c r="F207" s="29">
        <v>880</v>
      </c>
      <c r="G207" s="145">
        <v>880</v>
      </c>
      <c r="H207" s="145">
        <v>435.34559185049642</v>
      </c>
      <c r="I207" s="145">
        <v>130.57440078367324</v>
      </c>
      <c r="J207" s="145">
        <v>63.146336477642215</v>
      </c>
      <c r="K207" s="145">
        <v>0</v>
      </c>
      <c r="L207" s="145"/>
      <c r="M207" s="145"/>
      <c r="N207" s="145"/>
      <c r="O207" s="145"/>
      <c r="P207" s="145"/>
      <c r="Q207" s="145"/>
      <c r="R207" s="145"/>
      <c r="S207" s="145"/>
      <c r="T207" s="145"/>
      <c r="U207" s="145">
        <v>60.9</v>
      </c>
      <c r="V207" s="151">
        <v>121.81</v>
      </c>
      <c r="W207" s="152">
        <v>880</v>
      </c>
      <c r="X207" s="145">
        <v>435.3272938683246</v>
      </c>
      <c r="Y207" s="145">
        <v>0</v>
      </c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26"/>
    </row>
    <row r="208" spans="1:39">
      <c r="A208" s="522"/>
      <c r="B208" s="522"/>
      <c r="C208" s="527" t="s">
        <v>285</v>
      </c>
      <c r="D208" s="527"/>
      <c r="E208" s="527"/>
      <c r="F208" s="29">
        <v>880</v>
      </c>
      <c r="G208" s="145">
        <v>880</v>
      </c>
      <c r="H208" s="145">
        <v>435.34559185049642</v>
      </c>
      <c r="I208" s="145">
        <v>130.57440078367324</v>
      </c>
      <c r="J208" s="145">
        <v>63.146336477642215</v>
      </c>
      <c r="K208" s="145">
        <v>0</v>
      </c>
      <c r="L208" s="145"/>
      <c r="M208" s="145"/>
      <c r="N208" s="145"/>
      <c r="O208" s="145"/>
      <c r="P208" s="145"/>
      <c r="Q208" s="145"/>
      <c r="R208" s="145"/>
      <c r="S208" s="145"/>
      <c r="T208" s="145"/>
      <c r="U208" s="145">
        <v>60.9</v>
      </c>
      <c r="V208" s="151">
        <v>121.81</v>
      </c>
      <c r="W208" s="152">
        <v>880</v>
      </c>
      <c r="X208" s="145">
        <v>435.3272938683246</v>
      </c>
      <c r="Y208" s="145">
        <v>0</v>
      </c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26"/>
    </row>
    <row r="209" spans="1:39">
      <c r="A209" s="522"/>
      <c r="B209" s="522"/>
      <c r="C209" s="528" t="s">
        <v>286</v>
      </c>
      <c r="D209" s="528"/>
      <c r="E209" s="528"/>
      <c r="F209" s="29">
        <v>880</v>
      </c>
      <c r="G209" s="145">
        <v>880</v>
      </c>
      <c r="H209" s="145">
        <v>435.34559185049642</v>
      </c>
      <c r="I209" s="145">
        <v>130.57440078367324</v>
      </c>
      <c r="J209" s="145">
        <v>63.146336477642215</v>
      </c>
      <c r="K209" s="145">
        <v>0</v>
      </c>
      <c r="L209" s="145"/>
      <c r="M209" s="145"/>
      <c r="N209" s="145"/>
      <c r="O209" s="145"/>
      <c r="P209" s="145"/>
      <c r="Q209" s="145"/>
      <c r="R209" s="145"/>
      <c r="S209" s="145"/>
      <c r="T209" s="145"/>
      <c r="U209" s="145">
        <v>60.9</v>
      </c>
      <c r="V209" s="151">
        <v>121.81</v>
      </c>
      <c r="W209" s="152">
        <v>880</v>
      </c>
      <c r="X209" s="145">
        <v>435.3272938683246</v>
      </c>
      <c r="Y209" s="145">
        <v>0</v>
      </c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26"/>
    </row>
    <row r="210" spans="1:39">
      <c r="A210" s="522" t="s">
        <v>246</v>
      </c>
      <c r="B210" s="522"/>
      <c r="C210" s="523" t="s">
        <v>287</v>
      </c>
      <c r="D210" s="523"/>
      <c r="E210" s="523"/>
      <c r="F210" s="29">
        <v>0</v>
      </c>
      <c r="G210" s="145">
        <v>0</v>
      </c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>
        <v>0</v>
      </c>
      <c r="V210" s="151">
        <v>0</v>
      </c>
      <c r="W210" s="152">
        <v>0</v>
      </c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26"/>
    </row>
    <row r="211" spans="1:39">
      <c r="A211" s="522"/>
      <c r="B211" s="522"/>
      <c r="C211" s="524" t="s">
        <v>288</v>
      </c>
      <c r="D211" s="524"/>
      <c r="E211" s="524"/>
      <c r="F211" s="29">
        <v>0</v>
      </c>
      <c r="G211" s="145">
        <v>0</v>
      </c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>
        <v>0</v>
      </c>
      <c r="V211" s="151">
        <v>0</v>
      </c>
      <c r="W211" s="152">
        <v>0</v>
      </c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26"/>
    </row>
    <row r="212" spans="1:39" ht="25.5">
      <c r="A212" s="522" t="s">
        <v>289</v>
      </c>
      <c r="B212" s="522"/>
      <c r="C212" s="184" t="s">
        <v>290</v>
      </c>
      <c r="D212" s="184" t="s">
        <v>279</v>
      </c>
      <c r="E212" s="185">
        <v>10</v>
      </c>
      <c r="F212" s="29">
        <v>0</v>
      </c>
      <c r="G212" s="145">
        <v>0</v>
      </c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>
        <v>0</v>
      </c>
      <c r="V212" s="151">
        <v>0</v>
      </c>
      <c r="W212" s="152">
        <v>0</v>
      </c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26"/>
    </row>
    <row r="213" spans="1:39" ht="25.5">
      <c r="A213" s="522"/>
      <c r="B213" s="522"/>
      <c r="C213" s="186" t="s">
        <v>291</v>
      </c>
      <c r="D213" s="186" t="s">
        <v>279</v>
      </c>
      <c r="E213" s="187">
        <v>10</v>
      </c>
      <c r="F213" s="29">
        <v>0</v>
      </c>
      <c r="G213" s="145">
        <v>0</v>
      </c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>
        <v>0</v>
      </c>
      <c r="V213" s="151">
        <v>0</v>
      </c>
      <c r="W213" s="152">
        <v>0</v>
      </c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26"/>
    </row>
    <row r="214" spans="1:39" ht="25.5">
      <c r="A214" s="522"/>
      <c r="B214" s="522"/>
      <c r="C214" s="182" t="s">
        <v>292</v>
      </c>
      <c r="D214" s="182" t="s">
        <v>279</v>
      </c>
      <c r="E214" s="188"/>
      <c r="F214" s="29">
        <v>0</v>
      </c>
      <c r="G214" s="145">
        <v>0</v>
      </c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>
        <v>0</v>
      </c>
      <c r="V214" s="151">
        <v>0</v>
      </c>
      <c r="W214" s="152">
        <v>0</v>
      </c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26"/>
    </row>
    <row r="215" spans="1:39">
      <c r="A215" s="525" t="s">
        <v>293</v>
      </c>
      <c r="B215" s="525"/>
      <c r="C215" s="525"/>
      <c r="D215" s="525"/>
      <c r="E215" s="525"/>
      <c r="F215" s="21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9"/>
      <c r="W215" s="150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26"/>
    </row>
    <row r="216" spans="1:39">
      <c r="A216" s="519" t="s">
        <v>401</v>
      </c>
      <c r="B216" s="519"/>
      <c r="C216" s="519"/>
      <c r="D216" s="519"/>
      <c r="E216" s="519"/>
      <c r="F216" s="29">
        <v>880</v>
      </c>
      <c r="G216" s="145">
        <v>880</v>
      </c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>
        <v>0</v>
      </c>
      <c r="V216" s="151">
        <v>0</v>
      </c>
      <c r="W216" s="152">
        <v>880</v>
      </c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26"/>
    </row>
    <row r="217" spans="1:39">
      <c r="A217" s="519" t="s">
        <v>295</v>
      </c>
      <c r="B217" s="519"/>
      <c r="C217" s="519"/>
      <c r="D217" s="519"/>
      <c r="E217" s="519"/>
      <c r="F217" s="79">
        <v>9018</v>
      </c>
      <c r="G217" s="189">
        <v>9018</v>
      </c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90">
        <v>9018</v>
      </c>
      <c r="V217" s="190">
        <v>9018</v>
      </c>
      <c r="W217" s="191">
        <v>9018</v>
      </c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83"/>
    </row>
    <row r="218" spans="1:39">
      <c r="A218" s="519" t="s">
        <v>296</v>
      </c>
      <c r="B218" s="519"/>
      <c r="C218" s="519"/>
      <c r="D218" s="519"/>
      <c r="E218" s="519"/>
      <c r="F218" s="79">
        <v>9018</v>
      </c>
      <c r="G218" s="189">
        <v>9018</v>
      </c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90">
        <v>9018</v>
      </c>
      <c r="V218" s="190">
        <v>9018</v>
      </c>
      <c r="W218" s="191">
        <v>9018</v>
      </c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83"/>
    </row>
    <row r="219" spans="1:39">
      <c r="A219" s="519" t="s">
        <v>297</v>
      </c>
      <c r="B219" s="519"/>
      <c r="C219" s="519"/>
      <c r="D219" s="519"/>
      <c r="E219" s="519"/>
      <c r="F219" s="79">
        <v>9018</v>
      </c>
      <c r="G219" s="189">
        <v>9018</v>
      </c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90">
        <v>9018</v>
      </c>
      <c r="V219" s="190">
        <v>9018</v>
      </c>
      <c r="W219" s="191">
        <v>9018</v>
      </c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83"/>
    </row>
    <row r="220" spans="1:39">
      <c r="A220" s="519" t="s">
        <v>298</v>
      </c>
      <c r="B220" s="519"/>
      <c r="C220" s="519"/>
      <c r="D220" s="519"/>
      <c r="E220" s="519"/>
      <c r="F220" s="79">
        <v>1630.985488242909</v>
      </c>
      <c r="G220" s="192">
        <v>1630.985488242909</v>
      </c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90">
        <v>1630.9853750000002</v>
      </c>
      <c r="V220" s="190">
        <v>1630.9853750000002</v>
      </c>
      <c r="W220" s="191">
        <v>1630.985488242909</v>
      </c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83"/>
    </row>
    <row r="221" spans="1:39" ht="30.75" customHeight="1">
      <c r="A221" s="520" t="s">
        <v>299</v>
      </c>
      <c r="B221" s="520"/>
      <c r="C221" s="520"/>
      <c r="D221" s="520"/>
      <c r="E221" s="520"/>
      <c r="F221" s="29">
        <v>0</v>
      </c>
      <c r="G221" s="193">
        <v>0</v>
      </c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>
        <v>0</v>
      </c>
      <c r="V221" s="195">
        <v>0</v>
      </c>
      <c r="W221" s="196">
        <v>0</v>
      </c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83"/>
    </row>
    <row r="222" spans="1:39">
      <c r="A222" s="521" t="s">
        <v>300</v>
      </c>
      <c r="B222" s="521"/>
      <c r="C222" s="521"/>
      <c r="D222" s="521"/>
      <c r="E222" s="521"/>
      <c r="F222" s="21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9"/>
      <c r="W222" s="150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83"/>
    </row>
    <row r="223" spans="1:39">
      <c r="A223" s="518" t="s">
        <v>402</v>
      </c>
      <c r="B223" s="518"/>
      <c r="C223" s="518"/>
      <c r="D223" s="518"/>
      <c r="E223" s="518"/>
      <c r="F223" s="29">
        <v>184.18748854938966</v>
      </c>
      <c r="G223" s="145">
        <v>184.18748854938966</v>
      </c>
      <c r="H223" s="145">
        <v>127.13438013522516</v>
      </c>
      <c r="I223" s="145">
        <v>0</v>
      </c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>
        <v>0</v>
      </c>
      <c r="V223" s="151">
        <v>0</v>
      </c>
      <c r="W223" s="152">
        <v>184.18748854938966</v>
      </c>
      <c r="X223" s="145">
        <v>127.13438013522516</v>
      </c>
      <c r="Y223" s="145">
        <v>0</v>
      </c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83"/>
    </row>
    <row r="224" spans="1:39">
      <c r="A224" s="518" t="s">
        <v>403</v>
      </c>
      <c r="B224" s="518"/>
      <c r="C224" s="518"/>
      <c r="D224" s="518"/>
      <c r="E224" s="518"/>
      <c r="F224" s="29">
        <v>209.60338578713203</v>
      </c>
      <c r="G224" s="145">
        <v>209.60338578713203</v>
      </c>
      <c r="H224" s="145">
        <v>190.82965607804434</v>
      </c>
      <c r="I224" s="145">
        <v>132.12972926834343</v>
      </c>
      <c r="J224" s="145">
        <v>0</v>
      </c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>
        <v>60.9</v>
      </c>
      <c r="V224" s="151">
        <v>121.81</v>
      </c>
      <c r="W224" s="152">
        <v>209.60338578713203</v>
      </c>
      <c r="X224" s="145">
        <v>0</v>
      </c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83"/>
    </row>
    <row r="225" spans="1:39">
      <c r="A225" s="519" t="s">
        <v>404</v>
      </c>
      <c r="B225" s="519"/>
      <c r="C225" s="519"/>
      <c r="D225" s="519"/>
      <c r="E225" s="519"/>
      <c r="F225" s="29">
        <v>247.6997846704848</v>
      </c>
      <c r="G225" s="145">
        <v>247.6997846704848</v>
      </c>
      <c r="H225" s="145">
        <v>130.24503710456659</v>
      </c>
      <c r="I225" s="145">
        <v>128.87268844162151</v>
      </c>
      <c r="J225" s="145">
        <v>0</v>
      </c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>
        <v>60.9</v>
      </c>
      <c r="V225" s="151">
        <v>121.81</v>
      </c>
      <c r="W225" s="152">
        <v>247.6997846704848</v>
      </c>
      <c r="X225" s="145">
        <v>0</v>
      </c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83"/>
    </row>
    <row r="226" spans="1:39">
      <c r="A226" s="519" t="s">
        <v>405</v>
      </c>
      <c r="B226" s="519"/>
      <c r="C226" s="519"/>
      <c r="D226" s="519"/>
      <c r="E226" s="519"/>
      <c r="F226" s="29">
        <v>171.47039093943468</v>
      </c>
      <c r="G226" s="145">
        <v>171.47039093943468</v>
      </c>
      <c r="H226" s="145">
        <v>130.26333508673835</v>
      </c>
      <c r="I226" s="145">
        <v>75.515772426319913</v>
      </c>
      <c r="J226" s="145">
        <v>0</v>
      </c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>
        <v>60.9</v>
      </c>
      <c r="V226" s="151">
        <v>121.81</v>
      </c>
      <c r="W226" s="152">
        <v>171.47039093943468</v>
      </c>
      <c r="X226" s="145">
        <v>0</v>
      </c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83"/>
    </row>
    <row r="227" spans="1:39">
      <c r="A227" s="519" t="s">
        <v>406</v>
      </c>
      <c r="B227" s="519"/>
      <c r="C227" s="519"/>
      <c r="D227" s="519"/>
      <c r="E227" s="519"/>
      <c r="F227" s="29">
        <v>150.42771144094397</v>
      </c>
      <c r="G227" s="145">
        <v>150.42771144094397</v>
      </c>
      <c r="H227" s="145">
        <v>62.268033333357522</v>
      </c>
      <c r="I227" s="145">
        <v>22.232048339708911</v>
      </c>
      <c r="J227" s="145">
        <v>12.607309716921282</v>
      </c>
      <c r="K227" s="145">
        <v>0</v>
      </c>
      <c r="L227" s="145"/>
      <c r="M227" s="145"/>
      <c r="N227" s="145"/>
      <c r="O227" s="145"/>
      <c r="P227" s="145"/>
      <c r="Q227" s="145"/>
      <c r="R227" s="145"/>
      <c r="S227" s="145"/>
      <c r="T227" s="145"/>
      <c r="U227" s="145">
        <v>60.9</v>
      </c>
      <c r="V227" s="151">
        <v>121.81</v>
      </c>
      <c r="W227" s="152">
        <v>22.232048339708911</v>
      </c>
      <c r="X227" s="145">
        <v>12.698799627784254</v>
      </c>
      <c r="Y227" s="145">
        <v>0</v>
      </c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83"/>
    </row>
    <row r="228" spans="1:39">
      <c r="A228" s="519" t="s">
        <v>407</v>
      </c>
      <c r="B228" s="519"/>
      <c r="C228" s="519"/>
      <c r="D228" s="519"/>
      <c r="E228" s="519"/>
      <c r="F228" s="89">
        <v>158.7532933294776</v>
      </c>
      <c r="G228" s="145">
        <v>158.7532933294776</v>
      </c>
      <c r="H228" s="145">
        <v>131.85525953575527</v>
      </c>
      <c r="I228" s="145">
        <v>61.956967636423165</v>
      </c>
      <c r="J228" s="145">
        <v>5.0685410618101745</v>
      </c>
      <c r="K228" s="145">
        <v>0</v>
      </c>
      <c r="L228" s="145"/>
      <c r="M228" s="145"/>
      <c r="N228" s="145"/>
      <c r="O228" s="145"/>
      <c r="P228" s="145"/>
      <c r="Q228" s="145"/>
      <c r="R228" s="145"/>
      <c r="S228" s="145"/>
      <c r="T228" s="145"/>
      <c r="U228" s="145">
        <v>60.9</v>
      </c>
      <c r="V228" s="151">
        <v>121.81</v>
      </c>
      <c r="W228" s="152">
        <v>158.7532933294776</v>
      </c>
      <c r="X228" s="145">
        <v>155.77072223534384</v>
      </c>
      <c r="Y228" s="145">
        <v>155.77072223534384</v>
      </c>
      <c r="Z228" s="145">
        <v>0</v>
      </c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83"/>
    </row>
    <row r="229" spans="1:39">
      <c r="A229" s="83"/>
      <c r="B229" s="83"/>
      <c r="C229" s="83"/>
      <c r="D229" s="68"/>
      <c r="E229" s="6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126"/>
    </row>
    <row r="230" spans="1:39">
      <c r="A230" s="83"/>
      <c r="B230" s="83"/>
      <c r="C230" s="83"/>
      <c r="D230" s="68"/>
      <c r="E230" s="68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126"/>
    </row>
    <row r="231" spans="1:39">
      <c r="A231" s="83"/>
      <c r="B231" s="83"/>
      <c r="C231" s="83"/>
      <c r="D231" s="68"/>
      <c r="E231" s="68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126"/>
    </row>
  </sheetData>
  <mergeCells count="254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7:E227"/>
    <mergeCell ref="A228:E228"/>
    <mergeCell ref="A217:E217"/>
    <mergeCell ref="A218:E218"/>
    <mergeCell ref="A219:E219"/>
    <mergeCell ref="A220:E220"/>
    <mergeCell ref="A221:E221"/>
    <mergeCell ref="A222:E222"/>
  </mergeCells>
  <conditionalFormatting sqref="G15:AL20">
    <cfRule type="expression" dxfId="603" priority="16" stopIfTrue="1">
      <formula>LEN(TRIM(G15))=0</formula>
    </cfRule>
  </conditionalFormatting>
  <conditionalFormatting sqref="G22:V39 W23:X23 W31:X31">
    <cfRule type="expression" dxfId="602" priority="17" stopIfTrue="1">
      <formula>LEN(TRIM(G22))=0</formula>
    </cfRule>
  </conditionalFormatting>
  <conditionalFormatting sqref="G41:V183 W66 W70 W77 W105 W108 W153">
    <cfRule type="expression" dxfId="601" priority="18" stopIfTrue="1">
      <formula>LEN(TRIM(G41))=0</formula>
    </cfRule>
  </conditionalFormatting>
  <conditionalFormatting sqref="G185:V214 W185:W186 W201:W202 W212:W214">
    <cfRule type="expression" dxfId="600" priority="19" stopIfTrue="1">
      <formula>LEN(TRIM(G185))=0</formula>
    </cfRule>
  </conditionalFormatting>
  <conditionalFormatting sqref="G216:AL221">
    <cfRule type="expression" dxfId="599" priority="20" stopIfTrue="1">
      <formula>LEN(TRIM(G216))=0</formula>
    </cfRule>
  </conditionalFormatting>
  <conditionalFormatting sqref="G223:AL228">
    <cfRule type="expression" dxfId="598" priority="21" stopIfTrue="1">
      <formula>LEN(TRIM(G223))=0</formula>
    </cfRule>
  </conditionalFormatting>
  <conditionalFormatting sqref="W32:AL39">
    <cfRule type="cellIs" dxfId="597" priority="22" stopIfTrue="1" operator="between">
      <formula>881</formula>
      <formula>10000000</formula>
    </cfRule>
    <cfRule type="expression" dxfId="596" priority="23" stopIfTrue="1">
      <formula>LEN(TRIM(W32))=0</formula>
    </cfRule>
    <cfRule type="cellIs" dxfId="595" priority="24" stopIfTrue="1" operator="greaterThan">
      <formula>881</formula>
    </cfRule>
  </conditionalFormatting>
  <conditionalFormatting sqref="G13:AL14 W22:X22 W24:X30 W41:W65 W67:W69 W71:W76 W78:W104 W106:W107 W109:W152 W154:W183 W187:W200 W203:W211 X41:AL183 X185:AL214 Y22:AL31">
    <cfRule type="cellIs" dxfId="594" priority="25" stopIfTrue="1" operator="between">
      <formula>881</formula>
      <formula>10000000</formula>
    </cfRule>
  </conditionalFormatting>
  <conditionalFormatting sqref="F22:F39">
    <cfRule type="cellIs" dxfId="45" priority="6" stopIfTrue="1" operator="between">
      <formula>881</formula>
      <formula>10000000</formula>
    </cfRule>
    <cfRule type="containsBlanks" priority="7" stopIfTrue="1">
      <formula>LEN(TRIM(F22))=0</formula>
    </cfRule>
    <cfRule type="cellIs" dxfId="44" priority="8" operator="greaterThan">
      <formula>881</formula>
    </cfRule>
  </conditionalFormatting>
  <conditionalFormatting sqref="F41:F69 F71:F104 F106:F174 F185:F199">
    <cfRule type="cellIs" dxfId="41" priority="13" stopIfTrue="1" operator="between">
      <formula>881</formula>
      <formula>10000000</formula>
    </cfRule>
    <cfRule type="containsBlanks" priority="14" stopIfTrue="1">
      <formula>LEN(TRIM(F41))=0</formula>
    </cfRule>
    <cfRule type="cellIs" dxfId="40" priority="15" operator="greaterThan">
      <formula>881</formula>
    </cfRule>
  </conditionalFormatting>
  <conditionalFormatting sqref="F13:F14 F176:F183 F203:F209">
    <cfRule type="cellIs" dxfId="37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36" priority="12" operator="greaterThan">
      <formula>881</formula>
    </cfRule>
  </conditionalFormatting>
  <conditionalFormatting sqref="F13:F20">
    <cfRule type="containsBlanks" dxfId="33" priority="9">
      <formula>LEN(TRIM(F13))=0</formula>
    </cfRule>
  </conditionalFormatting>
  <conditionalFormatting sqref="F22:F39">
    <cfRule type="containsBlanks" dxfId="31" priority="5">
      <formula>LEN(TRIM(F22))=0</formula>
    </cfRule>
  </conditionalFormatting>
  <conditionalFormatting sqref="F41:F183">
    <cfRule type="containsBlanks" dxfId="29" priority="4">
      <formula>LEN(TRIM(F41))=0</formula>
    </cfRule>
  </conditionalFormatting>
  <conditionalFormatting sqref="F185:F214">
    <cfRule type="containsBlanks" dxfId="27" priority="3">
      <formula>LEN(TRIM(F185))=0</formula>
    </cfRule>
  </conditionalFormatting>
  <conditionalFormatting sqref="F216:F221">
    <cfRule type="containsBlanks" dxfId="25" priority="2">
      <formula>LEN(TRIM(F216))=0</formula>
    </cfRule>
  </conditionalFormatting>
  <conditionalFormatting sqref="F223:F227">
    <cfRule type="containsBlanks" dxfId="23" priority="1">
      <formula>LEN(TRIM(F223))=0</formula>
    </cfRule>
  </conditionalFormatting>
  <dataValidations count="1">
    <dataValidation type="decimal" operator="greaterThanOrEqual" showErrorMessage="1" sqref="G40">
      <formula1>0</formula1>
      <formula2>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"/>
  <sheetViews>
    <sheetView workbookViewId="0">
      <selection activeCell="E8" sqref="E8"/>
    </sheetView>
  </sheetViews>
  <sheetFormatPr baseColWidth="10" defaultRowHeight="14.25"/>
  <cols>
    <col min="1" max="1" width="30.875" customWidth="1"/>
    <col min="2" max="2" width="20.375" customWidth="1"/>
    <col min="3" max="3" width="22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+[2]Dj!B6</f>
        <v>CRAMI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408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243.69025862779776</v>
      </c>
      <c r="G13" s="25">
        <v>243.69025862779776</v>
      </c>
      <c r="H13" s="25">
        <v>121.84512931389888</v>
      </c>
      <c r="I13" s="25" t="s">
        <v>40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67</v>
      </c>
      <c r="V13" s="26">
        <v>134</v>
      </c>
      <c r="W13" s="27">
        <v>243.69025862779776</v>
      </c>
      <c r="X13" s="25">
        <v>0</v>
      </c>
      <c r="Y13" s="25">
        <v>121.84512931389888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120.67406526372061</v>
      </c>
      <c r="G14" s="30">
        <v>120.67406526372061</v>
      </c>
      <c r="H14" s="30">
        <v>60.337032631860303</v>
      </c>
      <c r="I14" s="30" t="s">
        <v>40</v>
      </c>
      <c r="J14" s="30">
        <v>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67</v>
      </c>
      <c r="V14" s="31">
        <v>134</v>
      </c>
      <c r="W14" s="32">
        <v>120.67406526372061</v>
      </c>
      <c r="X14" s="30">
        <v>0</v>
      </c>
      <c r="Y14" s="25"/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242.62813076833362</v>
      </c>
      <c r="G17" s="30">
        <v>242.62813076833362</v>
      </c>
      <c r="H17" s="30">
        <v>121.31406538416681</v>
      </c>
      <c r="I17" s="30" t="s">
        <v>40</v>
      </c>
      <c r="J17" s="30">
        <v>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67</v>
      </c>
      <c r="V17" s="31">
        <v>134</v>
      </c>
      <c r="W17" s="32">
        <v>242.62813076833362</v>
      </c>
      <c r="X17" s="30">
        <v>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64.529835134042287</v>
      </c>
      <c r="G18" s="30">
        <v>64.529835134042287</v>
      </c>
      <c r="H18" s="30">
        <v>64.529835134042287</v>
      </c>
      <c r="I18" s="30" t="s">
        <v>40</v>
      </c>
      <c r="J18" s="30">
        <v>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67</v>
      </c>
      <c r="V18" s="31">
        <v>134</v>
      </c>
      <c r="W18" s="32">
        <v>64.529835134042287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64.529835134042287</v>
      </c>
      <c r="G19" s="30">
        <v>64.529835134042287</v>
      </c>
      <c r="H19" s="30">
        <v>64.529835134042287</v>
      </c>
      <c r="I19" s="30" t="s">
        <v>40</v>
      </c>
      <c r="J19" s="30">
        <v>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67</v>
      </c>
      <c r="V19" s="31">
        <v>134</v>
      </c>
      <c r="W19" s="32">
        <v>64.529835134042287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23.463305438695585</v>
      </c>
      <c r="G20" s="30">
        <v>23.463305438695585</v>
      </c>
      <c r="H20" s="30">
        <v>23.463305438695585</v>
      </c>
      <c r="I20" s="30" t="s">
        <v>40</v>
      </c>
      <c r="J20" s="30">
        <v>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67</v>
      </c>
      <c r="V20" s="31">
        <v>134</v>
      </c>
      <c r="W20" s="32">
        <v>23.463305438695585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149.26981532621355</v>
      </c>
      <c r="G22" s="30">
        <v>149.26981532621355</v>
      </c>
      <c r="H22" s="30">
        <v>74.634907663106773</v>
      </c>
      <c r="I22" s="30" t="s">
        <v>40</v>
      </c>
      <c r="J22" s="30">
        <v>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67</v>
      </c>
      <c r="V22" s="31">
        <v>134</v>
      </c>
      <c r="W22" s="32">
        <v>149.26981532621355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149.26981532621355</v>
      </c>
      <c r="G23" s="30">
        <v>149.26981532621355</v>
      </c>
      <c r="H23" s="30">
        <v>74.634907663106773</v>
      </c>
      <c r="I23" s="30" t="s">
        <v>40</v>
      </c>
      <c r="J23" s="30">
        <v>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67</v>
      </c>
      <c r="V23" s="31">
        <v>134</v>
      </c>
      <c r="W23" s="32">
        <v>149.26981532621355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149.26981532621355</v>
      </c>
      <c r="G24" s="30">
        <v>149.26981532621355</v>
      </c>
      <c r="H24" s="30">
        <v>74.634907663106773</v>
      </c>
      <c r="I24" s="30" t="s">
        <v>40</v>
      </c>
      <c r="J24" s="30">
        <v>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67</v>
      </c>
      <c r="V24" s="31">
        <v>134</v>
      </c>
      <c r="W24" s="32">
        <v>149.26981532621355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158.91066820442555</v>
      </c>
      <c r="G25" s="30">
        <v>158.91066820442555</v>
      </c>
      <c r="H25" s="30">
        <v>79.455334102212774</v>
      </c>
      <c r="I25" s="30" t="s">
        <v>40</v>
      </c>
      <c r="J25" s="30">
        <v>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67</v>
      </c>
      <c r="V25" s="31">
        <v>134</v>
      </c>
      <c r="W25" s="32">
        <v>158.91066820442555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337.10304216527487</v>
      </c>
      <c r="G26" s="30">
        <v>337.10304216527487</v>
      </c>
      <c r="H26" s="30">
        <v>168.55152108263744</v>
      </c>
      <c r="I26" s="30" t="s">
        <v>40</v>
      </c>
      <c r="J26" s="30">
        <v>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67</v>
      </c>
      <c r="V26" s="31">
        <v>134</v>
      </c>
      <c r="W26" s="32">
        <v>337.10304216527487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529.0758442514782</v>
      </c>
      <c r="G27" s="30">
        <v>529.0758442514782</v>
      </c>
      <c r="H27" s="30">
        <v>264.5379221257391</v>
      </c>
      <c r="I27" s="30" t="s">
        <v>40</v>
      </c>
      <c r="J27" s="30">
        <v>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67</v>
      </c>
      <c r="V27" s="31">
        <v>134</v>
      </c>
      <c r="W27" s="32">
        <v>529.0758442514782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705.24233581012697</v>
      </c>
      <c r="G28" s="30">
        <v>705.24233581012697</v>
      </c>
      <c r="H28" s="30">
        <v>370.70985700062386</v>
      </c>
      <c r="I28" s="30" t="s">
        <v>40</v>
      </c>
      <c r="J28" s="30">
        <v>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67</v>
      </c>
      <c r="V28" s="31">
        <v>134</v>
      </c>
      <c r="W28" s="32">
        <v>705.24233581012697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880</v>
      </c>
      <c r="G29" s="30">
        <v>880</v>
      </c>
      <c r="H29" s="30">
        <v>606.99520436964997</v>
      </c>
      <c r="I29" s="30" t="s">
        <v>40</v>
      </c>
      <c r="J29" s="30">
        <v>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67</v>
      </c>
      <c r="V29" s="31">
        <v>134</v>
      </c>
      <c r="W29" s="32">
        <v>880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751.9444711844634</v>
      </c>
      <c r="G30" s="30">
        <v>751.9444711844634</v>
      </c>
      <c r="H30" s="30">
        <v>404.16688457374084</v>
      </c>
      <c r="I30" s="30" t="s">
        <v>40</v>
      </c>
      <c r="J30" s="30">
        <v>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67</v>
      </c>
      <c r="V30" s="31">
        <v>134</v>
      </c>
      <c r="W30" s="32">
        <v>751.9444711844634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469.86902459827837</v>
      </c>
      <c r="G32" s="30">
        <v>469.86902459827837</v>
      </c>
      <c r="H32" s="30">
        <v>234.93451229913919</v>
      </c>
      <c r="I32" s="30" t="s">
        <v>40</v>
      </c>
      <c r="J32" s="30">
        <v>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67</v>
      </c>
      <c r="V32" s="31">
        <v>134</v>
      </c>
      <c r="W32" s="32">
        <v>469.86902459827837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152.02045414174862</v>
      </c>
      <c r="G33" s="30">
        <v>152.02045414174862</v>
      </c>
      <c r="H33" s="30">
        <v>76.010227070874308</v>
      </c>
      <c r="I33" s="30" t="s">
        <v>40</v>
      </c>
      <c r="J33" s="30">
        <v>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67</v>
      </c>
      <c r="V33" s="31">
        <v>134</v>
      </c>
      <c r="W33" s="32">
        <v>152.02045414174862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152.02045414174862</v>
      </c>
      <c r="G34" s="30">
        <v>152.02045414174862</v>
      </c>
      <c r="H34" s="30">
        <v>76.010227070874308</v>
      </c>
      <c r="I34" s="30" t="s">
        <v>40</v>
      </c>
      <c r="J34" s="30">
        <v>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67</v>
      </c>
      <c r="V34" s="31">
        <v>134</v>
      </c>
      <c r="W34" s="32">
        <v>152.02045414174862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152.02045414174862</v>
      </c>
      <c r="G35" s="30">
        <v>152.02045414174862</v>
      </c>
      <c r="H35" s="30">
        <v>76.010227070874308</v>
      </c>
      <c r="I35" s="30" t="s">
        <v>40</v>
      </c>
      <c r="J35" s="30">
        <v>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67</v>
      </c>
      <c r="V35" s="31">
        <v>134</v>
      </c>
      <c r="W35" s="32">
        <v>152.02045414174862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149.26981532621355</v>
      </c>
      <c r="G36" s="30">
        <v>149.26981532621355</v>
      </c>
      <c r="H36" s="30">
        <v>74.634907663106773</v>
      </c>
      <c r="I36" s="30" t="s">
        <v>40</v>
      </c>
      <c r="J36" s="30">
        <v>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67</v>
      </c>
      <c r="V36" s="31">
        <v>134</v>
      </c>
      <c r="W36" s="32">
        <v>149.26981532621355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880</v>
      </c>
      <c r="G37" s="30">
        <v>880</v>
      </c>
      <c r="H37" s="30">
        <v>598.06344147886955</v>
      </c>
      <c r="I37" s="30" t="s">
        <v>40</v>
      </c>
      <c r="J37" s="30">
        <v>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880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337.10304216527487</v>
      </c>
      <c r="G38" s="30">
        <v>337.10304216527487</v>
      </c>
      <c r="H38" s="30">
        <v>168.55152108263744</v>
      </c>
      <c r="I38" s="30" t="s">
        <v>40</v>
      </c>
      <c r="J38" s="30">
        <v>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67</v>
      </c>
      <c r="V38" s="31">
        <v>134</v>
      </c>
      <c r="W38" s="32">
        <v>337.10304216527487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337.10304216527487</v>
      </c>
      <c r="G39" s="40">
        <v>337.10304216527487</v>
      </c>
      <c r="H39" s="40">
        <v>168.55152108263744</v>
      </c>
      <c r="I39" s="40" t="s">
        <v>40</v>
      </c>
      <c r="J39" s="40">
        <v>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67</v>
      </c>
      <c r="V39" s="41">
        <v>134</v>
      </c>
      <c r="W39" s="42">
        <v>337.10304216527487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880</v>
      </c>
      <c r="G41" s="30">
        <v>880</v>
      </c>
      <c r="H41" s="30">
        <v>598.0580198409582</v>
      </c>
      <c r="I41" s="30" t="s">
        <v>40</v>
      </c>
      <c r="J41" s="30">
        <v>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67</v>
      </c>
      <c r="V41" s="31">
        <v>134</v>
      </c>
      <c r="W41" s="32">
        <v>880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404.15326754990144</v>
      </c>
      <c r="G42" s="30">
        <v>404.15326754990144</v>
      </c>
      <c r="H42" s="30">
        <v>202.07663377495072</v>
      </c>
      <c r="I42" s="30" t="s">
        <v>40</v>
      </c>
      <c r="J42" s="30">
        <v>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67</v>
      </c>
      <c r="V42" s="31">
        <v>134</v>
      </c>
      <c r="W42" s="32">
        <v>404.15326754990144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880</v>
      </c>
      <c r="G43" s="30">
        <v>880</v>
      </c>
      <c r="H43" s="30">
        <v>598.0580198409582</v>
      </c>
      <c r="I43" s="30" t="s">
        <v>40</v>
      </c>
      <c r="J43" s="30">
        <v>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67</v>
      </c>
      <c r="V43" s="31">
        <v>134</v>
      </c>
      <c r="W43" s="32">
        <v>880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138.59406863621624</v>
      </c>
      <c r="G44" s="30">
        <v>138.59406863621624</v>
      </c>
      <c r="H44" s="30">
        <v>69.297034318108118</v>
      </c>
      <c r="I44" s="30" t="s">
        <v>40</v>
      </c>
      <c r="J44" s="30">
        <v>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67</v>
      </c>
      <c r="V44" s="31">
        <v>134</v>
      </c>
      <c r="W44" s="32">
        <v>138.59406863621624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880</v>
      </c>
      <c r="G45" s="30">
        <v>880</v>
      </c>
      <c r="H45" s="30">
        <v>598.0580198409582</v>
      </c>
      <c r="I45" s="30" t="s">
        <v>40</v>
      </c>
      <c r="J45" s="30">
        <v>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67</v>
      </c>
      <c r="V45" s="31">
        <v>134</v>
      </c>
      <c r="W45" s="32">
        <v>880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>
        <v>598.0580198409582</v>
      </c>
      <c r="I46" s="30" t="s">
        <v>40</v>
      </c>
      <c r="J46" s="30">
        <v>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67</v>
      </c>
      <c r="V46" s="31">
        <v>134</v>
      </c>
      <c r="W46" s="32">
        <v>880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>
        <v>598.0580198409582</v>
      </c>
      <c r="I47" s="30" t="s">
        <v>40</v>
      </c>
      <c r="J47" s="30">
        <v>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67</v>
      </c>
      <c r="V47" s="31">
        <v>134</v>
      </c>
      <c r="W47" s="32">
        <v>880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>
        <v>598.0580198409582</v>
      </c>
      <c r="I48" s="30" t="s">
        <v>40</v>
      </c>
      <c r="J48" s="30">
        <v>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67</v>
      </c>
      <c r="V48" s="31">
        <v>134</v>
      </c>
      <c r="W48" s="32">
        <v>880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880</v>
      </c>
      <c r="G49" s="30">
        <v>880</v>
      </c>
      <c r="H49" s="30">
        <v>598.0580198409582</v>
      </c>
      <c r="I49" s="30" t="s">
        <v>40</v>
      </c>
      <c r="J49" s="30">
        <v>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67</v>
      </c>
      <c r="V49" s="31">
        <v>134</v>
      </c>
      <c r="W49" s="32">
        <v>880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880</v>
      </c>
      <c r="G50" s="30">
        <v>880</v>
      </c>
      <c r="H50" s="30">
        <v>598.0580198409582</v>
      </c>
      <c r="I50" s="30" t="s">
        <v>40</v>
      </c>
      <c r="J50" s="30">
        <v>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67</v>
      </c>
      <c r="V50" s="31">
        <v>134</v>
      </c>
      <c r="W50" s="32">
        <v>880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>
        <v>598.0580198409582</v>
      </c>
      <c r="I51" s="30" t="s">
        <v>40</v>
      </c>
      <c r="J51" s="30">
        <v>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67</v>
      </c>
      <c r="V51" s="31">
        <v>134</v>
      </c>
      <c r="W51" s="32">
        <v>880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751.9444711844634</v>
      </c>
      <c r="G52" s="30">
        <v>751.9444711844634</v>
      </c>
      <c r="H52" s="30">
        <v>404.16688457374084</v>
      </c>
      <c r="I52" s="30" t="s">
        <v>40</v>
      </c>
      <c r="J52" s="30">
        <v>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67</v>
      </c>
      <c r="V52" s="31">
        <v>134</v>
      </c>
      <c r="W52" s="32">
        <v>751.9444711844634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880</v>
      </c>
      <c r="G53" s="30">
        <v>880</v>
      </c>
      <c r="H53" s="30">
        <v>598.0580198409582</v>
      </c>
      <c r="I53" s="30" t="s">
        <v>40</v>
      </c>
      <c r="J53" s="30">
        <v>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67</v>
      </c>
      <c r="V53" s="31">
        <v>134</v>
      </c>
      <c r="W53" s="32">
        <v>880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880</v>
      </c>
      <c r="G54" s="30">
        <v>880</v>
      </c>
      <c r="H54" s="30">
        <v>598.0580198409582</v>
      </c>
      <c r="I54" s="30" t="s">
        <v>40</v>
      </c>
      <c r="J54" s="30">
        <v>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67</v>
      </c>
      <c r="V54" s="31">
        <v>134</v>
      </c>
      <c r="W54" s="32">
        <v>880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880</v>
      </c>
      <c r="G55" s="30">
        <v>880</v>
      </c>
      <c r="H55" s="30">
        <v>598.0580198409582</v>
      </c>
      <c r="I55" s="30" t="s">
        <v>40</v>
      </c>
      <c r="J55" s="30">
        <v>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67</v>
      </c>
      <c r="V55" s="31">
        <v>134</v>
      </c>
      <c r="W55" s="32">
        <v>880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.7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598.0580198409582</v>
      </c>
      <c r="I56" s="30" t="s">
        <v>40</v>
      </c>
      <c r="J56" s="30">
        <v>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67</v>
      </c>
      <c r="V56" s="31">
        <v>134</v>
      </c>
      <c r="W56" s="32">
        <v>880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880</v>
      </c>
      <c r="G57" s="30">
        <v>880</v>
      </c>
      <c r="H57" s="30">
        <v>598.0580198409582</v>
      </c>
      <c r="I57" s="30" t="s">
        <v>40</v>
      </c>
      <c r="J57" s="30">
        <v>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67</v>
      </c>
      <c r="V57" s="31">
        <v>134</v>
      </c>
      <c r="W57" s="32">
        <v>880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598.0580198409582</v>
      </c>
      <c r="I58" s="30" t="s">
        <v>40</v>
      </c>
      <c r="J58" s="30">
        <v>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67</v>
      </c>
      <c r="V58" s="31">
        <v>134</v>
      </c>
      <c r="W58" s="32">
        <v>880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>
        <v>598.0580198409582</v>
      </c>
      <c r="I59" s="30" t="s">
        <v>40</v>
      </c>
      <c r="J59" s="30">
        <v>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67</v>
      </c>
      <c r="V59" s="31">
        <v>134</v>
      </c>
      <c r="W59" s="32">
        <v>880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751.9444711844634</v>
      </c>
      <c r="G60" s="30">
        <v>751.9444711844634</v>
      </c>
      <c r="H60" s="30">
        <v>404.16688457374084</v>
      </c>
      <c r="I60" s="30" t="s">
        <v>40</v>
      </c>
      <c r="J60" s="30">
        <v>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67</v>
      </c>
      <c r="V60" s="31">
        <v>134</v>
      </c>
      <c r="W60" s="32">
        <v>751.9444711844634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598.0580198409582</v>
      </c>
      <c r="I61" s="30" t="s">
        <v>40</v>
      </c>
      <c r="J61" s="30">
        <v>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67</v>
      </c>
      <c r="V61" s="31">
        <v>134</v>
      </c>
      <c r="W61" s="32">
        <v>880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2.5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>
        <v>598.0580198409582</v>
      </c>
      <c r="I62" s="30" t="s">
        <v>40</v>
      </c>
      <c r="J62" s="30">
        <v>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67</v>
      </c>
      <c r="V62" s="31">
        <v>134</v>
      </c>
      <c r="W62" s="32">
        <v>880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880</v>
      </c>
      <c r="G63" s="30">
        <v>880</v>
      </c>
      <c r="H63" s="30">
        <v>598.0580198409582</v>
      </c>
      <c r="I63" s="30" t="s">
        <v>40</v>
      </c>
      <c r="J63" s="30">
        <v>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67</v>
      </c>
      <c r="V63" s="31">
        <v>134</v>
      </c>
      <c r="W63" s="32">
        <v>880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0</v>
      </c>
      <c r="G64" s="30">
        <v>0</v>
      </c>
      <c r="H64" s="30" t="s">
        <v>40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0</v>
      </c>
      <c r="V64" s="31">
        <v>0</v>
      </c>
      <c r="W64" s="32">
        <v>0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0</v>
      </c>
      <c r="G65" s="30">
        <v>0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0</v>
      </c>
      <c r="V65" s="31">
        <v>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0</v>
      </c>
      <c r="V66" s="31">
        <v>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880</v>
      </c>
      <c r="G67" s="30">
        <v>880</v>
      </c>
      <c r="H67" s="30">
        <v>675.5087111588457</v>
      </c>
      <c r="I67" s="30" t="s">
        <v>40</v>
      </c>
      <c r="J67" s="30">
        <v>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67</v>
      </c>
      <c r="V67" s="31">
        <v>134</v>
      </c>
      <c r="W67" s="32">
        <v>880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880</v>
      </c>
      <c r="G68" s="30">
        <v>880</v>
      </c>
      <c r="H68" s="30">
        <v>604.79263829988508</v>
      </c>
      <c r="I68" s="30" t="s">
        <v>40</v>
      </c>
      <c r="J68" s="30">
        <v>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67</v>
      </c>
      <c r="V68" s="31">
        <v>134</v>
      </c>
      <c r="W68" s="32">
        <v>880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138.59406863621624</v>
      </c>
      <c r="G69" s="30">
        <v>138.59406863621624</v>
      </c>
      <c r="H69" s="30">
        <v>69.297034318108118</v>
      </c>
      <c r="I69" s="30" t="s">
        <v>40</v>
      </c>
      <c r="J69" s="30">
        <v>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67</v>
      </c>
      <c r="V69" s="31">
        <v>134</v>
      </c>
      <c r="W69" s="32">
        <v>138.59406863621624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880</v>
      </c>
      <c r="G71" s="30">
        <v>880</v>
      </c>
      <c r="H71" s="30">
        <v>598.0580198409582</v>
      </c>
      <c r="I71" s="30" t="s">
        <v>40</v>
      </c>
      <c r="J71" s="30">
        <v>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67</v>
      </c>
      <c r="V71" s="31">
        <v>134</v>
      </c>
      <c r="W71" s="32">
        <v>880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8.2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>
        <v>598.0580198409582</v>
      </c>
      <c r="I72" s="30" t="s">
        <v>40</v>
      </c>
      <c r="J72" s="30">
        <v>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67</v>
      </c>
      <c r="V72" s="31">
        <v>134</v>
      </c>
      <c r="W72" s="32">
        <v>880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404.15326754990144</v>
      </c>
      <c r="G73" s="30">
        <v>404.15326754990144</v>
      </c>
      <c r="H73" s="30">
        <v>202.07663377495072</v>
      </c>
      <c r="I73" s="30" t="s">
        <v>40</v>
      </c>
      <c r="J73" s="30">
        <v>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67</v>
      </c>
      <c r="V73" s="31">
        <v>134</v>
      </c>
      <c r="W73" s="32">
        <v>404.15326754990144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751.9444711844634</v>
      </c>
      <c r="G74" s="30">
        <v>751.9444711844634</v>
      </c>
      <c r="H74" s="30">
        <v>404.16688457374084</v>
      </c>
      <c r="I74" s="30" t="s">
        <v>40</v>
      </c>
      <c r="J74" s="30">
        <v>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67</v>
      </c>
      <c r="V74" s="31">
        <v>134</v>
      </c>
      <c r="W74" s="32">
        <v>751.9444711844634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404.15355635941086</v>
      </c>
      <c r="G75" s="30">
        <v>404.15355635941086</v>
      </c>
      <c r="H75" s="30">
        <v>202.07677817970543</v>
      </c>
      <c r="I75" s="30" t="s">
        <v>40</v>
      </c>
      <c r="J75" s="30">
        <v>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67</v>
      </c>
      <c r="V75" s="31">
        <v>134</v>
      </c>
      <c r="W75" s="32">
        <v>404.15355635941086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404.15355635941086</v>
      </c>
      <c r="G76" s="30">
        <v>404.15355635941086</v>
      </c>
      <c r="H76" s="30">
        <v>202.07677817970543</v>
      </c>
      <c r="I76" s="30" t="s">
        <v>40</v>
      </c>
      <c r="J76" s="30">
        <v>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67</v>
      </c>
      <c r="V76" s="31">
        <v>134</v>
      </c>
      <c r="W76" s="32">
        <v>404.15355635941086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404.15355635941086</v>
      </c>
      <c r="G77" s="30">
        <v>404.15355635941086</v>
      </c>
      <c r="H77" s="30">
        <v>202.07677817970543</v>
      </c>
      <c r="I77" s="30" t="s">
        <v>40</v>
      </c>
      <c r="J77" s="30">
        <v>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67</v>
      </c>
      <c r="V77" s="31">
        <v>134</v>
      </c>
      <c r="W77" s="32">
        <v>404.15355635941086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404.15355635941086</v>
      </c>
      <c r="G78" s="30">
        <v>404.15355635941086</v>
      </c>
      <c r="H78" s="30">
        <v>202.07677817970543</v>
      </c>
      <c r="I78" s="30" t="s">
        <v>40</v>
      </c>
      <c r="J78" s="30">
        <v>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67</v>
      </c>
      <c r="V78" s="31">
        <v>134</v>
      </c>
      <c r="W78" s="32">
        <v>404.15355635941086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880</v>
      </c>
      <c r="G79" s="30">
        <v>880</v>
      </c>
      <c r="H79" s="30">
        <v>598.0580198409582</v>
      </c>
      <c r="I79" s="30" t="s">
        <v>40</v>
      </c>
      <c r="J79" s="30">
        <v>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67</v>
      </c>
      <c r="V79" s="31">
        <v>134</v>
      </c>
      <c r="W79" s="32">
        <v>880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404.15326754990144</v>
      </c>
      <c r="G80" s="30">
        <v>404.15326754990144</v>
      </c>
      <c r="H80" s="30">
        <v>202.07663377495072</v>
      </c>
      <c r="I80" s="30" t="s">
        <v>40</v>
      </c>
      <c r="J80" s="30">
        <v>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67</v>
      </c>
      <c r="V80" s="31">
        <v>134</v>
      </c>
      <c r="W80" s="32">
        <v>404.15326754990144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404.15326754990144</v>
      </c>
      <c r="G81" s="30">
        <v>404.15326754990144</v>
      </c>
      <c r="H81" s="30">
        <v>202.07663377495072</v>
      </c>
      <c r="I81" s="30" t="s">
        <v>40</v>
      </c>
      <c r="J81" s="30">
        <v>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67</v>
      </c>
      <c r="V81" s="31">
        <v>134</v>
      </c>
      <c r="W81" s="32">
        <v>404.15326754990144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598.0580198409582</v>
      </c>
      <c r="I82" s="30" t="s">
        <v>40</v>
      </c>
      <c r="J82" s="30">
        <v>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67</v>
      </c>
      <c r="V82" s="31">
        <v>134</v>
      </c>
      <c r="W82" s="32">
        <v>880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880</v>
      </c>
      <c r="G83" s="30">
        <v>880</v>
      </c>
      <c r="H83" s="30">
        <v>598.0580198409582</v>
      </c>
      <c r="I83" s="30" t="s">
        <v>40</v>
      </c>
      <c r="J83" s="30">
        <v>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67</v>
      </c>
      <c r="V83" s="31">
        <v>134</v>
      </c>
      <c r="W83" s="32">
        <v>880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880</v>
      </c>
      <c r="G84" s="30">
        <v>880</v>
      </c>
      <c r="H84" s="30">
        <v>598.0580198409582</v>
      </c>
      <c r="I84" s="30" t="s">
        <v>40</v>
      </c>
      <c r="J84" s="30">
        <v>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67</v>
      </c>
      <c r="V84" s="31">
        <v>134</v>
      </c>
      <c r="W84" s="32">
        <v>880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>
        <v>598.0580198409582</v>
      </c>
      <c r="I85" s="30" t="s">
        <v>40</v>
      </c>
      <c r="J85" s="30">
        <v>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67</v>
      </c>
      <c r="V85" s="31">
        <v>134</v>
      </c>
      <c r="W85" s="32">
        <v>880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880</v>
      </c>
      <c r="G86" s="30">
        <v>880</v>
      </c>
      <c r="H86" s="30">
        <v>598.0580198409582</v>
      </c>
      <c r="I86" s="30" t="s">
        <v>40</v>
      </c>
      <c r="J86" s="30">
        <v>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67</v>
      </c>
      <c r="V86" s="31">
        <v>134</v>
      </c>
      <c r="W86" s="32">
        <v>880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880</v>
      </c>
      <c r="G87" s="30">
        <v>880</v>
      </c>
      <c r="H87" s="30">
        <v>598.0580198409582</v>
      </c>
      <c r="I87" s="30" t="s">
        <v>40</v>
      </c>
      <c r="J87" s="30">
        <v>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67</v>
      </c>
      <c r="V87" s="31">
        <v>134</v>
      </c>
      <c r="W87" s="32">
        <v>880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>
        <v>598.0580198409582</v>
      </c>
      <c r="I88" s="30" t="s">
        <v>40</v>
      </c>
      <c r="J88" s="30">
        <v>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67</v>
      </c>
      <c r="V88" s="31">
        <v>134</v>
      </c>
      <c r="W88" s="32">
        <v>880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880</v>
      </c>
      <c r="G89" s="30">
        <v>880</v>
      </c>
      <c r="H89" s="30">
        <v>598.0580198409582</v>
      </c>
      <c r="I89" s="30" t="s">
        <v>40</v>
      </c>
      <c r="J89" s="30">
        <v>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67</v>
      </c>
      <c r="V89" s="31">
        <v>134</v>
      </c>
      <c r="W89" s="32">
        <v>880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>
        <v>686.80604616566359</v>
      </c>
      <c r="I90" s="30" t="s">
        <v>40</v>
      </c>
      <c r="J90" s="30">
        <v>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67</v>
      </c>
      <c r="V90" s="31">
        <v>134</v>
      </c>
      <c r="W90" s="32">
        <v>880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>
        <v>598.06068456941591</v>
      </c>
      <c r="I91" s="30" t="s">
        <v>40</v>
      </c>
      <c r="J91" s="30">
        <v>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67</v>
      </c>
      <c r="V91" s="31">
        <v>134</v>
      </c>
      <c r="W91" s="32">
        <v>880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>
        <v>598.06068456941591</v>
      </c>
      <c r="I92" s="30" t="s">
        <v>40</v>
      </c>
      <c r="J92" s="30">
        <v>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67</v>
      </c>
      <c r="V92" s="31">
        <v>134</v>
      </c>
      <c r="W92" s="32">
        <v>880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598.0580198409582</v>
      </c>
      <c r="I93" s="30" t="s">
        <v>40</v>
      </c>
      <c r="J93" s="30">
        <v>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67</v>
      </c>
      <c r="V93" s="31">
        <v>134</v>
      </c>
      <c r="W93" s="32">
        <v>880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880</v>
      </c>
      <c r="G94" s="30">
        <v>880</v>
      </c>
      <c r="H94" s="30">
        <v>485.003042246711</v>
      </c>
      <c r="I94" s="30" t="s">
        <v>40</v>
      </c>
      <c r="J94" s="30">
        <v>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67</v>
      </c>
      <c r="V94" s="31">
        <v>134</v>
      </c>
      <c r="W94" s="32">
        <v>880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>
        <v>598.0580198409582</v>
      </c>
      <c r="I95" s="30" t="s">
        <v>40</v>
      </c>
      <c r="J95" s="30">
        <v>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67</v>
      </c>
      <c r="V95" s="31">
        <v>134</v>
      </c>
      <c r="W95" s="32">
        <v>880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>
        <v>598.0580198409582</v>
      </c>
      <c r="I96" s="30" t="s">
        <v>40</v>
      </c>
      <c r="J96" s="30">
        <v>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67</v>
      </c>
      <c r="V96" s="31">
        <v>134</v>
      </c>
      <c r="W96" s="32">
        <v>880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598.0580198409582</v>
      </c>
      <c r="I97" s="30" t="s">
        <v>40</v>
      </c>
      <c r="J97" s="30">
        <v>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67</v>
      </c>
      <c r="V97" s="31">
        <v>134</v>
      </c>
      <c r="W97" s="32">
        <v>880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751.9444711844634</v>
      </c>
      <c r="G98" s="30">
        <v>751.9444711844634</v>
      </c>
      <c r="H98" s="30">
        <v>404.16688457374084</v>
      </c>
      <c r="I98" s="30" t="s">
        <v>40</v>
      </c>
      <c r="J98" s="30">
        <v>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67</v>
      </c>
      <c r="V98" s="31">
        <v>134</v>
      </c>
      <c r="W98" s="32">
        <v>751.9444711844634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>
        <v>598.0580198409582</v>
      </c>
      <c r="I99" s="30" t="s">
        <v>40</v>
      </c>
      <c r="J99" s="30">
        <v>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67</v>
      </c>
      <c r="V99" s="31">
        <v>134</v>
      </c>
      <c r="W99" s="32">
        <v>880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880</v>
      </c>
      <c r="G100" s="30">
        <v>880</v>
      </c>
      <c r="H100" s="30">
        <v>598.0580198409582</v>
      </c>
      <c r="I100" s="30" t="s">
        <v>40</v>
      </c>
      <c r="J100" s="30">
        <v>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67</v>
      </c>
      <c r="V100" s="31">
        <v>134</v>
      </c>
      <c r="W100" s="32">
        <v>880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30">
        <v>880</v>
      </c>
      <c r="H101" s="30">
        <v>598.0580198409582</v>
      </c>
      <c r="I101" s="30" t="s">
        <v>40</v>
      </c>
      <c r="J101" s="30">
        <v>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67</v>
      </c>
      <c r="V101" s="31">
        <v>134</v>
      </c>
      <c r="W101" s="32">
        <v>880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880</v>
      </c>
      <c r="G102" s="30">
        <v>880</v>
      </c>
      <c r="H102" s="30">
        <v>598.0580198409582</v>
      </c>
      <c r="I102" s="30" t="s">
        <v>40</v>
      </c>
      <c r="J102" s="30">
        <v>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67</v>
      </c>
      <c r="V102" s="31">
        <v>134</v>
      </c>
      <c r="W102" s="32">
        <v>880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138.59666513298049</v>
      </c>
      <c r="G103" s="30">
        <v>138.59666513298049</v>
      </c>
      <c r="H103" s="30">
        <v>69.298332566490245</v>
      </c>
      <c r="I103" s="30" t="s">
        <v>40</v>
      </c>
      <c r="J103" s="30">
        <v>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67</v>
      </c>
      <c r="V103" s="31">
        <v>134</v>
      </c>
      <c r="W103" s="32">
        <v>138.59666513298049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751.9444711844634</v>
      </c>
      <c r="G104" s="30">
        <v>751.9444711844634</v>
      </c>
      <c r="H104" s="30">
        <v>404.16688457374084</v>
      </c>
      <c r="I104" s="30" t="s">
        <v>40</v>
      </c>
      <c r="J104" s="30">
        <v>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67</v>
      </c>
      <c r="V104" s="31">
        <v>134</v>
      </c>
      <c r="W104" s="32">
        <v>751.9444711844634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404.15326754990144</v>
      </c>
      <c r="G106" s="30">
        <v>404.15326754990144</v>
      </c>
      <c r="H106" s="30">
        <v>202.07663377495072</v>
      </c>
      <c r="I106" s="30" t="s">
        <v>40</v>
      </c>
      <c r="J106" s="30">
        <v>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67</v>
      </c>
      <c r="V106" s="31">
        <v>134</v>
      </c>
      <c r="W106" s="32">
        <v>404.15326754990144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404.15326754990144</v>
      </c>
      <c r="G107" s="30">
        <v>404.15326754990144</v>
      </c>
      <c r="H107" s="30">
        <v>202.07663377495072</v>
      </c>
      <c r="I107" s="30" t="s">
        <v>40</v>
      </c>
      <c r="J107" s="30">
        <v>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67</v>
      </c>
      <c r="V107" s="31">
        <v>134</v>
      </c>
      <c r="W107" s="32">
        <v>404.15326754990144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880</v>
      </c>
      <c r="G108" s="30">
        <v>880</v>
      </c>
      <c r="H108" s="30">
        <v>598.0580198409582</v>
      </c>
      <c r="I108" s="30" t="s">
        <v>40</v>
      </c>
      <c r="J108" s="30">
        <v>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67</v>
      </c>
      <c r="V108" s="31">
        <v>134</v>
      </c>
      <c r="W108" s="32">
        <v>880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404.15355635941086</v>
      </c>
      <c r="G109" s="30">
        <v>404.15355635941086</v>
      </c>
      <c r="H109" s="30">
        <v>202.07677817970543</v>
      </c>
      <c r="I109" s="30" t="s">
        <v>40</v>
      </c>
      <c r="J109" s="30">
        <v>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67</v>
      </c>
      <c r="V109" s="31">
        <v>134</v>
      </c>
      <c r="W109" s="32">
        <v>404.15355635941086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404.15355635941086</v>
      </c>
      <c r="G110" s="30">
        <v>404.15355635941086</v>
      </c>
      <c r="H110" s="30">
        <v>202.07677817970543</v>
      </c>
      <c r="I110" s="30" t="s">
        <v>40</v>
      </c>
      <c r="J110" s="30">
        <v>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67</v>
      </c>
      <c r="V110" s="31">
        <v>134</v>
      </c>
      <c r="W110" s="32">
        <v>404.15355635941086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751.94289890686082</v>
      </c>
      <c r="G111" s="30">
        <v>751.94289890686082</v>
      </c>
      <c r="H111" s="30">
        <v>404.16603948136424</v>
      </c>
      <c r="I111" s="30" t="s">
        <v>40</v>
      </c>
      <c r="J111" s="30">
        <v>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67</v>
      </c>
      <c r="V111" s="31">
        <v>134</v>
      </c>
      <c r="W111" s="32">
        <v>751.94289890686082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404.15355635941086</v>
      </c>
      <c r="G112" s="30">
        <v>404.15355635941086</v>
      </c>
      <c r="H112" s="30">
        <v>202.07677817970543</v>
      </c>
      <c r="I112" s="30" t="s">
        <v>40</v>
      </c>
      <c r="J112" s="30">
        <v>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67</v>
      </c>
      <c r="V112" s="31">
        <v>134</v>
      </c>
      <c r="W112" s="32">
        <v>404.15355635941086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404.15355635941086</v>
      </c>
      <c r="G113" s="30">
        <v>404.15355635941086</v>
      </c>
      <c r="H113" s="30">
        <v>202.07677817970543</v>
      </c>
      <c r="I113" s="30" t="s">
        <v>40</v>
      </c>
      <c r="J113" s="30">
        <v>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67</v>
      </c>
      <c r="V113" s="31">
        <v>134</v>
      </c>
      <c r="W113" s="32">
        <v>404.15355635941086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138.59666513298049</v>
      </c>
      <c r="G114" s="30">
        <v>138.59666513298049</v>
      </c>
      <c r="H114" s="30">
        <v>69.298332566490245</v>
      </c>
      <c r="I114" s="30" t="s">
        <v>40</v>
      </c>
      <c r="J114" s="30">
        <v>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67</v>
      </c>
      <c r="V114" s="31">
        <v>134</v>
      </c>
      <c r="W114" s="32">
        <v>138.59666513298049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751.94289890686082</v>
      </c>
      <c r="G115" s="30">
        <v>751.94289890686082</v>
      </c>
      <c r="H115" s="30">
        <v>404.16603948136424</v>
      </c>
      <c r="I115" s="30" t="s">
        <v>40</v>
      </c>
      <c r="J115" s="30">
        <v>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67</v>
      </c>
      <c r="V115" s="31">
        <v>134</v>
      </c>
      <c r="W115" s="32">
        <v>751.94289890686082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751.94289890686082</v>
      </c>
      <c r="G116" s="30">
        <v>751.94289890686082</v>
      </c>
      <c r="H116" s="30">
        <v>404.16603948136424</v>
      </c>
      <c r="I116" s="30" t="s">
        <v>40</v>
      </c>
      <c r="J116" s="30">
        <v>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67</v>
      </c>
      <c r="V116" s="31">
        <v>134</v>
      </c>
      <c r="W116" s="32">
        <v>751.94289890686082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751.94289890686082</v>
      </c>
      <c r="G117" s="30">
        <v>751.94289890686082</v>
      </c>
      <c r="H117" s="30">
        <v>404.16603948136424</v>
      </c>
      <c r="I117" s="30" t="s">
        <v>40</v>
      </c>
      <c r="J117" s="30">
        <v>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67</v>
      </c>
      <c r="V117" s="31">
        <v>134</v>
      </c>
      <c r="W117" s="32">
        <v>751.94289890686082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751.94289890686082</v>
      </c>
      <c r="G118" s="30">
        <v>751.94289890686082</v>
      </c>
      <c r="H118" s="30">
        <v>404.16603948136424</v>
      </c>
      <c r="I118" s="30" t="s">
        <v>40</v>
      </c>
      <c r="J118" s="30">
        <v>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67</v>
      </c>
      <c r="V118" s="31">
        <v>134</v>
      </c>
      <c r="W118" s="32">
        <v>751.94289890686082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598.06068456941591</v>
      </c>
      <c r="I119" s="30" t="s">
        <v>40</v>
      </c>
      <c r="J119" s="30">
        <v>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67</v>
      </c>
      <c r="V119" s="31">
        <v>134</v>
      </c>
      <c r="W119" s="32">
        <v>880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598.06068456941591</v>
      </c>
      <c r="I120" s="30" t="s">
        <v>40</v>
      </c>
      <c r="J120" s="30">
        <v>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67</v>
      </c>
      <c r="V120" s="31">
        <v>134</v>
      </c>
      <c r="W120" s="32">
        <v>880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598.06068456941591</v>
      </c>
      <c r="I121" s="30" t="s">
        <v>40</v>
      </c>
      <c r="J121" s="30">
        <v>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67</v>
      </c>
      <c r="V121" s="31">
        <v>134</v>
      </c>
      <c r="W121" s="32">
        <v>880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598.06068456941591</v>
      </c>
      <c r="I122" s="30" t="s">
        <v>40</v>
      </c>
      <c r="J122" s="30">
        <v>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67</v>
      </c>
      <c r="V122" s="31">
        <v>134</v>
      </c>
      <c r="W122" s="32">
        <v>880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598.06068456941591</v>
      </c>
      <c r="I123" s="30" t="s">
        <v>40</v>
      </c>
      <c r="J123" s="30">
        <v>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67</v>
      </c>
      <c r="V123" s="31">
        <v>134</v>
      </c>
      <c r="W123" s="32">
        <v>880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598.06068456941591</v>
      </c>
      <c r="I124" s="30" t="s">
        <v>40</v>
      </c>
      <c r="J124" s="30">
        <v>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67</v>
      </c>
      <c r="V124" s="31">
        <v>134</v>
      </c>
      <c r="W124" s="32">
        <v>880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598.06068456941591</v>
      </c>
      <c r="I125" s="30" t="s">
        <v>40</v>
      </c>
      <c r="J125" s="30">
        <v>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67</v>
      </c>
      <c r="V125" s="31">
        <v>134</v>
      </c>
      <c r="W125" s="32">
        <v>880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751.9444711844634</v>
      </c>
      <c r="G126" s="30">
        <v>751.9444711844634</v>
      </c>
      <c r="H126" s="30">
        <v>404.16688457374084</v>
      </c>
      <c r="I126" s="30" t="s">
        <v>40</v>
      </c>
      <c r="J126" s="30">
        <v>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67</v>
      </c>
      <c r="V126" s="31">
        <v>134</v>
      </c>
      <c r="W126" s="32">
        <v>751.9444711844634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>
        <v>598.0580198409582</v>
      </c>
      <c r="I127" s="30" t="s">
        <v>40</v>
      </c>
      <c r="J127" s="30">
        <v>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67</v>
      </c>
      <c r="V127" s="31">
        <v>134</v>
      </c>
      <c r="W127" s="32">
        <v>880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>
        <v>598.0580198409582</v>
      </c>
      <c r="I128" s="30" t="s">
        <v>40</v>
      </c>
      <c r="J128" s="30">
        <v>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67</v>
      </c>
      <c r="V128" s="31">
        <v>134</v>
      </c>
      <c r="W128" s="32">
        <v>880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399</v>
      </c>
      <c r="D130" s="49"/>
      <c r="E130" s="49" t="s">
        <v>368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400</v>
      </c>
      <c r="D131" s="49"/>
      <c r="E131" s="49" t="s">
        <v>368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194</v>
      </c>
      <c r="D133" s="57"/>
      <c r="E133" s="58" t="s">
        <v>368</v>
      </c>
      <c r="F133" s="33"/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410</v>
      </c>
      <c r="D134" s="59" t="s">
        <v>187</v>
      </c>
      <c r="E134" s="59" t="s">
        <v>368</v>
      </c>
      <c r="F134" s="33">
        <v>138.59</v>
      </c>
      <c r="G134" s="30">
        <v>138.59</v>
      </c>
      <c r="H134" s="30">
        <v>69.295000000000002</v>
      </c>
      <c r="I134" s="30" t="s">
        <v>40</v>
      </c>
      <c r="J134" s="30">
        <v>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67</v>
      </c>
      <c r="V134" s="31">
        <v>134</v>
      </c>
      <c r="W134" s="32">
        <v>138.59</v>
      </c>
      <c r="X134" s="30">
        <v>0</v>
      </c>
      <c r="Y134" s="30">
        <v>69.295000000000002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411</v>
      </c>
      <c r="D135" s="49"/>
      <c r="E135" s="49" t="s">
        <v>368</v>
      </c>
      <c r="F135" s="33">
        <v>404.15</v>
      </c>
      <c r="G135" s="30">
        <v>404.15</v>
      </c>
      <c r="H135" s="30">
        <v>202.07499999999999</v>
      </c>
      <c r="I135" s="30" t="s">
        <v>40</v>
      </c>
      <c r="J135" s="30">
        <v>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67</v>
      </c>
      <c r="V135" s="31">
        <v>134</v>
      </c>
      <c r="W135" s="32">
        <v>404.15</v>
      </c>
      <c r="X135" s="30">
        <v>0</v>
      </c>
      <c r="Y135" s="30">
        <v>202.07499999999999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412</v>
      </c>
      <c r="D136" s="49"/>
      <c r="E136" s="49" t="s">
        <v>368</v>
      </c>
      <c r="F136" s="33">
        <v>751.94</v>
      </c>
      <c r="G136" s="30">
        <v>751.94</v>
      </c>
      <c r="H136" s="30">
        <v>375.97</v>
      </c>
      <c r="I136" s="30" t="s">
        <v>40</v>
      </c>
      <c r="J136" s="30">
        <v>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>
        <v>67</v>
      </c>
      <c r="V136" s="31">
        <v>134</v>
      </c>
      <c r="W136" s="32">
        <v>751.94</v>
      </c>
      <c r="X136" s="30">
        <v>0</v>
      </c>
      <c r="Y136" s="30">
        <v>375.97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>
        <v>880</v>
      </c>
      <c r="G137" s="30">
        <v>880</v>
      </c>
      <c r="H137" s="30">
        <v>440</v>
      </c>
      <c r="I137" s="30" t="s">
        <v>40</v>
      </c>
      <c r="J137" s="30">
        <v>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>
        <v>67</v>
      </c>
      <c r="V137" s="31">
        <v>134</v>
      </c>
      <c r="W137" s="32">
        <v>880</v>
      </c>
      <c r="X137" s="30">
        <v>0</v>
      </c>
      <c r="Y137" s="30">
        <v>440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/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/>
      <c r="V139" s="31"/>
      <c r="W139" s="32" t="s">
        <v>40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598.06068456941591</v>
      </c>
      <c r="I140" s="30" t="s">
        <v>40</v>
      </c>
      <c r="J140" s="30">
        <v>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67</v>
      </c>
      <c r="V140" s="31">
        <v>134</v>
      </c>
      <c r="W140" s="32">
        <v>880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598.06068456941591</v>
      </c>
      <c r="I141" s="30" t="s">
        <v>40</v>
      </c>
      <c r="J141" s="30">
        <v>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67</v>
      </c>
      <c r="V141" s="31">
        <v>134</v>
      </c>
      <c r="W141" s="32">
        <v>880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598.06068456941591</v>
      </c>
      <c r="I142" s="30" t="s">
        <v>40</v>
      </c>
      <c r="J142" s="30">
        <v>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67</v>
      </c>
      <c r="V142" s="31">
        <v>134</v>
      </c>
      <c r="W142" s="32">
        <v>880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595.78733780712514</v>
      </c>
      <c r="I143" s="30" t="s">
        <v>40</v>
      </c>
      <c r="J143" s="30">
        <v>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67</v>
      </c>
      <c r="V143" s="31">
        <v>134</v>
      </c>
      <c r="W143" s="32">
        <v>880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595.78733780712514</v>
      </c>
      <c r="I144" s="30" t="s">
        <v>40</v>
      </c>
      <c r="J144" s="30">
        <v>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67</v>
      </c>
      <c r="V144" s="31">
        <v>134</v>
      </c>
      <c r="W144" s="32">
        <v>880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598.06068456941591</v>
      </c>
      <c r="I145" s="30" t="s">
        <v>40</v>
      </c>
      <c r="J145" s="30">
        <v>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67</v>
      </c>
      <c r="V145" s="31">
        <v>134</v>
      </c>
      <c r="W145" s="32">
        <v>880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598.06068456941591</v>
      </c>
      <c r="I146" s="30" t="s">
        <v>40</v>
      </c>
      <c r="J146" s="30">
        <v>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67</v>
      </c>
      <c r="V146" s="31">
        <v>134</v>
      </c>
      <c r="W146" s="32">
        <v>880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598.06068456941591</v>
      </c>
      <c r="I147" s="30" t="s">
        <v>40</v>
      </c>
      <c r="J147" s="30">
        <v>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67</v>
      </c>
      <c r="V147" s="31">
        <v>134</v>
      </c>
      <c r="W147" s="32">
        <v>880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598.06068456941591</v>
      </c>
      <c r="I148" s="30" t="s">
        <v>40</v>
      </c>
      <c r="J148" s="30">
        <v>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67</v>
      </c>
      <c r="V148" s="31">
        <v>134</v>
      </c>
      <c r="W148" s="32">
        <v>880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598.06068456941591</v>
      </c>
      <c r="I149" s="30" t="s">
        <v>40</v>
      </c>
      <c r="J149" s="30">
        <v>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67</v>
      </c>
      <c r="V149" s="31">
        <v>134</v>
      </c>
      <c r="W149" s="32">
        <v>880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598.06068456941591</v>
      </c>
      <c r="I150" s="30" t="s">
        <v>40</v>
      </c>
      <c r="J150" s="30">
        <v>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67</v>
      </c>
      <c r="V150" s="31">
        <v>134</v>
      </c>
      <c r="W150" s="32">
        <v>880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598.06068456941591</v>
      </c>
      <c r="I151" s="30" t="s">
        <v>40</v>
      </c>
      <c r="J151" s="30">
        <v>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67</v>
      </c>
      <c r="V151" s="31">
        <v>134</v>
      </c>
      <c r="W151" s="32">
        <v>880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598.06068456941591</v>
      </c>
      <c r="I152" s="30" t="s">
        <v>40</v>
      </c>
      <c r="J152" s="30">
        <v>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67</v>
      </c>
      <c r="V152" s="31">
        <v>134</v>
      </c>
      <c r="W152" s="32">
        <v>880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>
        <v>598.06068456941591</v>
      </c>
      <c r="I153" s="30" t="s">
        <v>40</v>
      </c>
      <c r="J153" s="30">
        <v>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67</v>
      </c>
      <c r="V153" s="31">
        <v>134</v>
      </c>
      <c r="W153" s="32">
        <v>880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598.06068456941591</v>
      </c>
      <c r="I154" s="30" t="s">
        <v>40</v>
      </c>
      <c r="J154" s="30">
        <v>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67</v>
      </c>
      <c r="V154" s="31">
        <v>134</v>
      </c>
      <c r="W154" s="32">
        <v>880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880</v>
      </c>
      <c r="G155" s="30">
        <v>880</v>
      </c>
      <c r="H155" s="30">
        <v>598.06068456941591</v>
      </c>
      <c r="I155" s="30" t="s">
        <v>40</v>
      </c>
      <c r="J155" s="30">
        <v>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67</v>
      </c>
      <c r="V155" s="31">
        <v>134</v>
      </c>
      <c r="W155" s="32">
        <v>880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404.15355635941086</v>
      </c>
      <c r="G156" s="30">
        <v>404.15355635941086</v>
      </c>
      <c r="H156" s="30">
        <v>202.07677817970543</v>
      </c>
      <c r="I156" s="30" t="s">
        <v>40</v>
      </c>
      <c r="J156" s="30">
        <v>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67</v>
      </c>
      <c r="V156" s="31">
        <v>134</v>
      </c>
      <c r="W156" s="32">
        <v>404.15355635941086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404.15355635941086</v>
      </c>
      <c r="G157" s="30">
        <v>404.15355635941086</v>
      </c>
      <c r="H157" s="30">
        <v>202.07677817970543</v>
      </c>
      <c r="I157" s="30" t="s">
        <v>40</v>
      </c>
      <c r="J157" s="30">
        <v>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67</v>
      </c>
      <c r="V157" s="31">
        <v>134</v>
      </c>
      <c r="W157" s="32">
        <v>404.15355635941086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404.15326754990144</v>
      </c>
      <c r="G158" s="30">
        <v>404.15326754990144</v>
      </c>
      <c r="H158" s="30">
        <v>202.07663377495072</v>
      </c>
      <c r="I158" s="30" t="s">
        <v>40</v>
      </c>
      <c r="J158" s="30">
        <v>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67</v>
      </c>
      <c r="V158" s="31">
        <v>134</v>
      </c>
      <c r="W158" s="32">
        <v>404.15326754990144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751.9444711844634</v>
      </c>
      <c r="G159" s="30">
        <v>751.9444711844634</v>
      </c>
      <c r="H159" s="30">
        <v>404.16688457374084</v>
      </c>
      <c r="I159" s="30" t="s">
        <v>40</v>
      </c>
      <c r="J159" s="30">
        <v>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67</v>
      </c>
      <c r="V159" s="31">
        <v>134</v>
      </c>
      <c r="W159" s="32">
        <v>751.9444711844634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751.9444711844634</v>
      </c>
      <c r="G160" s="30">
        <v>751.9444711844634</v>
      </c>
      <c r="H160" s="30">
        <v>404.16688457374084</v>
      </c>
      <c r="I160" s="30" t="s">
        <v>40</v>
      </c>
      <c r="J160" s="30">
        <v>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67</v>
      </c>
      <c r="V160" s="31">
        <v>134</v>
      </c>
      <c r="W160" s="32">
        <v>751.9444711844634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751.9444711844634</v>
      </c>
      <c r="G161" s="30">
        <v>751.9444711844634</v>
      </c>
      <c r="H161" s="30">
        <v>404.16688457374084</v>
      </c>
      <c r="I161" s="30" t="s">
        <v>40</v>
      </c>
      <c r="J161" s="30">
        <v>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67</v>
      </c>
      <c r="V161" s="31">
        <v>134</v>
      </c>
      <c r="W161" s="32">
        <v>751.9444711844634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880</v>
      </c>
      <c r="G162" s="30">
        <v>880</v>
      </c>
      <c r="H162" s="30">
        <v>598.0580198409582</v>
      </c>
      <c r="I162" s="30" t="s">
        <v>40</v>
      </c>
      <c r="J162" s="30">
        <v>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67</v>
      </c>
      <c r="V162" s="31">
        <v>134</v>
      </c>
      <c r="W162" s="32">
        <v>880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880</v>
      </c>
      <c r="G163" s="30">
        <v>880</v>
      </c>
      <c r="H163" s="30">
        <v>598.0580198409582</v>
      </c>
      <c r="I163" s="30" t="s">
        <v>40</v>
      </c>
      <c r="J163" s="30">
        <v>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67</v>
      </c>
      <c r="V163" s="31">
        <v>134</v>
      </c>
      <c r="W163" s="32">
        <v>880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>
        <v>598.0580198409582</v>
      </c>
      <c r="I164" s="30" t="s">
        <v>40</v>
      </c>
      <c r="J164" s="30">
        <v>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67</v>
      </c>
      <c r="V164" s="31">
        <v>134</v>
      </c>
      <c r="W164" s="32">
        <v>880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>
        <v>598.0580198409582</v>
      </c>
      <c r="I165" s="30" t="s">
        <v>40</v>
      </c>
      <c r="J165" s="30">
        <v>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67</v>
      </c>
      <c r="V165" s="31">
        <v>134</v>
      </c>
      <c r="W165" s="32">
        <v>880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880</v>
      </c>
      <c r="G166" s="30">
        <v>880</v>
      </c>
      <c r="H166" s="30">
        <v>598.0580198409582</v>
      </c>
      <c r="I166" s="30" t="s">
        <v>40</v>
      </c>
      <c r="J166" s="30">
        <v>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67</v>
      </c>
      <c r="V166" s="31">
        <v>134</v>
      </c>
      <c r="W166" s="32">
        <v>880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>
        <v>598.06068456941591</v>
      </c>
      <c r="I167" s="30" t="s">
        <v>40</v>
      </c>
      <c r="J167" s="30">
        <v>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67</v>
      </c>
      <c r="V167" s="31">
        <v>134</v>
      </c>
      <c r="W167" s="32">
        <v>880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880</v>
      </c>
      <c r="G168" s="30">
        <v>880</v>
      </c>
      <c r="H168" s="30">
        <v>598.06068456941591</v>
      </c>
      <c r="I168" s="30" t="s">
        <v>40</v>
      </c>
      <c r="J168" s="30">
        <v>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67</v>
      </c>
      <c r="V168" s="31">
        <v>134</v>
      </c>
      <c r="W168" s="32">
        <v>880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880</v>
      </c>
      <c r="G169" s="30">
        <v>880</v>
      </c>
      <c r="H169" s="30">
        <v>598.06068456941591</v>
      </c>
      <c r="I169" s="30" t="s">
        <v>40</v>
      </c>
      <c r="J169" s="30">
        <v>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67</v>
      </c>
      <c r="V169" s="31">
        <v>134</v>
      </c>
      <c r="W169" s="32">
        <v>880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880</v>
      </c>
      <c r="G170" s="30">
        <v>880</v>
      </c>
      <c r="H170" s="30">
        <v>598.06068456941591</v>
      </c>
      <c r="I170" s="30" t="s">
        <v>40</v>
      </c>
      <c r="J170" s="30">
        <v>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67</v>
      </c>
      <c r="V170" s="31">
        <v>134</v>
      </c>
      <c r="W170" s="32">
        <v>880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880</v>
      </c>
      <c r="G171" s="30">
        <v>880</v>
      </c>
      <c r="H171" s="30">
        <v>598.06068456941591</v>
      </c>
      <c r="I171" s="30" t="s">
        <v>40</v>
      </c>
      <c r="J171" s="30">
        <v>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67</v>
      </c>
      <c r="V171" s="31">
        <v>134</v>
      </c>
      <c r="W171" s="32">
        <v>880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880</v>
      </c>
      <c r="G172" s="30">
        <v>880</v>
      </c>
      <c r="H172" s="30">
        <v>598.06068456941591</v>
      </c>
      <c r="I172" s="30" t="s">
        <v>40</v>
      </c>
      <c r="J172" s="30">
        <v>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67</v>
      </c>
      <c r="V172" s="31">
        <v>134</v>
      </c>
      <c r="W172" s="32">
        <v>880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880</v>
      </c>
      <c r="G173" s="30">
        <v>880</v>
      </c>
      <c r="H173" s="30">
        <v>598.06068456941591</v>
      </c>
      <c r="I173" s="30" t="s">
        <v>40</v>
      </c>
      <c r="J173" s="30">
        <v>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67</v>
      </c>
      <c r="V173" s="31">
        <v>134</v>
      </c>
      <c r="W173" s="32">
        <v>880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880</v>
      </c>
      <c r="G174" s="30">
        <v>880</v>
      </c>
      <c r="H174" s="30">
        <v>598.06068456941591</v>
      </c>
      <c r="I174" s="30" t="s">
        <v>40</v>
      </c>
      <c r="J174" s="30">
        <v>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67</v>
      </c>
      <c r="V174" s="31">
        <v>134</v>
      </c>
      <c r="W174" s="32">
        <v>880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880</v>
      </c>
      <c r="G175" s="30">
        <v>880</v>
      </c>
      <c r="H175" s="30">
        <v>598.06068456941591</v>
      </c>
      <c r="I175" s="30" t="s">
        <v>40</v>
      </c>
      <c r="J175" s="30">
        <v>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67</v>
      </c>
      <c r="V175" s="31">
        <v>134</v>
      </c>
      <c r="W175" s="32">
        <v>880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880</v>
      </c>
      <c r="G176" s="30">
        <v>880</v>
      </c>
      <c r="H176" s="30">
        <v>598.06068456941591</v>
      </c>
      <c r="I176" s="30" t="s">
        <v>40</v>
      </c>
      <c r="J176" s="30">
        <v>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67</v>
      </c>
      <c r="V176" s="31">
        <v>134</v>
      </c>
      <c r="W176" s="32">
        <v>880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880</v>
      </c>
      <c r="G177" s="30">
        <v>880</v>
      </c>
      <c r="H177" s="30">
        <v>598.06068456941591</v>
      </c>
      <c r="I177" s="30" t="s">
        <v>40</v>
      </c>
      <c r="J177" s="30">
        <v>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67</v>
      </c>
      <c r="V177" s="31">
        <v>134</v>
      </c>
      <c r="W177" s="32">
        <v>880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751.9444711844634</v>
      </c>
      <c r="G178" s="30">
        <v>751.9444711844634</v>
      </c>
      <c r="H178" s="30">
        <v>404.16688457374084</v>
      </c>
      <c r="I178" s="30" t="s">
        <v>40</v>
      </c>
      <c r="J178" s="30">
        <v>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67</v>
      </c>
      <c r="V178" s="31">
        <v>134</v>
      </c>
      <c r="W178" s="32">
        <v>751.9444711844634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880</v>
      </c>
      <c r="G179" s="30">
        <v>880</v>
      </c>
      <c r="H179" s="30">
        <v>598.0580198409582</v>
      </c>
      <c r="I179" s="30" t="s">
        <v>40</v>
      </c>
      <c r="J179" s="30">
        <v>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67</v>
      </c>
      <c r="V179" s="31">
        <v>134</v>
      </c>
      <c r="W179" s="32">
        <v>880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751.9444711844634</v>
      </c>
      <c r="G180" s="30">
        <v>751.9444711844634</v>
      </c>
      <c r="H180" s="30">
        <v>404.16688457374084</v>
      </c>
      <c r="I180" s="30" t="s">
        <v>40</v>
      </c>
      <c r="J180" s="30">
        <v>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67</v>
      </c>
      <c r="V180" s="31">
        <v>134</v>
      </c>
      <c r="W180" s="32">
        <v>751.9444711844634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751.9444711844634</v>
      </c>
      <c r="G181" s="30">
        <v>751.9444711844634</v>
      </c>
      <c r="H181" s="30">
        <v>404.16688457374084</v>
      </c>
      <c r="I181" s="30" t="s">
        <v>40</v>
      </c>
      <c r="J181" s="30">
        <v>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67</v>
      </c>
      <c r="V181" s="31">
        <v>134</v>
      </c>
      <c r="W181" s="32">
        <v>751.9444711844634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0</v>
      </c>
      <c r="G182" s="30">
        <v>0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0</v>
      </c>
      <c r="V182" s="31">
        <v>0</v>
      </c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751.94289890686082</v>
      </c>
      <c r="G183" s="30">
        <v>751.94289890686082</v>
      </c>
      <c r="H183" s="30">
        <v>404.16603948136424</v>
      </c>
      <c r="I183" s="30" t="s">
        <v>40</v>
      </c>
      <c r="J183" s="30">
        <v>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67</v>
      </c>
      <c r="V183" s="31">
        <v>134</v>
      </c>
      <c r="W183" s="32">
        <v>751.94289890686082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0</v>
      </c>
      <c r="V185" s="31">
        <v>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0</v>
      </c>
      <c r="V186" s="31">
        <v>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751.9444711844634</v>
      </c>
      <c r="G187" s="30">
        <v>751.9444711844634</v>
      </c>
      <c r="H187" s="30">
        <v>404.16688457374084</v>
      </c>
      <c r="I187" s="30" t="s">
        <v>40</v>
      </c>
      <c r="J187" s="30">
        <v>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67</v>
      </c>
      <c r="V187" s="31">
        <v>134</v>
      </c>
      <c r="W187" s="32">
        <v>751.9444711844634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751.9444711844634</v>
      </c>
      <c r="G188" s="30">
        <v>751.9444711844634</v>
      </c>
      <c r="H188" s="30">
        <v>404.16688457374084</v>
      </c>
      <c r="I188" s="30" t="s">
        <v>40</v>
      </c>
      <c r="J188" s="30">
        <v>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67</v>
      </c>
      <c r="V188" s="31">
        <v>134</v>
      </c>
      <c r="W188" s="32">
        <v>751.9444711844634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880</v>
      </c>
      <c r="G189" s="30">
        <v>880</v>
      </c>
      <c r="H189" s="30">
        <v>598.0580198409582</v>
      </c>
      <c r="I189" s="30" t="s">
        <v>40</v>
      </c>
      <c r="J189" s="30">
        <v>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67</v>
      </c>
      <c r="V189" s="31">
        <v>134</v>
      </c>
      <c r="W189" s="32">
        <v>880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880</v>
      </c>
      <c r="G190" s="30">
        <v>880</v>
      </c>
      <c r="H190" s="30">
        <v>598.06344147886955</v>
      </c>
      <c r="I190" s="30" t="s">
        <v>40</v>
      </c>
      <c r="J190" s="30">
        <v>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880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0</v>
      </c>
      <c r="G191" s="30">
        <v>0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0</v>
      </c>
      <c r="V191" s="31">
        <v>0</v>
      </c>
      <c r="W191" s="32">
        <v>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>
        <v>598.06068456941591</v>
      </c>
      <c r="I192" s="30" t="s">
        <v>40</v>
      </c>
      <c r="J192" s="30">
        <v>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67</v>
      </c>
      <c r="V192" s="31">
        <v>134</v>
      </c>
      <c r="W192" s="32">
        <v>880</v>
      </c>
      <c r="X192" s="30">
        <v>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0</v>
      </c>
      <c r="G194" s="30">
        <v>0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0</v>
      </c>
      <c r="V194" s="31">
        <v>0</v>
      </c>
      <c r="W194" s="32">
        <v>0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528.30140670684864</v>
      </c>
      <c r="G197" s="30">
        <v>528.30140670684864</v>
      </c>
      <c r="H197" s="30">
        <v>264.15070335342432</v>
      </c>
      <c r="I197" s="30" t="s">
        <v>40</v>
      </c>
      <c r="J197" s="30">
        <v>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67</v>
      </c>
      <c r="V197" s="31">
        <v>134</v>
      </c>
      <c r="W197" s="32">
        <v>528.30140670684864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521.00421610455044</v>
      </c>
      <c r="G198" s="30">
        <v>521.00421610455044</v>
      </c>
      <c r="H198" s="30">
        <v>260.50210805227522</v>
      </c>
      <c r="I198" s="30" t="s">
        <v>40</v>
      </c>
      <c r="J198" s="30">
        <v>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67</v>
      </c>
      <c r="V198" s="31">
        <v>134</v>
      </c>
      <c r="W198" s="32">
        <v>521.00421610455044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30">
        <v>880</v>
      </c>
      <c r="H199" s="30">
        <v>598.0580198409582</v>
      </c>
      <c r="I199" s="30" t="s">
        <v>40</v>
      </c>
      <c r="J199" s="30">
        <v>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67</v>
      </c>
      <c r="V199" s="31">
        <v>134</v>
      </c>
      <c r="W199" s="32">
        <v>880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880</v>
      </c>
      <c r="G200" s="30">
        <v>880</v>
      </c>
      <c r="H200" s="30">
        <v>598.0580198409582</v>
      </c>
      <c r="I200" s="30" t="s">
        <v>40</v>
      </c>
      <c r="J200" s="30">
        <v>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67</v>
      </c>
      <c r="V200" s="31">
        <v>134</v>
      </c>
      <c r="W200" s="32">
        <v>880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488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>
        <v>598.0580198409582</v>
      </c>
      <c r="I203" s="30" t="s">
        <v>40</v>
      </c>
      <c r="J203" s="30">
        <v>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67</v>
      </c>
      <c r="V203" s="31">
        <v>134</v>
      </c>
      <c r="W203" s="32">
        <v>880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>
        <v>598.0580198409582</v>
      </c>
      <c r="I204" s="30" t="s">
        <v>40</v>
      </c>
      <c r="J204" s="30">
        <v>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67</v>
      </c>
      <c r="V204" s="31">
        <v>134</v>
      </c>
      <c r="W204" s="32">
        <v>880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>
        <v>598.0580198409582</v>
      </c>
      <c r="I205" s="30" t="s">
        <v>40</v>
      </c>
      <c r="J205" s="30">
        <v>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67</v>
      </c>
      <c r="V205" s="31">
        <v>134</v>
      </c>
      <c r="W205" s="32">
        <v>880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>
        <v>598.0580198409582</v>
      </c>
      <c r="I206" s="30" t="s">
        <v>40</v>
      </c>
      <c r="J206" s="30">
        <v>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67</v>
      </c>
      <c r="V206" s="31">
        <v>134</v>
      </c>
      <c r="W206" s="32">
        <v>880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>
        <v>598.0580198409582</v>
      </c>
      <c r="I207" s="30" t="s">
        <v>40</v>
      </c>
      <c r="J207" s="30">
        <v>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67</v>
      </c>
      <c r="V207" s="31">
        <v>134</v>
      </c>
      <c r="W207" s="32">
        <v>880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880</v>
      </c>
      <c r="G208" s="30">
        <v>880</v>
      </c>
      <c r="H208" s="30">
        <v>598.0580198409582</v>
      </c>
      <c r="I208" s="30" t="s">
        <v>40</v>
      </c>
      <c r="J208" s="30">
        <v>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67</v>
      </c>
      <c r="V208" s="31">
        <v>134</v>
      </c>
      <c r="W208" s="32">
        <v>880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880</v>
      </c>
      <c r="G209" s="30">
        <v>880</v>
      </c>
      <c r="H209" s="30">
        <v>598.0580198409582</v>
      </c>
      <c r="I209" s="30" t="s">
        <v>40</v>
      </c>
      <c r="J209" s="30">
        <v>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67</v>
      </c>
      <c r="V209" s="31">
        <v>134</v>
      </c>
      <c r="W209" s="32">
        <v>880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880</v>
      </c>
      <c r="G210" s="30">
        <v>880</v>
      </c>
      <c r="H210" s="30">
        <v>598.0580198409582</v>
      </c>
      <c r="I210" s="30" t="s">
        <v>40</v>
      </c>
      <c r="J210" s="30">
        <v>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67</v>
      </c>
      <c r="V210" s="31">
        <v>134</v>
      </c>
      <c r="W210" s="32">
        <v>880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880</v>
      </c>
      <c r="G211" s="30">
        <v>880</v>
      </c>
      <c r="H211" s="30">
        <v>598.0580198409582</v>
      </c>
      <c r="I211" s="30" t="s">
        <v>40</v>
      </c>
      <c r="J211" s="30">
        <v>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67</v>
      </c>
      <c r="V211" s="31">
        <v>134</v>
      </c>
      <c r="W211" s="32">
        <v>880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751.65111700431328</v>
      </c>
      <c r="G216" s="30">
        <v>751.65111700431328</v>
      </c>
      <c r="H216" s="30">
        <v>404.01740471894328</v>
      </c>
      <c r="I216" s="30" t="s">
        <v>40</v>
      </c>
      <c r="J216" s="30">
        <v>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67</v>
      </c>
      <c r="V216" s="31">
        <v>134</v>
      </c>
      <c r="W216" s="32">
        <v>751.65111700431328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199" t="s">
        <v>40</v>
      </c>
      <c r="V217" s="199" t="s">
        <v>40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199" t="s">
        <v>40</v>
      </c>
      <c r="V218" s="199" t="s">
        <v>40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199" t="s">
        <v>40</v>
      </c>
      <c r="V219" s="199" t="s">
        <v>40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1630.9854882429117</v>
      </c>
      <c r="G220" s="198">
        <v>1630.9854882429117</v>
      </c>
      <c r="H220" s="30">
        <v>758.60403664676653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01" t="s">
        <v>40</v>
      </c>
      <c r="V220" s="202" t="s">
        <v>40</v>
      </c>
      <c r="W220" s="203">
        <v>1630.9854882429117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204">
        <v>0</v>
      </c>
      <c r="V221" s="205">
        <v>0</v>
      </c>
      <c r="W221" s="206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0" t="s">
        <v>413</v>
      </c>
      <c r="B223" s="481"/>
      <c r="C223" s="481"/>
      <c r="D223" s="481"/>
      <c r="E223" s="481"/>
      <c r="F223" s="207">
        <v>880</v>
      </c>
      <c r="G223" s="30">
        <v>880</v>
      </c>
      <c r="H223" s="30">
        <v>598.06068456941591</v>
      </c>
      <c r="I223" s="30" t="s">
        <v>40</v>
      </c>
      <c r="J223" s="30">
        <v>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67</v>
      </c>
      <c r="V223" s="31">
        <v>134</v>
      </c>
      <c r="W223" s="32">
        <v>880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0" t="s">
        <v>414</v>
      </c>
      <c r="B224" s="481"/>
      <c r="C224" s="481"/>
      <c r="D224" s="481"/>
      <c r="E224" s="481"/>
      <c r="F224" s="207">
        <v>404.15355635941086</v>
      </c>
      <c r="G224" s="30">
        <v>404.15355635941086</v>
      </c>
      <c r="H224" s="30">
        <v>202.07677817970543</v>
      </c>
      <c r="I224" s="30" t="s">
        <v>40</v>
      </c>
      <c r="J224" s="30">
        <v>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67</v>
      </c>
      <c r="V224" s="31">
        <v>134</v>
      </c>
      <c r="W224" s="32">
        <v>404.15355635941086</v>
      </c>
      <c r="X224" s="30">
        <v>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319</v>
      </c>
      <c r="B225" s="481"/>
      <c r="C225" s="481"/>
      <c r="D225" s="481"/>
      <c r="E225" s="481"/>
      <c r="F225" s="207">
        <v>138.58761992532067</v>
      </c>
      <c r="G225" s="30">
        <v>138.58761992532067</v>
      </c>
      <c r="H225" s="30">
        <v>69.293809962660333</v>
      </c>
      <c r="I225" s="30" t="s">
        <v>40</v>
      </c>
      <c r="J225" s="30">
        <v>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>
        <v>67</v>
      </c>
      <c r="V225" s="31">
        <v>134</v>
      </c>
      <c r="W225" s="32">
        <v>138.58761992532067</v>
      </c>
      <c r="X225" s="30">
        <v>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349</v>
      </c>
      <c r="B226" s="481"/>
      <c r="C226" s="481"/>
      <c r="D226" s="481"/>
      <c r="E226" s="481"/>
      <c r="F226" s="207">
        <v>880</v>
      </c>
      <c r="G226" s="30">
        <v>880</v>
      </c>
      <c r="H226" s="30">
        <v>598.06068456941591</v>
      </c>
      <c r="I226" s="30" t="s">
        <v>40</v>
      </c>
      <c r="J226" s="30">
        <v>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>
        <v>67</v>
      </c>
      <c r="V226" s="31">
        <v>134</v>
      </c>
      <c r="W226" s="32">
        <v>880</v>
      </c>
      <c r="X226" s="30">
        <v>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319</v>
      </c>
      <c r="B227" s="481"/>
      <c r="C227" s="481"/>
      <c r="D227" s="481"/>
      <c r="E227" s="481"/>
      <c r="F227" s="207">
        <v>138.58761992532067</v>
      </c>
      <c r="G227" s="30">
        <v>138.58761992532067</v>
      </c>
      <c r="H227" s="30">
        <v>69.293809962660333</v>
      </c>
      <c r="I227" s="30" t="s">
        <v>40</v>
      </c>
      <c r="J227" s="30">
        <v>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>
        <v>67</v>
      </c>
      <c r="V227" s="31">
        <v>134</v>
      </c>
      <c r="W227" s="32">
        <v>138.58761992532067</v>
      </c>
      <c r="X227" s="30">
        <v>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415</v>
      </c>
      <c r="B228" s="481"/>
      <c r="C228" s="481"/>
      <c r="D228" s="481"/>
      <c r="E228" s="481"/>
      <c r="F228" s="207">
        <v>880</v>
      </c>
      <c r="G228" s="30">
        <v>880</v>
      </c>
      <c r="H228" s="30">
        <v>598.06068456941591</v>
      </c>
      <c r="I228" s="30" t="s">
        <v>40</v>
      </c>
      <c r="J228" s="30">
        <v>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>
        <v>67</v>
      </c>
      <c r="V228" s="31">
        <v>134</v>
      </c>
      <c r="W228" s="32">
        <v>880</v>
      </c>
      <c r="X228" s="30">
        <v>0</v>
      </c>
      <c r="Y228" s="30" t="s">
        <v>40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480" t="s">
        <v>416</v>
      </c>
      <c r="B229" s="481"/>
      <c r="C229" s="481"/>
      <c r="D229" s="481"/>
      <c r="E229" s="481"/>
      <c r="F229" s="207">
        <v>880</v>
      </c>
      <c r="G229" s="30">
        <v>880</v>
      </c>
      <c r="H229" s="30">
        <v>598.06068456941591</v>
      </c>
      <c r="I229" s="30" t="s">
        <v>40</v>
      </c>
      <c r="J229" s="30">
        <v>0</v>
      </c>
      <c r="K229" s="30" t="s">
        <v>40</v>
      </c>
      <c r="L229" s="30" t="s">
        <v>40</v>
      </c>
      <c r="M229" s="30" t="s">
        <v>40</v>
      </c>
      <c r="N229" s="30" t="s">
        <v>40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>
        <v>67</v>
      </c>
      <c r="V229" s="31">
        <v>134</v>
      </c>
      <c r="W229" s="32">
        <v>880</v>
      </c>
      <c r="X229" s="30">
        <v>0</v>
      </c>
      <c r="Y229" s="30" t="s">
        <v>40</v>
      </c>
      <c r="Z229" s="30" t="s">
        <v>40</v>
      </c>
      <c r="AA229" s="30" t="s">
        <v>40</v>
      </c>
      <c r="AB229" s="30" t="s">
        <v>40</v>
      </c>
      <c r="AC229" s="30" t="s">
        <v>40</v>
      </c>
      <c r="AD229" s="30" t="s">
        <v>40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  <c r="AM229" s="83"/>
    </row>
    <row r="230" spans="1:39">
      <c r="A230" s="480" t="s">
        <v>417</v>
      </c>
      <c r="B230" s="481"/>
      <c r="C230" s="481"/>
      <c r="D230" s="481"/>
      <c r="E230" s="481"/>
      <c r="F230" s="207">
        <v>404.15355635941086</v>
      </c>
      <c r="G230" s="30">
        <v>404.15355635941086</v>
      </c>
      <c r="H230" s="30">
        <v>202.07677817970543</v>
      </c>
      <c r="I230" s="30" t="s">
        <v>40</v>
      </c>
      <c r="J230" s="30">
        <v>0</v>
      </c>
      <c r="K230" s="30" t="s">
        <v>40</v>
      </c>
      <c r="L230" s="30" t="s">
        <v>40</v>
      </c>
      <c r="M230" s="30" t="s">
        <v>40</v>
      </c>
      <c r="N230" s="30" t="s">
        <v>40</v>
      </c>
      <c r="O230" s="30" t="s">
        <v>40</v>
      </c>
      <c r="P230" s="30" t="s">
        <v>40</v>
      </c>
      <c r="Q230" s="30" t="s">
        <v>40</v>
      </c>
      <c r="R230" s="30" t="s">
        <v>40</v>
      </c>
      <c r="S230" s="30" t="s">
        <v>40</v>
      </c>
      <c r="T230" s="30" t="s">
        <v>40</v>
      </c>
      <c r="U230" s="30">
        <v>67</v>
      </c>
      <c r="V230" s="31">
        <v>134</v>
      </c>
      <c r="W230" s="32">
        <v>404.15355635941086</v>
      </c>
      <c r="X230" s="30">
        <v>0</v>
      </c>
      <c r="Y230" s="30" t="s">
        <v>40</v>
      </c>
      <c r="Z230" s="30" t="s">
        <v>40</v>
      </c>
      <c r="AA230" s="30" t="s">
        <v>40</v>
      </c>
      <c r="AB230" s="30" t="s">
        <v>40</v>
      </c>
      <c r="AC230" s="30" t="s">
        <v>40</v>
      </c>
      <c r="AD230" s="30" t="s">
        <v>40</v>
      </c>
      <c r="AE230" s="30" t="s">
        <v>40</v>
      </c>
      <c r="AF230" s="30" t="s">
        <v>40</v>
      </c>
      <c r="AG230" s="30" t="s">
        <v>40</v>
      </c>
      <c r="AH230" s="30" t="s">
        <v>40</v>
      </c>
      <c r="AI230" s="30" t="s">
        <v>40</v>
      </c>
      <c r="AJ230" s="30" t="s">
        <v>40</v>
      </c>
      <c r="AK230" s="30" t="s">
        <v>40</v>
      </c>
      <c r="AL230" s="30" t="s">
        <v>40</v>
      </c>
      <c r="AM230" s="83"/>
    </row>
    <row r="231" spans="1:39">
      <c r="A231" s="480" t="s">
        <v>418</v>
      </c>
      <c r="B231" s="481"/>
      <c r="C231" s="481"/>
      <c r="D231" s="481"/>
      <c r="E231" s="481"/>
      <c r="F231" s="207">
        <v>880</v>
      </c>
      <c r="G231" s="30">
        <v>880</v>
      </c>
      <c r="H231" s="30">
        <v>598.06068456941591</v>
      </c>
      <c r="I231" s="30" t="s">
        <v>40</v>
      </c>
      <c r="J231" s="30">
        <v>0</v>
      </c>
      <c r="K231" s="30" t="s">
        <v>40</v>
      </c>
      <c r="L231" s="30" t="s">
        <v>40</v>
      </c>
      <c r="M231" s="30" t="s">
        <v>40</v>
      </c>
      <c r="N231" s="30" t="s">
        <v>40</v>
      </c>
      <c r="O231" s="30" t="s">
        <v>40</v>
      </c>
      <c r="P231" s="30" t="s">
        <v>40</v>
      </c>
      <c r="Q231" s="30" t="s">
        <v>40</v>
      </c>
      <c r="R231" s="30" t="s">
        <v>40</v>
      </c>
      <c r="S231" s="30" t="s">
        <v>40</v>
      </c>
      <c r="T231" s="30" t="s">
        <v>40</v>
      </c>
      <c r="U231" s="30">
        <v>67</v>
      </c>
      <c r="V231" s="31">
        <v>134</v>
      </c>
      <c r="W231" s="32">
        <v>880</v>
      </c>
      <c r="X231" s="30">
        <v>0</v>
      </c>
      <c r="Y231" s="30" t="s">
        <v>40</v>
      </c>
      <c r="Z231" s="30" t="s">
        <v>40</v>
      </c>
      <c r="AA231" s="30" t="s">
        <v>40</v>
      </c>
      <c r="AB231" s="30" t="s">
        <v>40</v>
      </c>
      <c r="AC231" s="30" t="s">
        <v>40</v>
      </c>
      <c r="AD231" s="30" t="s">
        <v>40</v>
      </c>
      <c r="AE231" s="30" t="s">
        <v>40</v>
      </c>
      <c r="AF231" s="30" t="s">
        <v>40</v>
      </c>
      <c r="AG231" s="30" t="s">
        <v>40</v>
      </c>
      <c r="AH231" s="30" t="s">
        <v>40</v>
      </c>
      <c r="AI231" s="30" t="s">
        <v>40</v>
      </c>
      <c r="AJ231" s="30" t="s">
        <v>40</v>
      </c>
      <c r="AK231" s="30" t="s">
        <v>40</v>
      </c>
      <c r="AL231" s="30" t="s">
        <v>40</v>
      </c>
      <c r="AM231" s="83"/>
    </row>
    <row r="232" spans="1:39">
      <c r="A232" s="480" t="s">
        <v>350</v>
      </c>
      <c r="B232" s="481"/>
      <c r="C232" s="481"/>
      <c r="D232" s="481"/>
      <c r="E232" s="481"/>
      <c r="F232" s="207">
        <v>404.15355635941086</v>
      </c>
      <c r="G232" s="30">
        <v>404.15355635941086</v>
      </c>
      <c r="H232" s="30">
        <v>202.07677817970543</v>
      </c>
      <c r="I232" s="30" t="s">
        <v>40</v>
      </c>
      <c r="J232" s="30">
        <v>0</v>
      </c>
      <c r="K232" s="30" t="s">
        <v>40</v>
      </c>
      <c r="L232" s="30" t="s">
        <v>40</v>
      </c>
      <c r="M232" s="30" t="s">
        <v>40</v>
      </c>
      <c r="N232" s="30" t="s">
        <v>40</v>
      </c>
      <c r="O232" s="30" t="s">
        <v>40</v>
      </c>
      <c r="P232" s="30" t="s">
        <v>40</v>
      </c>
      <c r="Q232" s="30" t="s">
        <v>40</v>
      </c>
      <c r="R232" s="30" t="s">
        <v>40</v>
      </c>
      <c r="S232" s="30" t="s">
        <v>40</v>
      </c>
      <c r="T232" s="30" t="s">
        <v>40</v>
      </c>
      <c r="U232" s="30">
        <v>67</v>
      </c>
      <c r="V232" s="31">
        <v>134</v>
      </c>
      <c r="W232" s="32">
        <v>404.15355635941086</v>
      </c>
      <c r="X232" s="30">
        <v>0</v>
      </c>
      <c r="Y232" s="30" t="s">
        <v>40</v>
      </c>
      <c r="Z232" s="30" t="s">
        <v>40</v>
      </c>
      <c r="AA232" s="30" t="s">
        <v>40</v>
      </c>
      <c r="AB232" s="30" t="s">
        <v>40</v>
      </c>
      <c r="AC232" s="30" t="s">
        <v>40</v>
      </c>
      <c r="AD232" s="30" t="s">
        <v>40</v>
      </c>
      <c r="AE232" s="30" t="s">
        <v>40</v>
      </c>
      <c r="AF232" s="30" t="s">
        <v>40</v>
      </c>
      <c r="AG232" s="30" t="s">
        <v>40</v>
      </c>
      <c r="AH232" s="30" t="s">
        <v>40</v>
      </c>
      <c r="AI232" s="30" t="s">
        <v>40</v>
      </c>
      <c r="AJ232" s="30" t="s">
        <v>40</v>
      </c>
      <c r="AK232" s="30" t="s">
        <v>40</v>
      </c>
      <c r="AL232" s="30" t="s">
        <v>40</v>
      </c>
      <c r="AM232" s="83"/>
    </row>
    <row r="233" spans="1:39">
      <c r="A233" s="489"/>
      <c r="B233" s="489"/>
      <c r="C233" s="489"/>
      <c r="D233" s="489"/>
      <c r="E233" s="4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3"/>
    </row>
    <row r="234" spans="1:39">
      <c r="A234" s="88"/>
      <c r="B234" s="88"/>
      <c r="C234" s="88"/>
      <c r="D234" s="88"/>
      <c r="E234" s="88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3"/>
    </row>
    <row r="235" spans="1:39">
      <c r="A235" s="88"/>
      <c r="B235" s="88"/>
      <c r="C235" s="88"/>
      <c r="D235" s="88"/>
      <c r="E235" s="88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3"/>
    </row>
  </sheetData>
  <mergeCells count="259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29:E229"/>
    <mergeCell ref="A230:E230"/>
    <mergeCell ref="A231:E231"/>
    <mergeCell ref="A232:E232"/>
    <mergeCell ref="A233:E233"/>
    <mergeCell ref="A223:E223"/>
    <mergeCell ref="A224:E224"/>
    <mergeCell ref="A225:E225"/>
    <mergeCell ref="A226:E226"/>
    <mergeCell ref="A227:E227"/>
    <mergeCell ref="A228:E228"/>
  </mergeCells>
  <conditionalFormatting sqref="F22:G39">
    <cfRule type="cellIs" dxfId="593" priority="29" stopIfTrue="1" operator="between">
      <formula>881</formula>
      <formula>10000000</formula>
    </cfRule>
    <cfRule type="containsBlanks" priority="30" stopIfTrue="1">
      <formula>LEN(TRIM(F22))=0</formula>
    </cfRule>
    <cfRule type="cellIs" dxfId="592" priority="31" operator="greaterThan">
      <formula>881</formula>
    </cfRule>
  </conditionalFormatting>
  <conditionalFormatting sqref="F41:G183 F185:G214">
    <cfRule type="cellIs" dxfId="591" priority="40" stopIfTrue="1" operator="between">
      <formula>881</formula>
      <formula>10000000</formula>
    </cfRule>
    <cfRule type="containsBlanks" priority="41" stopIfTrue="1">
      <formula>LEN(TRIM(F41))=0</formula>
    </cfRule>
    <cfRule type="cellIs" dxfId="590" priority="42" operator="greaterThan">
      <formula>881</formula>
    </cfRule>
  </conditionalFormatting>
  <conditionalFormatting sqref="F221:G221">
    <cfRule type="cellIs" dxfId="589" priority="22" stopIfTrue="1" operator="between">
      <formula>881</formula>
      <formula>10000000</formula>
    </cfRule>
    <cfRule type="containsBlanks" priority="23" stopIfTrue="1">
      <formula>LEN(TRIM(F221))=0</formula>
    </cfRule>
    <cfRule type="cellIs" dxfId="588" priority="24" operator="greaterThan">
      <formula>881</formula>
    </cfRule>
  </conditionalFormatting>
  <conditionalFormatting sqref="F13:AL14 W22:AL22 Y23:AL23 W24:AL30 Y31:AL31 H41:AL63 X64:AL67 W67 W68:AL69 X70:AL70 W71:AL76 X77:AL77 W78:AL104 X105:AL105 W106:AL107 X108:AL108 W109:AL138 X139:AL139 W140:AL152 X153:AL153 W154:AL181 X182:AL182 H183:AL183 X185:AL186 H187:AL190 X191:AL191 H192:AL192 X193:AL196 H197:AL200 X201:AL202 H203:AL211 X212:AL214 F233:AL235">
    <cfRule type="cellIs" dxfId="587" priority="33" stopIfTrue="1" operator="between">
      <formula>881</formula>
      <formula>10000000</formula>
    </cfRule>
    <cfRule type="containsBlanks" priority="34" stopIfTrue="1">
      <formula>LEN(TRIM(F13))=0</formula>
    </cfRule>
    <cfRule type="cellIs" dxfId="586" priority="35" operator="greaterThan">
      <formula>881</formula>
    </cfRule>
  </conditionalFormatting>
  <conditionalFormatting sqref="F13:AL20">
    <cfRule type="containsBlanks" dxfId="585" priority="32">
      <formula>LEN(TRIM(F13))=0</formula>
    </cfRule>
  </conditionalFormatting>
  <conditionalFormatting sqref="F22:AL39">
    <cfRule type="containsBlanks" dxfId="584" priority="21">
      <formula>LEN(TRIM(F22))=0</formula>
    </cfRule>
  </conditionalFormatting>
  <conditionalFormatting sqref="F41:AL183">
    <cfRule type="containsBlanks" dxfId="583" priority="17">
      <formula>LEN(TRIM(F41))=0</formula>
    </cfRule>
  </conditionalFormatting>
  <conditionalFormatting sqref="F185:AL214">
    <cfRule type="containsBlanks" dxfId="582" priority="1">
      <formula>LEN(TRIM(F185))=0</formula>
    </cfRule>
  </conditionalFormatting>
  <conditionalFormatting sqref="F216:AL221">
    <cfRule type="containsBlanks" dxfId="581" priority="39">
      <formula>LEN(TRIM(F216))=0</formula>
    </cfRule>
  </conditionalFormatting>
  <conditionalFormatting sqref="F223:AL232">
    <cfRule type="containsBlanks" dxfId="580" priority="25">
      <formula>LEN(TRIM(F223))=0</formula>
    </cfRule>
  </conditionalFormatting>
  <conditionalFormatting sqref="H22:V30 H31:T31 H64:T66">
    <cfRule type="cellIs" dxfId="579" priority="36" stopIfTrue="1" operator="between">
      <formula>881</formula>
      <formula>10000000</formula>
    </cfRule>
    <cfRule type="containsBlanks" priority="37" stopIfTrue="1">
      <formula>LEN(TRIM(H22))=0</formula>
    </cfRule>
    <cfRule type="cellIs" dxfId="578" priority="38" operator="greaterThan">
      <formula>881</formula>
    </cfRule>
  </conditionalFormatting>
  <conditionalFormatting sqref="H67:V182">
    <cfRule type="cellIs" dxfId="577" priority="18" stopIfTrue="1" operator="between">
      <formula>881</formula>
      <formula>10000000</formula>
    </cfRule>
    <cfRule type="containsBlanks" priority="19" stopIfTrue="1">
      <formula>LEN(TRIM(H67))=0</formula>
    </cfRule>
    <cfRule type="cellIs" dxfId="576" priority="20" operator="greaterThan">
      <formula>881</formula>
    </cfRule>
  </conditionalFormatting>
  <conditionalFormatting sqref="H185:V186">
    <cfRule type="cellIs" dxfId="575" priority="14" stopIfTrue="1" operator="between">
      <formula>881</formula>
      <formula>10000000</formula>
    </cfRule>
    <cfRule type="containsBlanks" priority="15" stopIfTrue="1">
      <formula>LEN(TRIM(H185))=0</formula>
    </cfRule>
    <cfRule type="cellIs" dxfId="574" priority="16" operator="greaterThan">
      <formula>881</formula>
    </cfRule>
  </conditionalFormatting>
  <conditionalFormatting sqref="H191:V191">
    <cfRule type="cellIs" dxfId="573" priority="11" stopIfTrue="1" operator="between">
      <formula>881</formula>
      <formula>10000000</formula>
    </cfRule>
    <cfRule type="containsBlanks" priority="12" stopIfTrue="1">
      <formula>LEN(TRIM(H191))=0</formula>
    </cfRule>
    <cfRule type="cellIs" dxfId="572" priority="13" operator="greaterThan">
      <formula>881</formula>
    </cfRule>
  </conditionalFormatting>
  <conditionalFormatting sqref="H193:V196">
    <cfRule type="cellIs" dxfId="571" priority="8" stopIfTrue="1" operator="between">
      <formula>881</formula>
      <formula>10000000</formula>
    </cfRule>
    <cfRule type="containsBlanks" priority="9" stopIfTrue="1">
      <formula>LEN(TRIM(H193))=0</formula>
    </cfRule>
    <cfRule type="cellIs" dxfId="570" priority="10" operator="greaterThan">
      <formula>881</formula>
    </cfRule>
  </conditionalFormatting>
  <conditionalFormatting sqref="H201:V202">
    <cfRule type="cellIs" dxfId="569" priority="5" stopIfTrue="1" operator="between">
      <formula>881</formula>
      <formula>10000000</formula>
    </cfRule>
    <cfRule type="containsBlanks" priority="6" stopIfTrue="1">
      <formula>LEN(TRIM(H201))=0</formula>
    </cfRule>
    <cfRule type="cellIs" dxfId="568" priority="7" operator="greaterThan">
      <formula>881</formula>
    </cfRule>
  </conditionalFormatting>
  <conditionalFormatting sqref="H212:V214">
    <cfRule type="cellIs" dxfId="567" priority="2" stopIfTrue="1" operator="between">
      <formula>881</formula>
      <formula>10000000</formula>
    </cfRule>
    <cfRule type="containsBlanks" priority="3" stopIfTrue="1">
      <formula>LEN(TRIM(H212))=0</formula>
    </cfRule>
    <cfRule type="cellIs" dxfId="566" priority="4" operator="greaterThan">
      <formula>881</formula>
    </cfRule>
  </conditionalFormatting>
  <conditionalFormatting sqref="H32:AL39">
    <cfRule type="cellIs" dxfId="565" priority="26" stopIfTrue="1" operator="between">
      <formula>881</formula>
      <formula>10000000</formula>
    </cfRule>
    <cfRule type="containsBlanks" priority="27" stopIfTrue="1">
      <formula>LEN(TRIM(H32))=0</formula>
    </cfRule>
    <cfRule type="cellIs" dxfId="564" priority="28" operator="greaterThan">
      <formula>881</formula>
    </cfRule>
  </conditionalFormatting>
  <dataValidations count="2">
    <dataValidation type="decimal" operator="greaterThanOrEqual" showErrorMessage="1" sqref="G40">
      <formula1>0</formula1>
    </dataValidation>
    <dataValidation operator="greaterThanOrEqual" allowBlank="1" showInputMessage="1" showErrorMessage="1" sqref="A223:E232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7"/>
  <sheetViews>
    <sheetView workbookViewId="0">
      <selection activeCell="G9" sqref="G9:V10"/>
    </sheetView>
  </sheetViews>
  <sheetFormatPr baseColWidth="10" defaultRowHeight="14.25"/>
  <cols>
    <col min="1" max="1" width="29.625" customWidth="1"/>
    <col min="2" max="2" width="20.375" customWidth="1"/>
    <col min="3" max="3" width="22.375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+[3]Dj!B6</f>
        <v>COMECA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392</v>
      </c>
      <c r="V11" s="136" t="s">
        <v>409</v>
      </c>
      <c r="W11" s="100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236.24966000000001</v>
      </c>
      <c r="G13" s="25">
        <v>236.24966000000001</v>
      </c>
      <c r="H13" s="25">
        <v>212.62263500000003</v>
      </c>
      <c r="I13" s="25">
        <v>176.14745000000002</v>
      </c>
      <c r="J13" s="25">
        <v>165.37888000000001</v>
      </c>
      <c r="K13" s="25">
        <v>120.25589500000001</v>
      </c>
      <c r="L13" s="25">
        <v>90.153315000000006</v>
      </c>
      <c r="M13" s="25">
        <v>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236.24966000000001</v>
      </c>
      <c r="X13" s="25">
        <v>176.14745000000002</v>
      </c>
      <c r="Y13" s="25">
        <v>165.37888000000001</v>
      </c>
      <c r="Z13" s="25">
        <v>120.25589500000001</v>
      </c>
      <c r="AA13" s="25">
        <v>90.153315000000006</v>
      </c>
      <c r="AB13" s="25">
        <v>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128.90548393102461</v>
      </c>
      <c r="G14" s="30">
        <v>128.90548393102461</v>
      </c>
      <c r="H14" s="30">
        <v>120.25899815383293</v>
      </c>
      <c r="I14" s="30">
        <v>90.154658479032321</v>
      </c>
      <c r="J14" s="30">
        <v>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60.91</v>
      </c>
      <c r="V14" s="31">
        <v>121.82</v>
      </c>
      <c r="W14" s="32">
        <v>128.90548393102461</v>
      </c>
      <c r="X14" s="30">
        <v>120.25899815383293</v>
      </c>
      <c r="Y14" s="30">
        <v>90.154658479032321</v>
      </c>
      <c r="Z14" s="30">
        <v>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/>
      <c r="V15" s="31"/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/>
      <c r="V16" s="31"/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236.24226158268095</v>
      </c>
      <c r="G17" s="30">
        <v>236.24966000000001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229.48</v>
      </c>
      <c r="V17" s="31">
        <v>229.48</v>
      </c>
      <c r="W17" s="32">
        <v>236.24966000000001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64.27854536560551</v>
      </c>
      <c r="G18" s="30">
        <v>64.281980000000004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62.44</v>
      </c>
      <c r="V18" s="31">
        <v>62.44</v>
      </c>
      <c r="W18" s="32">
        <v>64.281980000000004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64.27854536560551</v>
      </c>
      <c r="G19" s="30">
        <v>64.281980000000004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62.44</v>
      </c>
      <c r="V19" s="31">
        <v>62.44</v>
      </c>
      <c r="W19" s="32">
        <v>64.281980000000004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23.374016496583739</v>
      </c>
      <c r="G20" s="30">
        <v>23.379945000000003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22.71</v>
      </c>
      <c r="V20" s="31">
        <v>22.71</v>
      </c>
      <c r="W20" s="32">
        <v>23.379945000000003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153.10297526353168</v>
      </c>
      <c r="G22" s="30">
        <v>153.10053596318903</v>
      </c>
      <c r="H22" s="30">
        <v>122.47961500000001</v>
      </c>
      <c r="I22" s="30">
        <v>110.43919903746686</v>
      </c>
      <c r="J22" s="30">
        <v>84.69941685153654</v>
      </c>
      <c r="K22" s="30">
        <v>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121.82</v>
      </c>
      <c r="W22" s="32">
        <v>153.10053596318903</v>
      </c>
      <c r="X22" s="30">
        <v>110.45648039544182</v>
      </c>
      <c r="Y22" s="30">
        <v>84.69941685153654</v>
      </c>
      <c r="Z22" s="30">
        <v>76.501260127572991</v>
      </c>
      <c r="AA22" s="30">
        <v>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153.10297526353168</v>
      </c>
      <c r="G23" s="30">
        <v>153.10053596318903</v>
      </c>
      <c r="H23" s="30">
        <v>76.49060160731581</v>
      </c>
      <c r="I23" s="30">
        <v>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60.91</v>
      </c>
      <c r="V23" s="31">
        <v>121.82</v>
      </c>
      <c r="W23" s="32">
        <v>153.10053596318903</v>
      </c>
      <c r="X23" s="30">
        <v>76.49060160731581</v>
      </c>
      <c r="Y23" s="30">
        <v>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153.10297526353168</v>
      </c>
      <c r="G24" s="30">
        <v>153.10053596318903</v>
      </c>
      <c r="H24" s="30">
        <v>122.48287916325231</v>
      </c>
      <c r="I24" s="30">
        <v>84.69941685153654</v>
      </c>
      <c r="J24" s="30">
        <v>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60.91</v>
      </c>
      <c r="V24" s="31">
        <v>121.82</v>
      </c>
      <c r="W24" s="32">
        <v>153.10053596318903</v>
      </c>
      <c r="X24" s="30">
        <v>84.69941685153654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158.80395489684463</v>
      </c>
      <c r="G25" s="30">
        <v>158.80395489684463</v>
      </c>
      <c r="H25" s="30">
        <v>151.65250405608035</v>
      </c>
      <c r="I25" s="30">
        <v>110.45505500000002</v>
      </c>
      <c r="J25" s="30">
        <v>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121.82</v>
      </c>
      <c r="W25" s="32">
        <v>158.80395489684463</v>
      </c>
      <c r="X25" s="30">
        <v>110.45505500000002</v>
      </c>
      <c r="Y25" s="30">
        <v>76.501260127572991</v>
      </c>
      <c r="Z25" s="30">
        <v>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255.41972362696532</v>
      </c>
      <c r="G26" s="30">
        <v>255.41972362696532</v>
      </c>
      <c r="H26" s="30">
        <v>212.86561394241733</v>
      </c>
      <c r="I26" s="30">
        <v>151.65564500000002</v>
      </c>
      <c r="J26" s="30">
        <v>110.45505500000002</v>
      </c>
      <c r="K26" s="30">
        <v>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121.82</v>
      </c>
      <c r="W26" s="32">
        <v>255.41972362696532</v>
      </c>
      <c r="X26" s="30">
        <v>212.86561394241733</v>
      </c>
      <c r="Y26" s="30">
        <v>110.45505500000002</v>
      </c>
      <c r="Z26" s="30">
        <v>76.501260127572991</v>
      </c>
      <c r="AA26" s="30">
        <v>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437.34881480526252</v>
      </c>
      <c r="G27" s="30">
        <v>437.34881480526252</v>
      </c>
      <c r="H27" s="30">
        <v>268.35976500000004</v>
      </c>
      <c r="I27" s="30">
        <v>218.65550500000001</v>
      </c>
      <c r="J27" s="30">
        <v>137.9448571070379</v>
      </c>
      <c r="K27" s="30">
        <v>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121.82</v>
      </c>
      <c r="W27" s="32">
        <v>437.34881480526252</v>
      </c>
      <c r="X27" s="30">
        <v>268.35976500000004</v>
      </c>
      <c r="Y27" s="30">
        <v>218.676095</v>
      </c>
      <c r="Z27" s="30">
        <v>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527.38723694477369</v>
      </c>
      <c r="G28" s="30">
        <v>527.37166999999999</v>
      </c>
      <c r="H28" s="30">
        <v>509.10834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60.91</v>
      </c>
      <c r="V28" s="31">
        <v>121.82</v>
      </c>
      <c r="W28" s="32">
        <v>527.37166999999999</v>
      </c>
      <c r="X28" s="30">
        <v>451.90932000000004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824.11487771124325</v>
      </c>
      <c r="G29" s="30">
        <v>824.09878800000001</v>
      </c>
      <c r="H29" s="30">
        <v>705.68850299999997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60.91</v>
      </c>
      <c r="V29" s="31">
        <v>121.82</v>
      </c>
      <c r="W29" s="32">
        <v>824.09878800000001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451.91348832182371</v>
      </c>
      <c r="G30" s="30">
        <v>451.91348832182371</v>
      </c>
      <c r="H30" s="30">
        <v>213.24033500000002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121.82</v>
      </c>
      <c r="W30" s="32">
        <v>451.91348832182371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/>
      <c r="V31" s="31"/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469.77287328743819</v>
      </c>
      <c r="G32" s="30">
        <v>469.76085000000006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60.91</v>
      </c>
      <c r="V32" s="31">
        <v>121.82</v>
      </c>
      <c r="W32" s="32">
        <v>469.76085000000006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151.96277933686912</v>
      </c>
      <c r="G33" s="30">
        <v>151.95420000000001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60.91</v>
      </c>
      <c r="V33" s="31">
        <v>121.82</v>
      </c>
      <c r="W33" s="32">
        <v>151.95420000000001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151.96277933686912</v>
      </c>
      <c r="G34" s="30">
        <v>151.95420000000001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60.91</v>
      </c>
      <c r="V34" s="31">
        <v>121.82</v>
      </c>
      <c r="W34" s="32">
        <v>151.95420000000001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151.96277933686912</v>
      </c>
      <c r="G35" s="30">
        <v>151.95420000000001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60.91</v>
      </c>
      <c r="V35" s="31">
        <v>121.82</v>
      </c>
      <c r="W35" s="32">
        <v>151.95420000000001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153.10297526353168</v>
      </c>
      <c r="G36" s="30">
        <v>151.95083415675322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60.91</v>
      </c>
      <c r="V36" s="31">
        <v>121.82</v>
      </c>
      <c r="W36" s="32">
        <v>151.95420000000001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429.885536460884</v>
      </c>
      <c r="G37" s="30">
        <v>429.885536460884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60.91</v>
      </c>
      <c r="V37" s="31">
        <v>121.82</v>
      </c>
      <c r="W37" s="32">
        <v>429.885536460884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212.88408114063466</v>
      </c>
      <c r="G38" s="30">
        <v>212.86971500000001</v>
      </c>
      <c r="H38" s="30">
        <v>153.09694500000003</v>
      </c>
      <c r="I38" s="30">
        <v>151.66594000000001</v>
      </c>
      <c r="J38" s="30">
        <v>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121.82</v>
      </c>
      <c r="W38" s="32">
        <v>212.86971500000001</v>
      </c>
      <c r="X38" s="30">
        <v>153.09694500000003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212.88408114063466</v>
      </c>
      <c r="G39" s="40">
        <v>212.86971500000001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121.82</v>
      </c>
      <c r="W39" s="42">
        <v>212.86479651118265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159.57250000000002</v>
      </c>
      <c r="G41" s="30">
        <v>159.57250000000002</v>
      </c>
      <c r="H41" s="30">
        <v>79.790000000000006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60.91</v>
      </c>
      <c r="V41" s="31">
        <v>121.82</v>
      </c>
      <c r="W41" s="32">
        <v>159.57250000000002</v>
      </c>
      <c r="X41" s="30">
        <v>79.790000000000006</v>
      </c>
      <c r="Y41" s="30">
        <v>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688.97628334300953</v>
      </c>
      <c r="G42" s="30">
        <v>688.915842</v>
      </c>
      <c r="H42" s="30">
        <v>352.51109500000007</v>
      </c>
      <c r="I42" s="30">
        <v>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60.91</v>
      </c>
      <c r="V42" s="31">
        <v>121.82</v>
      </c>
      <c r="W42" s="32">
        <v>688.915842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688.97628334300953</v>
      </c>
      <c r="G43" s="30">
        <v>688.90406735387444</v>
      </c>
      <c r="H43" s="30">
        <v>352.51109500000007</v>
      </c>
      <c r="I43" s="30">
        <v>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60.91</v>
      </c>
      <c r="V43" s="31">
        <v>121.82</v>
      </c>
      <c r="W43" s="32">
        <v>688.915842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298.60464434931248</v>
      </c>
      <c r="G44" s="30">
        <v>298.60464434931248</v>
      </c>
      <c r="H44" s="30">
        <v>225.62527828462598</v>
      </c>
      <c r="I44" s="30">
        <v>180.45076</v>
      </c>
      <c r="J44" s="30">
        <v>112.81607995750997</v>
      </c>
      <c r="K44" s="30">
        <v>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121.82</v>
      </c>
      <c r="W44" s="32">
        <v>298.60464434931248</v>
      </c>
      <c r="X44" s="30">
        <v>225.62527828462598</v>
      </c>
      <c r="Y44" s="30">
        <v>112.81607995750997</v>
      </c>
      <c r="Z44" s="30">
        <v>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688.97628334300953</v>
      </c>
      <c r="G45" s="30">
        <v>688.915842</v>
      </c>
      <c r="H45" s="30">
        <v>352.51109500000007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121.82</v>
      </c>
      <c r="W45" s="32">
        <v>688.915842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688.97628334300953</v>
      </c>
      <c r="G46" s="30">
        <v>688.915842</v>
      </c>
      <c r="H46" s="30">
        <v>352.51109500000007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121.82</v>
      </c>
      <c r="W46" s="32">
        <v>688.915842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688.97628334300953</v>
      </c>
      <c r="G47" s="30">
        <v>688.915842</v>
      </c>
      <c r="H47" s="30">
        <v>352.51109500000007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121.82</v>
      </c>
      <c r="W47" s="32">
        <v>688.915842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688.97628334300953</v>
      </c>
      <c r="G48" s="30">
        <v>688.915842</v>
      </c>
      <c r="H48" s="30">
        <v>352.51109500000007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121.82</v>
      </c>
      <c r="W48" s="32">
        <v>688.915842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688.97628334300953</v>
      </c>
      <c r="G49" s="30">
        <v>688.915842</v>
      </c>
      <c r="H49" s="30">
        <v>352.51109500000007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121.82</v>
      </c>
      <c r="W49" s="32">
        <v>688.915842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688.97628334300953</v>
      </c>
      <c r="G50" s="30">
        <v>688.915842</v>
      </c>
      <c r="H50" s="30">
        <v>352.51109500000007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121.82</v>
      </c>
      <c r="W50" s="32">
        <v>688.915842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688.97628334300953</v>
      </c>
      <c r="G51" s="30">
        <v>688.915842</v>
      </c>
      <c r="H51" s="30">
        <v>352.51109500000007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121.82</v>
      </c>
      <c r="W51" s="32">
        <v>688.915842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880</v>
      </c>
      <c r="G52" s="30">
        <v>880</v>
      </c>
      <c r="H52" s="30">
        <v>802.85955000000001</v>
      </c>
      <c r="I52" s="30">
        <v>688.915842</v>
      </c>
      <c r="J52" s="30">
        <v>352.51109500000007</v>
      </c>
      <c r="K52" s="30">
        <v>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121.82</v>
      </c>
      <c r="W52" s="32">
        <v>880</v>
      </c>
      <c r="X52" s="30">
        <v>802.85955000000001</v>
      </c>
      <c r="Y52" s="30">
        <v>688.915842</v>
      </c>
      <c r="Z52" s="30">
        <v>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688.97628334300953</v>
      </c>
      <c r="G53" s="30">
        <v>688.915842</v>
      </c>
      <c r="H53" s="30">
        <v>352.51109500000007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121.82</v>
      </c>
      <c r="W53" s="32">
        <v>688.915842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688.97628334300953</v>
      </c>
      <c r="G54" s="30">
        <v>688.915842</v>
      </c>
      <c r="H54" s="30">
        <v>352.51109500000007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121.82</v>
      </c>
      <c r="W54" s="32">
        <v>688.915842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688.97628334300953</v>
      </c>
      <c r="G55" s="30">
        <v>688.915842</v>
      </c>
      <c r="H55" s="30">
        <v>352.51109500000007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60.91</v>
      </c>
      <c r="V55" s="31">
        <v>121.82</v>
      </c>
      <c r="W55" s="32">
        <v>688.915842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.7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576.57147499999996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121.82</v>
      </c>
      <c r="W56" s="32">
        <v>880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880</v>
      </c>
      <c r="G57" s="30">
        <v>880</v>
      </c>
      <c r="H57" s="30">
        <v>576.57147499999996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121.82</v>
      </c>
      <c r="W57" s="32">
        <v>880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576.57147499999996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121.82</v>
      </c>
      <c r="W58" s="32">
        <v>880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>
        <v>576.57147499999996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121.82</v>
      </c>
      <c r="W59" s="32">
        <v>880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>
        <v>576.57147499999996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60.91</v>
      </c>
      <c r="V60" s="31">
        <v>121.82</v>
      </c>
      <c r="W60" s="32">
        <v>880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576.57147499999996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60.91</v>
      </c>
      <c r="V61" s="31">
        <v>121.82</v>
      </c>
      <c r="W61" s="32">
        <v>880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2.5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>
        <v>576.57147499999996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60.91</v>
      </c>
      <c r="V62" s="31">
        <v>121.82</v>
      </c>
      <c r="W62" s="32">
        <v>880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880</v>
      </c>
      <c r="G63" s="30">
        <v>880</v>
      </c>
      <c r="H63" s="30">
        <v>576.57147499999996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60.91</v>
      </c>
      <c r="V63" s="31">
        <v>121.82</v>
      </c>
      <c r="W63" s="32">
        <v>880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880</v>
      </c>
      <c r="G64" s="30">
        <v>880</v>
      </c>
      <c r="H64" s="30">
        <v>576.57147499999996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60.91</v>
      </c>
      <c r="V64" s="31">
        <v>121.82</v>
      </c>
      <c r="W64" s="32">
        <v>880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880</v>
      </c>
      <c r="G65" s="30">
        <v>880</v>
      </c>
      <c r="H65" s="30">
        <v>576.57147499999996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60.91</v>
      </c>
      <c r="V65" s="31">
        <v>121.82</v>
      </c>
      <c r="W65" s="32">
        <v>880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>
        <v>576.57147499999996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60.91</v>
      </c>
      <c r="V66" s="31">
        <v>121.82</v>
      </c>
      <c r="W66" s="32">
        <v>880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688.97628334300953</v>
      </c>
      <c r="G67" s="30">
        <v>688.915842</v>
      </c>
      <c r="H67" s="30">
        <v>352.51109500000007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60.91</v>
      </c>
      <c r="V67" s="31">
        <v>121.82</v>
      </c>
      <c r="W67" s="32">
        <v>688.915842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688.97628334300953</v>
      </c>
      <c r="G68" s="30">
        <v>688.915842</v>
      </c>
      <c r="H68" s="30">
        <v>352.51109500000007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60.91</v>
      </c>
      <c r="V68" s="31">
        <v>121.82</v>
      </c>
      <c r="W68" s="32">
        <v>688.915842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688.97628334300953</v>
      </c>
      <c r="G69" s="30">
        <v>688.915842</v>
      </c>
      <c r="H69" s="30">
        <v>352.51109500000007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60.91</v>
      </c>
      <c r="V69" s="31">
        <v>121.82</v>
      </c>
      <c r="W69" s="32">
        <v>688.915842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/>
      <c r="V70" s="31"/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369.76425859227317</v>
      </c>
      <c r="G71" s="30">
        <v>369.77581000000004</v>
      </c>
      <c r="H71" s="30">
        <v>184.88790500000002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60.91</v>
      </c>
      <c r="V71" s="31">
        <v>121.82</v>
      </c>
      <c r="W71" s="32">
        <v>369.77581000000004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8.25" customHeight="1">
      <c r="A72" s="430"/>
      <c r="B72" s="431"/>
      <c r="C72" s="423" t="s">
        <v>111</v>
      </c>
      <c r="D72" s="408"/>
      <c r="E72" s="408"/>
      <c r="F72" s="29">
        <v>688.97628334300953</v>
      </c>
      <c r="G72" s="30">
        <v>688.915842</v>
      </c>
      <c r="H72" s="30">
        <v>352.51109500000007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60.91</v>
      </c>
      <c r="V72" s="31">
        <v>121.82</v>
      </c>
      <c r="W72" s="32">
        <v>688.915842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369.76425859227317</v>
      </c>
      <c r="G73" s="30">
        <v>369.77581000000004</v>
      </c>
      <c r="H73" s="30">
        <v>184.88790500000002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60.91</v>
      </c>
      <c r="V73" s="31">
        <v>121.82</v>
      </c>
      <c r="W73" s="32">
        <v>369.77581000000004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688.97628334300953</v>
      </c>
      <c r="G74" s="30">
        <v>688.915842</v>
      </c>
      <c r="H74" s="30">
        <v>352.51109500000007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121.82</v>
      </c>
      <c r="W74" s="32">
        <v>688.915842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369.76425859227317</v>
      </c>
      <c r="G75" s="30">
        <v>369.77581000000004</v>
      </c>
      <c r="H75" s="30">
        <v>184.88790500000002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121.82</v>
      </c>
      <c r="W75" s="32">
        <v>369.77581000000004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369.76425859227317</v>
      </c>
      <c r="G76" s="30">
        <v>369.77581000000004</v>
      </c>
      <c r="H76" s="30">
        <v>184.88790500000002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121.82</v>
      </c>
      <c r="W76" s="32">
        <v>369.77581000000004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369.76425859227317</v>
      </c>
      <c r="G77" s="30">
        <v>369.77581000000004</v>
      </c>
      <c r="H77" s="30">
        <v>184.88790500000002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60.91</v>
      </c>
      <c r="V77" s="31">
        <v>121.82</v>
      </c>
      <c r="W77" s="32">
        <v>369.77581000000004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369.76425859227317</v>
      </c>
      <c r="G78" s="30">
        <v>369.77581000000004</v>
      </c>
      <c r="H78" s="30">
        <v>184.88790500000002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121.82</v>
      </c>
      <c r="W78" s="32">
        <v>369.77581000000004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688.97628334300953</v>
      </c>
      <c r="G79" s="30">
        <v>688.915842</v>
      </c>
      <c r="H79" s="30">
        <v>352.51109500000007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121.82</v>
      </c>
      <c r="W79" s="32">
        <v>688.94607704470752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369.76425859227317</v>
      </c>
      <c r="G80" s="30">
        <v>369.77581000000004</v>
      </c>
      <c r="H80" s="30">
        <v>184.88790500000002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121.82</v>
      </c>
      <c r="W80" s="32">
        <v>369.77581000000004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369.76425859227317</v>
      </c>
      <c r="G81" s="30">
        <v>369.77581000000004</v>
      </c>
      <c r="H81" s="30">
        <v>184.88790500000002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121.82</v>
      </c>
      <c r="W81" s="32">
        <v>369.77581000000004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576.57147499999996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121.82</v>
      </c>
      <c r="W82" s="32">
        <v>880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688.97628334300953</v>
      </c>
      <c r="G83" s="30">
        <v>688.915842</v>
      </c>
      <c r="H83" s="30">
        <v>352.51109500000007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121.82</v>
      </c>
      <c r="W83" s="32">
        <v>688.94607704470752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688.97628334300953</v>
      </c>
      <c r="G84" s="30">
        <v>688.915842</v>
      </c>
      <c r="H84" s="30">
        <v>352.51109500000007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121.82</v>
      </c>
      <c r="W84" s="32">
        <v>688.94607704470752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>
        <v>576.57147499999996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121.82</v>
      </c>
      <c r="W85" s="32">
        <v>880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880</v>
      </c>
      <c r="G86" s="30">
        <v>880</v>
      </c>
      <c r="H86" s="30">
        <v>576.57147499999996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121.82</v>
      </c>
      <c r="W86" s="32">
        <v>880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688.97628334300953</v>
      </c>
      <c r="G87" s="30">
        <v>688.915842</v>
      </c>
      <c r="H87" s="30">
        <v>352.51109500000007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121.82</v>
      </c>
      <c r="W87" s="32">
        <v>688.94607704470752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>
        <v>576.57147499999996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121.82</v>
      </c>
      <c r="W88" s="32">
        <v>880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688.97628334300953</v>
      </c>
      <c r="G89" s="30">
        <v>688.915842</v>
      </c>
      <c r="H89" s="30">
        <v>352.51109500000007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121.82</v>
      </c>
      <c r="W89" s="32">
        <v>688.94607704470752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>
        <v>576.57147499999996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121.82</v>
      </c>
      <c r="W90" s="32">
        <v>880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>
        <v>576.57147499999996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121.82</v>
      </c>
      <c r="W91" s="32">
        <v>880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>
        <v>576.57147499999996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121.82</v>
      </c>
      <c r="W92" s="32">
        <v>880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576.57147499999996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60.91</v>
      </c>
      <c r="V93" s="31">
        <v>121.82</v>
      </c>
      <c r="W93" s="32">
        <v>880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480.77650000000006</v>
      </c>
      <c r="G94" s="30">
        <v>480.77650000000006</v>
      </c>
      <c r="H94" s="30">
        <v>184.88790500000002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60.91</v>
      </c>
      <c r="V94" s="31">
        <v>121.82</v>
      </c>
      <c r="W94" s="32">
        <v>480.77650000000006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60.91</v>
      </c>
      <c r="V95" s="31">
        <v>121.82</v>
      </c>
      <c r="W95" s="32">
        <v>880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60.91</v>
      </c>
      <c r="V96" s="31">
        <v>121.82</v>
      </c>
      <c r="W96" s="32">
        <v>880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60.91</v>
      </c>
      <c r="V97" s="31">
        <v>121.82</v>
      </c>
      <c r="W97" s="32">
        <v>880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60.91</v>
      </c>
      <c r="V98" s="31">
        <v>121.82</v>
      </c>
      <c r="W98" s="32">
        <v>880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60.91</v>
      </c>
      <c r="V99" s="31">
        <v>121.82</v>
      </c>
      <c r="W99" s="32">
        <v>880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688.97628334300953</v>
      </c>
      <c r="G100" s="30">
        <v>688.915842</v>
      </c>
      <c r="H100" s="30">
        <v>352.51109500000007</v>
      </c>
      <c r="I100" s="30">
        <v>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60.91</v>
      </c>
      <c r="V100" s="31">
        <v>121.82</v>
      </c>
      <c r="W100" s="32">
        <v>688.915842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369.76425859227317</v>
      </c>
      <c r="G101" s="30">
        <v>369.77581000000004</v>
      </c>
      <c r="H101" s="30">
        <v>184.88790500000002</v>
      </c>
      <c r="I101" s="30">
        <v>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60.91</v>
      </c>
      <c r="V101" s="31">
        <v>121.82</v>
      </c>
      <c r="W101" s="32">
        <v>369.77581000000004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688.97628334300953</v>
      </c>
      <c r="G102" s="30">
        <v>688.915842</v>
      </c>
      <c r="H102" s="30">
        <v>352.51109500000007</v>
      </c>
      <c r="I102" s="30">
        <v>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60.91</v>
      </c>
      <c r="V102" s="31">
        <v>121.82</v>
      </c>
      <c r="W102" s="32">
        <v>688.915842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201.68799058298822</v>
      </c>
      <c r="G103" s="30">
        <v>201.689345</v>
      </c>
      <c r="H103" s="30">
        <v>152.376295</v>
      </c>
      <c r="I103" s="30">
        <v>76.193295000000006</v>
      </c>
      <c r="J103" s="30">
        <v>0</v>
      </c>
      <c r="K103" s="30">
        <v>100.84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121.82</v>
      </c>
      <c r="W103" s="32">
        <v>201.689345</v>
      </c>
      <c r="X103" s="30">
        <v>152.376295</v>
      </c>
      <c r="Y103" s="30">
        <v>76.193295000000006</v>
      </c>
      <c r="Z103" s="30">
        <v>0</v>
      </c>
      <c r="AA103" s="30">
        <v>100.84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688.97628334300953</v>
      </c>
      <c r="G104" s="30">
        <v>688.915842</v>
      </c>
      <c r="H104" s="30">
        <v>352.51109500000007</v>
      </c>
      <c r="I104" s="30">
        <v>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60.91</v>
      </c>
      <c r="V104" s="31">
        <v>121.82</v>
      </c>
      <c r="W104" s="32">
        <v>688.915842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/>
      <c r="V105" s="31"/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688.97628334300953</v>
      </c>
      <c r="G106" s="30">
        <v>688.915842</v>
      </c>
      <c r="H106" s="30">
        <v>352.51109500000007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121.82</v>
      </c>
      <c r="W106" s="32">
        <v>688.915842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688.97628334300953</v>
      </c>
      <c r="G107" s="30">
        <v>688.915842</v>
      </c>
      <c r="H107" s="30">
        <v>352.51109500000007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60.91</v>
      </c>
      <c r="V107" s="31">
        <v>121.82</v>
      </c>
      <c r="W107" s="32">
        <v>688.915842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688.97628334300953</v>
      </c>
      <c r="G108" s="30">
        <v>688.915842</v>
      </c>
      <c r="H108" s="30">
        <v>352.51109500000007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121.82</v>
      </c>
      <c r="W108" s="32">
        <v>688.915842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201.68799058298822</v>
      </c>
      <c r="G109" s="30">
        <v>201.689345</v>
      </c>
      <c r="H109" s="30">
        <v>152.376295</v>
      </c>
      <c r="I109" s="30">
        <v>76.193295000000006</v>
      </c>
      <c r="J109" s="30">
        <v>0</v>
      </c>
      <c r="K109" s="30">
        <v>100.84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121.82</v>
      </c>
      <c r="W109" s="32">
        <v>201.689345</v>
      </c>
      <c r="X109" s="30">
        <v>152.376295</v>
      </c>
      <c r="Y109" s="30">
        <v>76.193295000000006</v>
      </c>
      <c r="Z109" s="30">
        <v>0</v>
      </c>
      <c r="AA109" s="30">
        <v>100.84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201.68799058298822</v>
      </c>
      <c r="G110" s="30">
        <v>201.689345</v>
      </c>
      <c r="H110" s="30">
        <v>152.376295</v>
      </c>
      <c r="I110" s="30">
        <v>76.193295000000006</v>
      </c>
      <c r="J110" s="30">
        <v>0</v>
      </c>
      <c r="K110" s="30">
        <v>100.84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121.82</v>
      </c>
      <c r="W110" s="32">
        <v>201.689345</v>
      </c>
      <c r="X110" s="30">
        <v>152.376295</v>
      </c>
      <c r="Y110" s="30">
        <v>76.193295000000006</v>
      </c>
      <c r="Z110" s="30">
        <v>0</v>
      </c>
      <c r="AA110" s="30">
        <v>100.84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688.97628334300953</v>
      </c>
      <c r="G111" s="30">
        <v>688.915842</v>
      </c>
      <c r="H111" s="30">
        <v>352.51109500000007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60.91</v>
      </c>
      <c r="V111" s="31">
        <v>121.82</v>
      </c>
      <c r="W111" s="32">
        <v>688.915842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688.97628334300953</v>
      </c>
      <c r="G112" s="30">
        <v>688.915842</v>
      </c>
      <c r="H112" s="30">
        <v>352.51109500000007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60.91</v>
      </c>
      <c r="V112" s="31">
        <v>121.82</v>
      </c>
      <c r="W112" s="32">
        <v>688.915842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248.92694126680146</v>
      </c>
      <c r="G113" s="30">
        <v>248.92444472570816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60.91</v>
      </c>
      <c r="V113" s="31">
        <v>121.82</v>
      </c>
      <c r="W113" s="32">
        <v>248.92444472570816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201.68799058298822</v>
      </c>
      <c r="G114" s="30">
        <v>201.689345</v>
      </c>
      <c r="H114" s="30">
        <v>152.376295</v>
      </c>
      <c r="I114" s="30">
        <v>76.193295000000006</v>
      </c>
      <c r="J114" s="30">
        <v>0</v>
      </c>
      <c r="K114" s="30">
        <v>100.84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121.82</v>
      </c>
      <c r="W114" s="32">
        <v>201.689345</v>
      </c>
      <c r="X114" s="30">
        <v>152.376295</v>
      </c>
      <c r="Y114" s="30">
        <v>76.193295000000006</v>
      </c>
      <c r="Z114" s="30">
        <v>0</v>
      </c>
      <c r="AA114" s="30">
        <v>100.84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369.76425859227317</v>
      </c>
      <c r="G115" s="30">
        <v>369.77581000000004</v>
      </c>
      <c r="H115" s="30">
        <v>184.88790500000002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121.82</v>
      </c>
      <c r="W115" s="32">
        <v>369.77581000000004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369.76425859227317</v>
      </c>
      <c r="G116" s="30">
        <v>369.77581000000004</v>
      </c>
      <c r="H116" s="30">
        <v>184.88790500000002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121.82</v>
      </c>
      <c r="W116" s="32">
        <v>369.77581000000004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688.97628334300953</v>
      </c>
      <c r="G117" s="30">
        <v>688.915842</v>
      </c>
      <c r="H117" s="30">
        <v>352.51109500000007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121.82</v>
      </c>
      <c r="W117" s="32">
        <v>688.915842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688.97628334300953</v>
      </c>
      <c r="G118" s="30">
        <v>688.915842</v>
      </c>
      <c r="H118" s="30">
        <v>352.51109500000007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121.82</v>
      </c>
      <c r="W118" s="32">
        <v>688.915842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60.91</v>
      </c>
      <c r="V119" s="31">
        <v>121.82</v>
      </c>
      <c r="W119" s="32">
        <v>880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60.91</v>
      </c>
      <c r="V120" s="31">
        <v>121.82</v>
      </c>
      <c r="W120" s="32">
        <v>880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60.91</v>
      </c>
      <c r="V121" s="31">
        <v>121.82</v>
      </c>
      <c r="W121" s="32">
        <v>880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576.57147499999996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121.82</v>
      </c>
      <c r="W122" s="32">
        <v>880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576.57147499999996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121.82</v>
      </c>
      <c r="W123" s="32">
        <v>880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576.57147499999996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121.82</v>
      </c>
      <c r="W124" s="32">
        <v>880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576.57147499999996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121.82</v>
      </c>
      <c r="W125" s="32">
        <v>880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688.97628334300953</v>
      </c>
      <c r="G126" s="30">
        <v>688.915842</v>
      </c>
      <c r="H126" s="30">
        <v>352.51109500000007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60.91</v>
      </c>
      <c r="V126" s="31">
        <v>121.82</v>
      </c>
      <c r="W126" s="32">
        <v>688.915842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688.97628334300953</v>
      </c>
      <c r="G127" s="30">
        <v>688.915842</v>
      </c>
      <c r="H127" s="30">
        <v>352.51109500000007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60.91</v>
      </c>
      <c r="V127" s="31">
        <v>121.82</v>
      </c>
      <c r="W127" s="32">
        <v>688.915842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688.97628334300953</v>
      </c>
      <c r="G128" s="30">
        <v>688.915842</v>
      </c>
      <c r="H128" s="30">
        <v>352.51109500000007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60.91</v>
      </c>
      <c r="V128" s="31">
        <v>121.82</v>
      </c>
      <c r="W128" s="32">
        <v>688.915842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>
        <v>201.69</v>
      </c>
      <c r="G129" s="30">
        <v>201.69</v>
      </c>
      <c r="H129" s="30">
        <v>100.84</v>
      </c>
      <c r="I129" s="30">
        <v>60.91</v>
      </c>
      <c r="J129" s="30">
        <v>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60.91</v>
      </c>
      <c r="V129" s="31">
        <v>121.82</v>
      </c>
      <c r="W129" s="32">
        <v>201.69</v>
      </c>
      <c r="X129" s="30">
        <v>100.84</v>
      </c>
      <c r="Y129" s="30">
        <v>60.91</v>
      </c>
      <c r="Z129" s="30">
        <v>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399</v>
      </c>
      <c r="D130" s="49"/>
      <c r="E130" s="49" t="s">
        <v>368</v>
      </c>
      <c r="F130" s="33">
        <v>201.69</v>
      </c>
      <c r="G130" s="30">
        <v>201.69</v>
      </c>
      <c r="H130" s="30">
        <v>100.84</v>
      </c>
      <c r="I130" s="30">
        <v>60.91</v>
      </c>
      <c r="J130" s="30">
        <v>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60.91</v>
      </c>
      <c r="V130" s="31">
        <v>121.82</v>
      </c>
      <c r="W130" s="32">
        <v>201.69</v>
      </c>
      <c r="X130" s="30">
        <v>100.84</v>
      </c>
      <c r="Y130" s="30">
        <v>60.91</v>
      </c>
      <c r="Z130" s="30">
        <v>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419</v>
      </c>
      <c r="D131" s="49"/>
      <c r="E131" s="49" t="s">
        <v>368</v>
      </c>
      <c r="F131" s="33">
        <v>201.69</v>
      </c>
      <c r="G131" s="30">
        <v>201.69</v>
      </c>
      <c r="H131" s="30">
        <v>100.84</v>
      </c>
      <c r="I131" s="30">
        <v>60.91</v>
      </c>
      <c r="J131" s="30">
        <v>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60.91</v>
      </c>
      <c r="V131" s="31">
        <v>121.82</v>
      </c>
      <c r="W131" s="32">
        <v>201.69</v>
      </c>
      <c r="X131" s="30">
        <v>100.84</v>
      </c>
      <c r="Y131" s="30">
        <v>60.91</v>
      </c>
      <c r="Z131" s="30">
        <v>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420</v>
      </c>
      <c r="D132" s="49"/>
      <c r="E132" s="49" t="s">
        <v>368</v>
      </c>
      <c r="F132" s="33">
        <v>201.69</v>
      </c>
      <c r="G132" s="30">
        <v>201.69</v>
      </c>
      <c r="H132" s="30">
        <v>100.84</v>
      </c>
      <c r="I132" s="30">
        <v>60.91</v>
      </c>
      <c r="J132" s="30">
        <v>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>
        <v>60.91</v>
      </c>
      <c r="V132" s="31">
        <v>121.82</v>
      </c>
      <c r="W132" s="32">
        <v>201.69</v>
      </c>
      <c r="X132" s="30">
        <v>100.84</v>
      </c>
      <c r="Y132" s="30">
        <v>60.91</v>
      </c>
      <c r="Z132" s="30">
        <v>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421</v>
      </c>
      <c r="D133" s="57"/>
      <c r="E133" s="58" t="s">
        <v>192</v>
      </c>
      <c r="F133" s="33">
        <v>201.69</v>
      </c>
      <c r="G133" s="30">
        <v>201.69</v>
      </c>
      <c r="H133" s="30">
        <v>100.84</v>
      </c>
      <c r="I133" s="30">
        <v>60.91</v>
      </c>
      <c r="J133" s="30">
        <v>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>
        <v>60.91</v>
      </c>
      <c r="V133" s="31">
        <v>121.82</v>
      </c>
      <c r="W133" s="32">
        <v>201.69</v>
      </c>
      <c r="X133" s="30">
        <v>100.84</v>
      </c>
      <c r="Y133" s="30">
        <v>60.91</v>
      </c>
      <c r="Z133" s="30">
        <v>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186</v>
      </c>
      <c r="D134" s="59" t="s">
        <v>187</v>
      </c>
      <c r="E134" s="59" t="s">
        <v>368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399</v>
      </c>
      <c r="D135" s="49"/>
      <c r="E135" s="49" t="s">
        <v>368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400</v>
      </c>
      <c r="D136" s="49"/>
      <c r="E136" s="49" t="s">
        <v>368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/>
      <c r="V139" s="31"/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688.97628334300953</v>
      </c>
      <c r="G140" s="30">
        <v>688.915842</v>
      </c>
      <c r="H140" s="30">
        <v>352.51109500000007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121.82</v>
      </c>
      <c r="W140" s="32">
        <v>688.915842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688.97628334300953</v>
      </c>
      <c r="G141" s="30">
        <v>688.915842</v>
      </c>
      <c r="H141" s="30">
        <v>352.51109500000007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121.82</v>
      </c>
      <c r="W141" s="32">
        <v>688.915842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688.97628334300953</v>
      </c>
      <c r="G142" s="30">
        <v>688.915842</v>
      </c>
      <c r="H142" s="30">
        <v>352.51109500000007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121.82</v>
      </c>
      <c r="W142" s="32">
        <v>688.915842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688.97628334300953</v>
      </c>
      <c r="G143" s="30">
        <v>688.915842</v>
      </c>
      <c r="H143" s="30">
        <v>352.51109500000007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121.82</v>
      </c>
      <c r="W143" s="32">
        <v>688.915842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688.97628334300953</v>
      </c>
      <c r="G144" s="30">
        <v>688.915842</v>
      </c>
      <c r="H144" s="30">
        <v>352.51109500000007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121.82</v>
      </c>
      <c r="W144" s="32">
        <v>688.915842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688.97628334300953</v>
      </c>
      <c r="G145" s="30">
        <v>688.915842</v>
      </c>
      <c r="H145" s="30">
        <v>352.51109500000007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121.82</v>
      </c>
      <c r="W145" s="32">
        <v>688.915842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688.97628334300953</v>
      </c>
      <c r="G146" s="30">
        <v>688.915842</v>
      </c>
      <c r="H146" s="30">
        <v>352.51109500000007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121.82</v>
      </c>
      <c r="W146" s="32">
        <v>688.915842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688.97628334300953</v>
      </c>
      <c r="G147" s="30">
        <v>688.915842</v>
      </c>
      <c r="H147" s="30">
        <v>352.51109500000007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121.82</v>
      </c>
      <c r="W147" s="32">
        <v>688.915842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688.97628334300953</v>
      </c>
      <c r="G148" s="30">
        <v>688.915842</v>
      </c>
      <c r="H148" s="30">
        <v>352.51109500000007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121.82</v>
      </c>
      <c r="W148" s="32">
        <v>688.915842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688.97628334300953</v>
      </c>
      <c r="G149" s="30">
        <v>688.915842</v>
      </c>
      <c r="H149" s="30">
        <v>352.51109500000007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121.82</v>
      </c>
      <c r="W149" s="32">
        <v>688.915842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688.97628334300953</v>
      </c>
      <c r="G150" s="30">
        <v>688.915842</v>
      </c>
      <c r="H150" s="30">
        <v>352.51109500000007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121.82</v>
      </c>
      <c r="W150" s="32">
        <v>688.915842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688.97628334300953</v>
      </c>
      <c r="G151" s="30">
        <v>688.915842</v>
      </c>
      <c r="H151" s="30">
        <v>352.51109500000007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121.82</v>
      </c>
      <c r="W151" s="32">
        <v>688.915842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688.97628334300953</v>
      </c>
      <c r="G152" s="30">
        <v>688.915842</v>
      </c>
      <c r="H152" s="30">
        <v>352.51109500000007</v>
      </c>
      <c r="I152" s="30">
        <v>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121.82</v>
      </c>
      <c r="W152" s="32">
        <v>688.915842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688.97628334300953</v>
      </c>
      <c r="G153" s="30">
        <v>688.915842</v>
      </c>
      <c r="H153" s="30">
        <v>352.51109500000007</v>
      </c>
      <c r="I153" s="30">
        <v>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121.82</v>
      </c>
      <c r="W153" s="32">
        <v>688.915842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688.97628334300953</v>
      </c>
      <c r="G154" s="30">
        <v>688.915842</v>
      </c>
      <c r="H154" s="30">
        <v>352.51109500000007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121.82</v>
      </c>
      <c r="W154" s="32">
        <v>688.915842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880</v>
      </c>
      <c r="G155" s="30">
        <v>880</v>
      </c>
      <c r="H155" s="30">
        <v>576.57147499999996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60.91</v>
      </c>
      <c r="V155" s="31">
        <v>121.82</v>
      </c>
      <c r="W155" s="32">
        <v>880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880</v>
      </c>
      <c r="G156" s="30">
        <v>880</v>
      </c>
      <c r="H156" s="30">
        <v>576.57147499999996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121.82</v>
      </c>
      <c r="W156" s="32">
        <v>880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880</v>
      </c>
      <c r="G157" s="30">
        <v>880</v>
      </c>
      <c r="H157" s="30">
        <v>576.57147499999996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121.82</v>
      </c>
      <c r="W157" s="32">
        <v>880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369.76425859227317</v>
      </c>
      <c r="G158" s="30">
        <v>369.77581000000004</v>
      </c>
      <c r="H158" s="30">
        <v>184.88790500000002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121.82</v>
      </c>
      <c r="W158" s="32">
        <v>369.77581000000004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369.76425859227317</v>
      </c>
      <c r="G159" s="30">
        <v>369.77581000000004</v>
      </c>
      <c r="H159" s="30">
        <v>184.88790500000002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60.91</v>
      </c>
      <c r="V159" s="31">
        <v>121.82</v>
      </c>
      <c r="W159" s="32">
        <v>369.77581000000004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688.97628334300953</v>
      </c>
      <c r="G160" s="30">
        <v>688.915842</v>
      </c>
      <c r="H160" s="30">
        <v>352.51109500000007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60.91</v>
      </c>
      <c r="V160" s="31">
        <v>121.82</v>
      </c>
      <c r="W160" s="32">
        <v>688.915842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369.76425859227317</v>
      </c>
      <c r="G161" s="30">
        <v>369.77581000000004</v>
      </c>
      <c r="H161" s="30">
        <v>184.88790500000002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60.91</v>
      </c>
      <c r="V161" s="31">
        <v>121.82</v>
      </c>
      <c r="W161" s="32">
        <v>369.76425859227317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688.97628334300953</v>
      </c>
      <c r="G162" s="30">
        <v>688.915842</v>
      </c>
      <c r="H162" s="30">
        <v>352.51109500000007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60.91</v>
      </c>
      <c r="V162" s="31">
        <v>121.82</v>
      </c>
      <c r="W162" s="32">
        <v>688.915842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688.97628334300953</v>
      </c>
      <c r="G163" s="30">
        <v>688.915842</v>
      </c>
      <c r="H163" s="30">
        <v>352.51109500000007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60.91</v>
      </c>
      <c r="V163" s="31">
        <v>121.82</v>
      </c>
      <c r="W163" s="32">
        <v>688.915842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>
        <v>576.57147499999996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60.91</v>
      </c>
      <c r="V164" s="31">
        <v>121.82</v>
      </c>
      <c r="W164" s="32">
        <v>880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>
        <v>576.57147499999996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60.91</v>
      </c>
      <c r="V165" s="31">
        <v>121.82</v>
      </c>
      <c r="W165" s="32">
        <v>880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230.608</v>
      </c>
      <c r="G166" s="30">
        <v>230.608</v>
      </c>
      <c r="H166" s="30">
        <v>153.09694500000003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60.91</v>
      </c>
      <c r="V166" s="31">
        <v>121.82</v>
      </c>
      <c r="W166" s="32">
        <v>230.608</v>
      </c>
      <c r="X166" s="30">
        <v>153.09694500000003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688.97628334300953</v>
      </c>
      <c r="G167" s="30">
        <v>688.915842</v>
      </c>
      <c r="H167" s="30">
        <v>352.51109500000007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121.82</v>
      </c>
      <c r="W167" s="32">
        <v>688.915842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688.97628334300953</v>
      </c>
      <c r="G168" s="30">
        <v>688.915842</v>
      </c>
      <c r="H168" s="30">
        <v>352.51109500000007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121.82</v>
      </c>
      <c r="W168" s="32">
        <v>688.915842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369.76425859227317</v>
      </c>
      <c r="G169" s="30">
        <v>369.77581000000004</v>
      </c>
      <c r="H169" s="30">
        <v>184.88790500000002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121.82</v>
      </c>
      <c r="W169" s="32">
        <v>369.77581000000004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0</v>
      </c>
      <c r="G170" s="30">
        <v>0</v>
      </c>
      <c r="H170" s="30" t="s">
        <v>40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/>
      <c r="V170" s="31"/>
      <c r="W170" s="32">
        <v>0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688.97628334300953</v>
      </c>
      <c r="G171" s="30">
        <v>688.915842</v>
      </c>
      <c r="H171" s="30">
        <v>352.51109500000007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121.82</v>
      </c>
      <c r="W171" s="32">
        <v>688.915842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688.97628334300953</v>
      </c>
      <c r="G172" s="30">
        <v>688.915842</v>
      </c>
      <c r="H172" s="30">
        <v>352.51109500000007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121.82</v>
      </c>
      <c r="W172" s="32">
        <v>688.915842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688.97628334300953</v>
      </c>
      <c r="G173" s="30">
        <v>688.915842</v>
      </c>
      <c r="H173" s="30">
        <v>352.51109500000007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121.82</v>
      </c>
      <c r="W173" s="32">
        <v>688.915842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688.97628334300953</v>
      </c>
      <c r="G174" s="30">
        <v>688.915842</v>
      </c>
      <c r="H174" s="30">
        <v>352.51109500000007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121.82</v>
      </c>
      <c r="W174" s="32">
        <v>688.915842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688.97628334300953</v>
      </c>
      <c r="G175" s="30">
        <v>688.915842</v>
      </c>
      <c r="H175" s="30">
        <v>352.51109500000007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121.82</v>
      </c>
      <c r="W175" s="32">
        <v>688.915842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688.97628334300953</v>
      </c>
      <c r="G176" s="30">
        <v>688.915842</v>
      </c>
      <c r="H176" s="30">
        <v>352.51109500000007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121.82</v>
      </c>
      <c r="W176" s="32">
        <v>688.915842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212.88408114063466</v>
      </c>
      <c r="G177" s="30">
        <v>212.86971500000001</v>
      </c>
      <c r="H177" s="30">
        <v>153.09694500000003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121.82</v>
      </c>
      <c r="W177" s="32">
        <v>212.86971500000001</v>
      </c>
      <c r="X177" s="30">
        <v>153.09694500000003</v>
      </c>
      <c r="Y177" s="30">
        <v>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688.97628334300953</v>
      </c>
      <c r="G178" s="30">
        <v>688.915842</v>
      </c>
      <c r="H178" s="30">
        <v>352.51109500000007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121.82</v>
      </c>
      <c r="W178" s="32">
        <v>688.915842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688.97628334300953</v>
      </c>
      <c r="G179" s="30">
        <v>688.915842</v>
      </c>
      <c r="H179" s="30">
        <v>352.51109500000007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121.82</v>
      </c>
      <c r="W179" s="32">
        <v>688.915842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688.97628334300953</v>
      </c>
      <c r="G180" s="30">
        <v>688.915842</v>
      </c>
      <c r="H180" s="30">
        <v>352.51109500000007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121.82</v>
      </c>
      <c r="W180" s="32">
        <v>688.915842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688.97628334300953</v>
      </c>
      <c r="G181" s="30">
        <v>688.915842</v>
      </c>
      <c r="H181" s="30">
        <v>352.51109500000007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121.82</v>
      </c>
      <c r="W181" s="32">
        <v>688.915842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0</v>
      </c>
      <c r="G182" s="30">
        <v>0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/>
      <c r="V182" s="31"/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688.97628334300953</v>
      </c>
      <c r="G183" s="30">
        <v>688.915842</v>
      </c>
      <c r="H183" s="30">
        <v>352.51109500000007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60.91</v>
      </c>
      <c r="V183" s="31">
        <v>121.82</v>
      </c>
      <c r="W183" s="32">
        <v>688.915842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>
        <v>0</v>
      </c>
      <c r="V184" s="37">
        <v>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79.790000000000006</v>
      </c>
      <c r="I185" s="30">
        <v>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60.91</v>
      </c>
      <c r="V185" s="31">
        <v>121.82</v>
      </c>
      <c r="W185" s="32">
        <v>159.57250000000002</v>
      </c>
      <c r="X185" s="30">
        <v>79.790000000000006</v>
      </c>
      <c r="Y185" s="30">
        <v>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79.790000000000006</v>
      </c>
      <c r="I186" s="30">
        <v>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60.91</v>
      </c>
      <c r="V186" s="31">
        <v>121.82</v>
      </c>
      <c r="W186" s="32">
        <v>159.57250000000002</v>
      </c>
      <c r="X186" s="30">
        <v>79.790000000000006</v>
      </c>
      <c r="Y186" s="30">
        <v>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217.22450000000001</v>
      </c>
      <c r="G187" s="30">
        <v>217.22450000000001</v>
      </c>
      <c r="H187" s="30">
        <v>153.09694500000003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60.91</v>
      </c>
      <c r="V187" s="31">
        <v>121.82</v>
      </c>
      <c r="W187" s="32">
        <v>217.22450000000001</v>
      </c>
      <c r="X187" s="30">
        <v>153.09694500000003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217.22450000000001</v>
      </c>
      <c r="G188" s="30">
        <v>217.22450000000001</v>
      </c>
      <c r="H188" s="30">
        <v>153.09694500000003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60.91</v>
      </c>
      <c r="V188" s="31">
        <v>121.82</v>
      </c>
      <c r="W188" s="32">
        <v>217.22450000000001</v>
      </c>
      <c r="X188" s="30">
        <v>153.09694500000003</v>
      </c>
      <c r="Y188" s="30">
        <v>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265.61100000000005</v>
      </c>
      <c r="G189" s="30">
        <v>265.61100000000005</v>
      </c>
      <c r="H189" s="30">
        <v>153.09694500000003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60.91</v>
      </c>
      <c r="V189" s="31">
        <v>121.82</v>
      </c>
      <c r="W189" s="32">
        <v>265.61100000000005</v>
      </c>
      <c r="X189" s="30">
        <v>153.09694500000003</v>
      </c>
      <c r="Y189" s="30">
        <v>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265.61100000000005</v>
      </c>
      <c r="G190" s="30">
        <v>265.61100000000005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60.91</v>
      </c>
      <c r="V190" s="31">
        <v>121.82</v>
      </c>
      <c r="W190" s="32">
        <v>265.61100000000005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265.61100000000005</v>
      </c>
      <c r="G191" s="30">
        <v>265.61100000000005</v>
      </c>
      <c r="H191" s="30">
        <v>153.09694500000003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60.91</v>
      </c>
      <c r="V191" s="31">
        <v>121.82</v>
      </c>
      <c r="W191" s="32">
        <v>265.61100000000005</v>
      </c>
      <c r="X191" s="30">
        <v>153.09694500000003</v>
      </c>
      <c r="Y191" s="30">
        <v>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212.88408114063466</v>
      </c>
      <c r="G192" s="30">
        <v>212.86971500000001</v>
      </c>
      <c r="H192" s="30">
        <v>153.09694500000003</v>
      </c>
      <c r="I192" s="30">
        <v>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60.91</v>
      </c>
      <c r="V192" s="31">
        <v>121.82</v>
      </c>
      <c r="W192" s="32">
        <v>212.86971500000001</v>
      </c>
      <c r="X192" s="30">
        <v>153.09694500000003</v>
      </c>
      <c r="Y192" s="30">
        <v>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/>
      <c r="V193" s="31"/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212.88408114063466</v>
      </c>
      <c r="G194" s="30">
        <v>212.86971500000001</v>
      </c>
      <c r="H194" s="30">
        <v>153.09694500000003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60.91</v>
      </c>
      <c r="V194" s="31">
        <v>121.82</v>
      </c>
      <c r="W194" s="32">
        <v>212.86971500000001</v>
      </c>
      <c r="X194" s="30">
        <v>153.09694500000003</v>
      </c>
      <c r="Y194" s="30">
        <v>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276.93550000000005</v>
      </c>
      <c r="G195" s="30">
        <v>276.93550000000005</v>
      </c>
      <c r="H195" s="30">
        <v>153.10053596318903</v>
      </c>
      <c r="I195" s="30">
        <v>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60.91</v>
      </c>
      <c r="V195" s="31">
        <v>121.82</v>
      </c>
      <c r="W195" s="32">
        <v>276.93550000000005</v>
      </c>
      <c r="X195" s="30">
        <v>153.09694500000003</v>
      </c>
      <c r="Y195" s="30">
        <v>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688.97628334300953</v>
      </c>
      <c r="G196" s="30">
        <v>688.915842</v>
      </c>
      <c r="H196" s="30">
        <v>352.51109500000007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60.91</v>
      </c>
      <c r="V196" s="31">
        <v>121.82</v>
      </c>
      <c r="W196" s="32">
        <v>688.915842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>
        <v>576.57147499999996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60.91</v>
      </c>
      <c r="V197" s="31">
        <v>121.82</v>
      </c>
      <c r="W197" s="32">
        <v>880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>
        <v>576.57147499999996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60.91</v>
      </c>
      <c r="V198" s="31">
        <v>121.82</v>
      </c>
      <c r="W198" s="32">
        <v>880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688.97628334300953</v>
      </c>
      <c r="G199" s="30">
        <v>688.915842</v>
      </c>
      <c r="H199" s="30">
        <v>352.51109500000007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60.91</v>
      </c>
      <c r="V199" s="31">
        <v>121.82</v>
      </c>
      <c r="W199" s="32">
        <v>688.915842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688.97628334300953</v>
      </c>
      <c r="G200" s="30">
        <v>688.915842</v>
      </c>
      <c r="H200" s="30">
        <v>352.51109500000007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60.91</v>
      </c>
      <c r="V200" s="31">
        <v>121.82</v>
      </c>
      <c r="W200" s="32">
        <v>688.915842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/>
      <c r="V201" s="31"/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/>
      <c r="V202" s="31"/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688.97628334300953</v>
      </c>
      <c r="G203" s="30">
        <v>688.915842</v>
      </c>
      <c r="H203" s="30">
        <v>352.51109500000007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60.91</v>
      </c>
      <c r="V203" s="31">
        <v>121.82</v>
      </c>
      <c r="W203" s="32">
        <v>688.915842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688.97628334300953</v>
      </c>
      <c r="G204" s="30">
        <v>688.915842</v>
      </c>
      <c r="H204" s="30">
        <v>352.51109500000007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60.91</v>
      </c>
      <c r="V204" s="31">
        <v>121.82</v>
      </c>
      <c r="W204" s="32">
        <v>688.915842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688.97628334300953</v>
      </c>
      <c r="G205" s="30">
        <v>688.915842</v>
      </c>
      <c r="H205" s="30">
        <v>352.51109500000007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60.91</v>
      </c>
      <c r="V205" s="31">
        <v>121.82</v>
      </c>
      <c r="W205" s="32">
        <v>688.915842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688.97628334300953</v>
      </c>
      <c r="G206" s="30">
        <v>688.915842</v>
      </c>
      <c r="H206" s="30">
        <v>352.51109500000007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60.91</v>
      </c>
      <c r="V206" s="31">
        <v>121.82</v>
      </c>
      <c r="W206" s="32">
        <v>688.915842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688.97628334300953</v>
      </c>
      <c r="G207" s="30">
        <v>688.915842</v>
      </c>
      <c r="H207" s="30">
        <v>352.51109500000007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60.91</v>
      </c>
      <c r="V207" s="31">
        <v>121.82</v>
      </c>
      <c r="W207" s="32">
        <v>688.915842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688.97628334300953</v>
      </c>
      <c r="G208" s="30">
        <v>688.915842</v>
      </c>
      <c r="H208" s="30">
        <v>352.51109500000007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60.91</v>
      </c>
      <c r="V208" s="31">
        <v>121.82</v>
      </c>
      <c r="W208" s="32">
        <v>688.915842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688.97628334300953</v>
      </c>
      <c r="G209" s="30">
        <v>688.915842</v>
      </c>
      <c r="H209" s="30">
        <v>352.51109500000007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60.91</v>
      </c>
      <c r="V209" s="31">
        <v>121.82</v>
      </c>
      <c r="W209" s="32">
        <v>688.915842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880</v>
      </c>
      <c r="G210" s="30">
        <v>880</v>
      </c>
      <c r="H210" s="30">
        <v>576.57147499999996</v>
      </c>
      <c r="I210" s="30">
        <v>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60.91</v>
      </c>
      <c r="V210" s="31">
        <v>121.82</v>
      </c>
      <c r="W210" s="32">
        <v>880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880</v>
      </c>
      <c r="G211" s="30">
        <v>880</v>
      </c>
      <c r="H211" s="30">
        <v>576.57147499999996</v>
      </c>
      <c r="I211" s="30">
        <v>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60.91</v>
      </c>
      <c r="V211" s="31">
        <v>121.82</v>
      </c>
      <c r="W211" s="32">
        <v>880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/>
      <c r="V212" s="31"/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/>
      <c r="V213" s="31"/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/>
      <c r="V214" s="31"/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806.54489919377204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77" t="s">
        <v>40</v>
      </c>
      <c r="W216" s="78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198">
        <v>9018</v>
      </c>
      <c r="V217" s="208">
        <v>9018</v>
      </c>
      <c r="W217" s="203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198">
        <v>9018</v>
      </c>
      <c r="V218" s="208">
        <v>9018</v>
      </c>
      <c r="W218" s="203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198">
        <v>9018</v>
      </c>
      <c r="V219" s="208">
        <v>9018</v>
      </c>
      <c r="W219" s="203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207">
        <v>1630.4706250000002</v>
      </c>
      <c r="G220" s="199">
        <v>1630.4706250000002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198">
        <v>1630.4706250000002</v>
      </c>
      <c r="V220" s="208">
        <v>1630.47</v>
      </c>
      <c r="W220" s="203">
        <v>1630.4706250000002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84">
        <v>0</v>
      </c>
      <c r="G221" s="204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204"/>
      <c r="V221" s="205"/>
      <c r="W221" s="206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422</v>
      </c>
      <c r="B223" s="483"/>
      <c r="C223" s="483"/>
      <c r="D223" s="483"/>
      <c r="E223" s="483"/>
      <c r="F223" s="29">
        <v>369.76425859227317</v>
      </c>
      <c r="G223" s="30">
        <v>369.77581000000004</v>
      </c>
      <c r="H223" s="30">
        <v>184.88790500000002</v>
      </c>
      <c r="I223" s="30">
        <v>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60.91</v>
      </c>
      <c r="V223" s="31">
        <v>60.91</v>
      </c>
      <c r="W223" s="32">
        <v>369.77581000000004</v>
      </c>
      <c r="X223" s="30">
        <v>184.88790500000002</v>
      </c>
      <c r="Y223" s="30">
        <v>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  <row r="226" spans="1:39">
      <c r="A226" s="83"/>
      <c r="B226" s="83"/>
      <c r="C226" s="83"/>
      <c r="D226" s="68"/>
      <c r="E226" s="68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6"/>
    </row>
    <row r="227" spans="1:39">
      <c r="A227" s="83"/>
      <c r="B227" s="83"/>
      <c r="C227" s="83"/>
      <c r="D227" s="68"/>
      <c r="E227" s="68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6"/>
    </row>
  </sheetData>
  <mergeCells count="249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3:E223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22:V39">
    <cfRule type="cellIs" dxfId="563" priority="5" stopIfTrue="1" operator="between">
      <formula>881</formula>
      <formula>10000000</formula>
    </cfRule>
    <cfRule type="containsBlanks" priority="6" stopIfTrue="1">
      <formula>LEN(TRIM(F22))=0</formula>
    </cfRule>
    <cfRule type="cellIs" dxfId="562" priority="7" operator="greaterThan">
      <formula>881</formula>
    </cfRule>
  </conditionalFormatting>
  <conditionalFormatting sqref="F41:V183 F185:V214">
    <cfRule type="cellIs" dxfId="561" priority="15" stopIfTrue="1" operator="between">
      <formula>881</formula>
      <formula>10000000</formula>
    </cfRule>
    <cfRule type="containsBlanks" priority="16" stopIfTrue="1">
      <formula>LEN(TRIM(F41))=0</formula>
    </cfRule>
    <cfRule type="cellIs" dxfId="560" priority="17" operator="greaterThan">
      <formula>881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00 X201:AL202 W203:AL211 X212:AL214">
    <cfRule type="containsBlanks" priority="13" stopIfTrue="1">
      <formula>LEN(TRIM(F13))=0</formula>
    </cfRule>
    <cfRule type="cellIs" dxfId="559" priority="14" operator="greaterThan">
      <formula>881</formula>
    </cfRule>
  </conditionalFormatting>
  <conditionalFormatting sqref="F13:AL20">
    <cfRule type="containsBlanks" dxfId="558" priority="8">
      <formula>LEN(TRIM(F13))=0</formula>
    </cfRule>
  </conditionalFormatting>
  <conditionalFormatting sqref="F22:AL39">
    <cfRule type="containsBlanks" dxfId="557" priority="1">
      <formula>LEN(TRIM(F22))=0</formula>
    </cfRule>
  </conditionalFormatting>
  <conditionalFormatting sqref="F41:AL183">
    <cfRule type="containsBlanks" dxfId="556" priority="10">
      <formula>LEN(TRIM(F41))=0</formula>
    </cfRule>
  </conditionalFormatting>
  <conditionalFormatting sqref="F185:AL214">
    <cfRule type="containsBlanks" dxfId="555" priority="9">
      <formula>LEN(TRIM(F185))=0</formula>
    </cfRule>
  </conditionalFormatting>
  <conditionalFormatting sqref="F216:AL221">
    <cfRule type="containsBlanks" dxfId="554" priority="18">
      <formula>LEN(TRIM(F216))=0</formula>
    </cfRule>
  </conditionalFormatting>
  <conditionalFormatting sqref="F223:AL223">
    <cfRule type="containsBlanks" dxfId="553" priority="11">
      <formula>LEN(TRIM(F223))=0</formula>
    </cfRule>
  </conditionalFormatting>
  <conditionalFormatting sqref="W32:AL39">
    <cfRule type="cellIs" dxfId="552" priority="2" stopIfTrue="1" operator="between">
      <formula>881</formula>
      <formula>10000000</formula>
    </cfRule>
    <cfRule type="containsBlanks" priority="3" stopIfTrue="1">
      <formula>LEN(TRIM(W32))=0</formula>
    </cfRule>
    <cfRule type="cellIs" dxfId="551" priority="4" operator="greaterThan">
      <formula>881</formula>
    </cfRule>
  </conditionalFormatting>
  <conditionalFormatting sqref="W41:AL65 X66:AL67 W67 W68:AL69 X70:AL70 W71:AL76 X77:AL77 W78:AL104 X105:AL105 W106:AL107 X108:AL108 W109:AL152 X153:AL153 W154:AL183 X185:AL186 W187:AL200 X201:AL202 W203:AL211 X212:AL214 F13:AL14 W22:AL22 Y23:AL23 W24:AL30 Y31:AL31">
    <cfRule type="cellIs" dxfId="550" priority="12" stopIfTrue="1" operator="between">
      <formula>881</formula>
      <formula>10000000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9"/>
  <sheetViews>
    <sheetView workbookViewId="0">
      <selection activeCell="G9" sqref="G9:V10"/>
    </sheetView>
  </sheetViews>
  <sheetFormatPr baseColWidth="10" defaultRowHeight="14.25"/>
  <cols>
    <col min="1" max="1" width="29.625" customWidth="1"/>
    <col min="2" max="2" width="20.375" customWidth="1"/>
    <col min="3" max="3" width="22.375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+[4]Dj!B6</f>
        <v>CAMCEL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408</v>
      </c>
      <c r="V11" s="136" t="s">
        <v>409</v>
      </c>
      <c r="W11" s="100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227.39254950095841</v>
      </c>
      <c r="G13" s="25">
        <v>227.39254950095841</v>
      </c>
      <c r="H13" s="25">
        <v>215.90170400615546</v>
      </c>
      <c r="I13" s="25" t="s">
        <v>40</v>
      </c>
      <c r="J13" s="25">
        <v>149.23517217422651</v>
      </c>
      <c r="K13" s="25">
        <v>107.95085200307773</v>
      </c>
      <c r="L13" s="25" t="s">
        <v>40</v>
      </c>
      <c r="M13" s="25">
        <v>51.783789251712456</v>
      </c>
      <c r="N13" s="25">
        <v>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227.39254950095841</v>
      </c>
      <c r="X13" s="25">
        <v>215.90170400615546</v>
      </c>
      <c r="Y13" s="25">
        <v>149.23517217422651</v>
      </c>
      <c r="Z13" s="25">
        <v>107.95085200307773</v>
      </c>
      <c r="AA13" s="25" t="s">
        <v>40</v>
      </c>
      <c r="AB13" s="25">
        <v>51.783789251712456</v>
      </c>
      <c r="AC13" s="25" t="s">
        <v>40</v>
      </c>
      <c r="AD13" s="25">
        <v>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120.48342692997066</v>
      </c>
      <c r="G14" s="30">
        <v>120.48342692997066</v>
      </c>
      <c r="H14" s="30" t="s">
        <v>40</v>
      </c>
      <c r="I14" s="30" t="s">
        <v>40</v>
      </c>
      <c r="J14" s="30">
        <v>60.244526471972542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120.48342692997066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>
        <v>60.244526471972542</v>
      </c>
      <c r="AC14" s="30" t="s">
        <v>40</v>
      </c>
      <c r="AD14" s="30">
        <v>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/>
      <c r="V15" s="31"/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/>
      <c r="V16" s="31"/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227.39254950095841</v>
      </c>
      <c r="G17" s="30">
        <v>227.39254950095841</v>
      </c>
      <c r="H17" s="30">
        <v>118.39572077349905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>
        <v>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227.39254950095841</v>
      </c>
      <c r="X17" s="30">
        <v>118.4062908927793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>
        <v>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64.529835134042287</v>
      </c>
      <c r="G18" s="30">
        <v>64.529835134042287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>
        <v>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64.529835134042287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>
        <v>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64.529835134042287</v>
      </c>
      <c r="G19" s="30">
        <v>64.529835134042287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>
        <v>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64.529835134042287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>
        <v>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23.463305438695585</v>
      </c>
      <c r="G20" s="30">
        <v>23.463305438695585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>
        <v>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23.463305438695585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>
        <v>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151.59503300063892</v>
      </c>
      <c r="G22" s="30">
        <v>151.59503300063892</v>
      </c>
      <c r="H22" s="30">
        <v>139.65313243079942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>
        <v>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121.82</v>
      </c>
      <c r="W22" s="32">
        <v>151.59503300063892</v>
      </c>
      <c r="X22" s="30">
        <v>139.65313243079942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>
        <v>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151.59503300063892</v>
      </c>
      <c r="G23" s="30">
        <v>151.59503300063892</v>
      </c>
      <c r="H23" s="30">
        <v>139.65313243079942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>
        <v>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60.91</v>
      </c>
      <c r="V23" s="31">
        <v>121.82</v>
      </c>
      <c r="W23" s="32">
        <v>151.59503300063892</v>
      </c>
      <c r="X23" s="30">
        <v>139.65313243079942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>
        <v>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151.59503300063892</v>
      </c>
      <c r="G24" s="30">
        <v>151.59503300063892</v>
      </c>
      <c r="H24" s="30">
        <v>139.65313243079942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>
        <v>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60.91</v>
      </c>
      <c r="V24" s="31">
        <v>121.82</v>
      </c>
      <c r="W24" s="32">
        <v>151.59503300063892</v>
      </c>
      <c r="X24" s="30">
        <v>139.65313243079942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>
        <v>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158.82896606138991</v>
      </c>
      <c r="G25" s="30">
        <v>158.82896606138991</v>
      </c>
      <c r="H25" s="30" t="s">
        <v>40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>
        <v>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121.82</v>
      </c>
      <c r="W25" s="32">
        <v>158.82896606138991</v>
      </c>
      <c r="X25" s="30">
        <v>152.6781813542041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>
        <v>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479.01966461827618</v>
      </c>
      <c r="G26" s="30">
        <v>479.01966461827618</v>
      </c>
      <c r="H26" s="30">
        <v>240.98864109808409</v>
      </c>
      <c r="I26" s="30" t="s">
        <v>40</v>
      </c>
      <c r="J26" s="30" t="s">
        <v>40</v>
      </c>
      <c r="K26" s="30">
        <v>287.86556490444843</v>
      </c>
      <c r="L26" s="30" t="s">
        <v>40</v>
      </c>
      <c r="M26" s="30" t="s">
        <v>40</v>
      </c>
      <c r="N26" s="30">
        <v>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121.82</v>
      </c>
      <c r="W26" s="32">
        <v>479.01966461827618</v>
      </c>
      <c r="X26" s="30">
        <v>152.6781813542045</v>
      </c>
      <c r="Y26" s="30">
        <v>391.84881572328135</v>
      </c>
      <c r="Z26" s="30">
        <v>287.86556490444843</v>
      </c>
      <c r="AA26" s="30">
        <v>242.60469152954033</v>
      </c>
      <c r="AB26" s="30">
        <v>201.39600560397912</v>
      </c>
      <c r="AC26" s="30" t="s">
        <v>40</v>
      </c>
      <c r="AD26" s="30">
        <v>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437.47799940101061</v>
      </c>
      <c r="G27" s="30">
        <v>437.47799940101061</v>
      </c>
      <c r="H27" s="30">
        <v>375.39169743770935</v>
      </c>
      <c r="I27" s="30" t="s">
        <v>40</v>
      </c>
      <c r="J27" s="30" t="s">
        <v>40</v>
      </c>
      <c r="K27" s="30" t="s">
        <v>40</v>
      </c>
      <c r="L27" s="30" t="s">
        <v>40</v>
      </c>
      <c r="M27" s="30">
        <v>187.64488042234709</v>
      </c>
      <c r="N27" s="30">
        <v>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121.82</v>
      </c>
      <c r="W27" s="32">
        <v>437.47799940101061</v>
      </c>
      <c r="X27" s="30">
        <v>375.39169743770935</v>
      </c>
      <c r="Y27" s="30">
        <v>187.64488042234709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>
        <v>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469.94460230198081</v>
      </c>
      <c r="G28" s="30">
        <v>469.94460230198081</v>
      </c>
      <c r="H28" s="30" t="s">
        <v>40</v>
      </c>
      <c r="I28" s="30">
        <v>235.64500235100127</v>
      </c>
      <c r="J28" s="30" t="s">
        <v>40</v>
      </c>
      <c r="K28" s="30" t="s">
        <v>40</v>
      </c>
      <c r="L28" s="30" t="s">
        <v>40</v>
      </c>
      <c r="M28" s="30" t="s">
        <v>40</v>
      </c>
      <c r="N28" s="30">
        <v>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/>
      <c r="V28" s="31"/>
      <c r="W28" s="32">
        <v>469.94460230198081</v>
      </c>
      <c r="X28" s="30">
        <v>152.6781813542045</v>
      </c>
      <c r="Y28" s="30">
        <v>235.64500235100127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>
        <v>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694.80945733706722</v>
      </c>
      <c r="G29" s="30">
        <v>694.80945733706722</v>
      </c>
      <c r="H29" s="30">
        <v>604.07625020796866</v>
      </c>
      <c r="I29" s="30">
        <v>302.56819538766325</v>
      </c>
      <c r="J29" s="30" t="s">
        <v>40</v>
      </c>
      <c r="K29" s="30" t="s">
        <v>40</v>
      </c>
      <c r="L29" s="30" t="s">
        <v>40</v>
      </c>
      <c r="M29" s="30" t="s">
        <v>40</v>
      </c>
      <c r="N29" s="30">
        <v>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/>
      <c r="V29" s="31"/>
      <c r="W29" s="32">
        <v>694.80945733706722</v>
      </c>
      <c r="X29" s="30">
        <v>604.07625020796866</v>
      </c>
      <c r="Y29" s="30">
        <v>302.56819538766325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>
        <v>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471.50306745899212</v>
      </c>
      <c r="G30" s="30">
        <v>471.50306745899212</v>
      </c>
      <c r="H30" s="30">
        <v>263.81621986225707</v>
      </c>
      <c r="I30" s="30">
        <v>228.79978174447729</v>
      </c>
      <c r="J30" s="30" t="s">
        <v>40</v>
      </c>
      <c r="K30" s="30" t="s">
        <v>40</v>
      </c>
      <c r="L30" s="30" t="s">
        <v>40</v>
      </c>
      <c r="M30" s="30" t="s">
        <v>40</v>
      </c>
      <c r="N30" s="30">
        <v>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121.82</v>
      </c>
      <c r="W30" s="32">
        <v>471.50306745899212</v>
      </c>
      <c r="X30" s="30">
        <v>152.6781813542045</v>
      </c>
      <c r="Y30" s="30">
        <v>228.79978174447729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>
        <v>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/>
      <c r="V31" s="31"/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472.59242936613452</v>
      </c>
      <c r="G32" s="30">
        <v>472.59242936613452</v>
      </c>
      <c r="H32" s="30">
        <v>469.86902459827837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472.59242936613452</v>
      </c>
      <c r="X32" s="30">
        <v>469.87059440901066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152.02045414174862</v>
      </c>
      <c r="G33" s="30">
        <v>152.02045414174862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152.02045414174862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152.02045414174862</v>
      </c>
      <c r="G34" s="30">
        <v>152.02045414174862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152.02045414174862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152.02045414174862</v>
      </c>
      <c r="G35" s="30">
        <v>152.02045414174862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152.02045414174862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0</v>
      </c>
      <c r="G36" s="30">
        <v>0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/>
      <c r="V36" s="31"/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743.76948801453921</v>
      </c>
      <c r="G37" s="30">
        <v>743.76948801453921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743.76948801453921</v>
      </c>
      <c r="X37" s="30">
        <v>344.00095262082414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>
        <v>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479.01966461827618</v>
      </c>
      <c r="G38" s="30">
        <v>479.01966461827618</v>
      </c>
      <c r="H38" s="30">
        <v>287.86893867487407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>
        <v>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121.82</v>
      </c>
      <c r="W38" s="32">
        <v>479.01966461827618</v>
      </c>
      <c r="X38" s="30">
        <v>287.86893867487407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>
        <v>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178.04109027586364</v>
      </c>
      <c r="G39" s="40">
        <v>178.04109027586364</v>
      </c>
      <c r="H39" s="40" t="s">
        <v>40</v>
      </c>
      <c r="I39" s="40">
        <v>89.033655313615384</v>
      </c>
      <c r="J39" s="40" t="s">
        <v>40</v>
      </c>
      <c r="K39" s="40" t="s">
        <v>40</v>
      </c>
      <c r="L39" s="40" t="s">
        <v>40</v>
      </c>
      <c r="M39" s="40" t="s">
        <v>40</v>
      </c>
      <c r="N39" s="40">
        <v>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121.82</v>
      </c>
      <c r="W39" s="42">
        <v>178.04109027586364</v>
      </c>
      <c r="X39" s="40" t="s">
        <v>40</v>
      </c>
      <c r="Y39" s="40">
        <v>89.033655313615384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>
        <v>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251.5429756047748</v>
      </c>
      <c r="G41" s="30">
        <v>251.5429756047748</v>
      </c>
      <c r="H41" s="30">
        <v>242.58870405753015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>
        <v>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251.5429756047748</v>
      </c>
      <c r="X41" s="30">
        <v>242.58870405753015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>
        <v>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262.02205904198564</v>
      </c>
      <c r="G42" s="30">
        <v>262.02205904198564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>
        <v>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262.02205904198564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>
        <v>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352.75221280877781</v>
      </c>
      <c r="G43" s="30">
        <v>352.75221280877781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>
        <v>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352.75221280877781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>
        <v>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260.92941080832924</v>
      </c>
      <c r="G44" s="30">
        <v>260.92941080832924</v>
      </c>
      <c r="H44" s="30">
        <v>151.59503300063892</v>
      </c>
      <c r="I44" s="30" t="s">
        <v>40</v>
      </c>
      <c r="J44" s="30" t="s">
        <v>40</v>
      </c>
      <c r="K44" s="30" t="s">
        <v>40</v>
      </c>
      <c r="L44" s="30">
        <v>132.78354353791963</v>
      </c>
      <c r="M44" s="30" t="s">
        <v>40</v>
      </c>
      <c r="N44" s="30">
        <v>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121.82</v>
      </c>
      <c r="W44" s="32">
        <v>260.92941080832924</v>
      </c>
      <c r="X44" s="30">
        <v>151.60217677725933</v>
      </c>
      <c r="Y44" s="30" t="s">
        <v>40</v>
      </c>
      <c r="Z44" s="30">
        <v>132.78354353791963</v>
      </c>
      <c r="AA44" s="30" t="s">
        <v>40</v>
      </c>
      <c r="AB44" s="30" t="s">
        <v>40</v>
      </c>
      <c r="AC44" s="30" t="s">
        <v>40</v>
      </c>
      <c r="AD44" s="30">
        <v>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373.44415538755186</v>
      </c>
      <c r="G45" s="30">
        <v>373.44415538755186</v>
      </c>
      <c r="H45" s="30" t="s">
        <v>40</v>
      </c>
      <c r="I45" s="30" t="s">
        <v>40</v>
      </c>
      <c r="J45" s="30" t="s">
        <v>40</v>
      </c>
      <c r="K45" s="30">
        <v>190.29255411848069</v>
      </c>
      <c r="L45" s="30" t="s">
        <v>40</v>
      </c>
      <c r="M45" s="30" t="s">
        <v>40</v>
      </c>
      <c r="N45" s="30">
        <v>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121.82</v>
      </c>
      <c r="W45" s="32">
        <v>373.44415538755186</v>
      </c>
      <c r="X45" s="30" t="s">
        <v>40</v>
      </c>
      <c r="Y45" s="30">
        <v>190.29255411848069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>
        <v>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574.82359754193124</v>
      </c>
      <c r="G46" s="30">
        <v>574.82359754193124</v>
      </c>
      <c r="H46" s="30" t="s">
        <v>40</v>
      </c>
      <c r="I46" s="30">
        <v>291.11647234968711</v>
      </c>
      <c r="J46" s="30" t="s">
        <v>40</v>
      </c>
      <c r="K46" s="30" t="s">
        <v>40</v>
      </c>
      <c r="L46" s="30" t="s">
        <v>40</v>
      </c>
      <c r="M46" s="30" t="s">
        <v>40</v>
      </c>
      <c r="N46" s="30">
        <v>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121.82</v>
      </c>
      <c r="W46" s="32">
        <v>574.82359754193124</v>
      </c>
      <c r="X46" s="30" t="s">
        <v>40</v>
      </c>
      <c r="Y46" s="30">
        <v>291.11647234968711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>
        <v>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373.44415538755186</v>
      </c>
      <c r="G47" s="30">
        <v>373.44415538755186</v>
      </c>
      <c r="H47" s="30" t="s">
        <v>40</v>
      </c>
      <c r="I47" s="30" t="s">
        <v>40</v>
      </c>
      <c r="J47" s="30" t="s">
        <v>40</v>
      </c>
      <c r="K47" s="30">
        <v>190.29255411848069</v>
      </c>
      <c r="L47" s="30" t="s">
        <v>40</v>
      </c>
      <c r="M47" s="30" t="s">
        <v>40</v>
      </c>
      <c r="N47" s="30">
        <v>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121.82</v>
      </c>
      <c r="W47" s="32">
        <v>373.44415538755186</v>
      </c>
      <c r="X47" s="30" t="s">
        <v>40</v>
      </c>
      <c r="Y47" s="30">
        <v>190.29255411848069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>
        <v>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373.44415538755186</v>
      </c>
      <c r="G48" s="30">
        <v>373.44415538755186</v>
      </c>
      <c r="H48" s="30" t="s">
        <v>40</v>
      </c>
      <c r="I48" s="30" t="s">
        <v>40</v>
      </c>
      <c r="J48" s="30" t="s">
        <v>40</v>
      </c>
      <c r="K48" s="30">
        <v>190.29255411848069</v>
      </c>
      <c r="L48" s="30" t="s">
        <v>40</v>
      </c>
      <c r="M48" s="30" t="s">
        <v>40</v>
      </c>
      <c r="N48" s="30">
        <v>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121.82</v>
      </c>
      <c r="W48" s="32">
        <v>373.44415538755186</v>
      </c>
      <c r="X48" s="30" t="s">
        <v>40</v>
      </c>
      <c r="Y48" s="30">
        <v>190.29255411848069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>
        <v>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373.44415538755186</v>
      </c>
      <c r="G49" s="30">
        <v>373.44415538755186</v>
      </c>
      <c r="H49" s="30" t="s">
        <v>40</v>
      </c>
      <c r="I49" s="30" t="s">
        <v>40</v>
      </c>
      <c r="J49" s="30" t="s">
        <v>40</v>
      </c>
      <c r="K49" s="30">
        <v>190.29255411848069</v>
      </c>
      <c r="L49" s="30" t="s">
        <v>40</v>
      </c>
      <c r="M49" s="30" t="s">
        <v>40</v>
      </c>
      <c r="N49" s="30">
        <v>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121.82</v>
      </c>
      <c r="W49" s="32">
        <v>373.44415538755186</v>
      </c>
      <c r="X49" s="30" t="s">
        <v>40</v>
      </c>
      <c r="Y49" s="30">
        <v>190.29255411848069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>
        <v>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373.44415538755186</v>
      </c>
      <c r="G50" s="30">
        <v>373.44415538755186</v>
      </c>
      <c r="H50" s="30" t="s">
        <v>40</v>
      </c>
      <c r="I50" s="30" t="s">
        <v>40</v>
      </c>
      <c r="J50" s="30" t="s">
        <v>40</v>
      </c>
      <c r="K50" s="30">
        <v>190.29255411848069</v>
      </c>
      <c r="L50" s="30" t="s">
        <v>40</v>
      </c>
      <c r="M50" s="30" t="s">
        <v>40</v>
      </c>
      <c r="N50" s="30">
        <v>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121.82</v>
      </c>
      <c r="W50" s="32">
        <v>373.44415538755186</v>
      </c>
      <c r="X50" s="30" t="s">
        <v>40</v>
      </c>
      <c r="Y50" s="30">
        <v>190.29255411848069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>
        <v>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373.44415538755186</v>
      </c>
      <c r="G51" s="30">
        <v>373.44415538755186</v>
      </c>
      <c r="H51" s="30" t="s">
        <v>40</v>
      </c>
      <c r="I51" s="30" t="s">
        <v>40</v>
      </c>
      <c r="J51" s="30" t="s">
        <v>40</v>
      </c>
      <c r="K51" s="30">
        <v>190.29255411848069</v>
      </c>
      <c r="L51" s="30" t="s">
        <v>40</v>
      </c>
      <c r="M51" s="30" t="s">
        <v>40</v>
      </c>
      <c r="N51" s="30">
        <v>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121.82</v>
      </c>
      <c r="W51" s="32">
        <v>373.44415538755186</v>
      </c>
      <c r="X51" s="30" t="s">
        <v>40</v>
      </c>
      <c r="Y51" s="30">
        <v>190.29255411848069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>
        <v>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373.44415538755186</v>
      </c>
      <c r="G52" s="30">
        <v>373.44415538755186</v>
      </c>
      <c r="H52" s="30">
        <v>311.21241847535077</v>
      </c>
      <c r="I52" s="30" t="s">
        <v>40</v>
      </c>
      <c r="J52" s="30" t="s">
        <v>40</v>
      </c>
      <c r="K52" s="30">
        <v>158.7356626432414</v>
      </c>
      <c r="L52" s="30" t="s">
        <v>40</v>
      </c>
      <c r="M52" s="30" t="s">
        <v>40</v>
      </c>
      <c r="N52" s="30">
        <v>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121.82</v>
      </c>
      <c r="W52" s="32">
        <v>373.44415538755186</v>
      </c>
      <c r="X52" s="30">
        <v>311.21241847535077</v>
      </c>
      <c r="Y52" s="30">
        <v>158.7356626432414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>
        <v>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373.44415538755186</v>
      </c>
      <c r="G53" s="30">
        <v>373.44415538755186</v>
      </c>
      <c r="H53" s="30" t="s">
        <v>40</v>
      </c>
      <c r="I53" s="30" t="s">
        <v>40</v>
      </c>
      <c r="J53" s="30" t="s">
        <v>40</v>
      </c>
      <c r="K53" s="30">
        <v>190.29255411848069</v>
      </c>
      <c r="L53" s="30" t="s">
        <v>40</v>
      </c>
      <c r="M53" s="30" t="s">
        <v>40</v>
      </c>
      <c r="N53" s="30">
        <v>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121.82</v>
      </c>
      <c r="W53" s="32">
        <v>373.44415538755186</v>
      </c>
      <c r="X53" s="30" t="s">
        <v>40</v>
      </c>
      <c r="Y53" s="30">
        <v>190.29255411848069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>
        <v>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373.44415538755186</v>
      </c>
      <c r="G54" s="30">
        <v>373.44415538755186</v>
      </c>
      <c r="H54" s="30" t="s">
        <v>40</v>
      </c>
      <c r="I54" s="30" t="s">
        <v>40</v>
      </c>
      <c r="J54" s="30" t="s">
        <v>40</v>
      </c>
      <c r="K54" s="30">
        <v>190.29255411848069</v>
      </c>
      <c r="L54" s="30" t="s">
        <v>40</v>
      </c>
      <c r="M54" s="30" t="s">
        <v>40</v>
      </c>
      <c r="N54" s="30">
        <v>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121.82</v>
      </c>
      <c r="W54" s="32">
        <v>373.44415538755186</v>
      </c>
      <c r="X54" s="30" t="s">
        <v>40</v>
      </c>
      <c r="Y54" s="30">
        <v>190.29255411848069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>
        <v>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373.44415538755186</v>
      </c>
      <c r="G55" s="30">
        <v>373.44415538755186</v>
      </c>
      <c r="H55" s="30" t="s">
        <v>40</v>
      </c>
      <c r="I55" s="30" t="s">
        <v>40</v>
      </c>
      <c r="J55" s="30" t="s">
        <v>40</v>
      </c>
      <c r="K55" s="30">
        <v>190.29255411848069</v>
      </c>
      <c r="L55" s="30" t="s">
        <v>40</v>
      </c>
      <c r="M55" s="30" t="s">
        <v>40</v>
      </c>
      <c r="N55" s="30">
        <v>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60.91</v>
      </c>
      <c r="V55" s="31">
        <v>121.82</v>
      </c>
      <c r="W55" s="32">
        <v>373.44415538755186</v>
      </c>
      <c r="X55" s="30" t="s">
        <v>40</v>
      </c>
      <c r="Y55" s="30">
        <v>190.29255411848069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>
        <v>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.7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579.88520455802382</v>
      </c>
      <c r="G56" s="30">
        <v>579.88520455802382</v>
      </c>
      <c r="H56" s="30" t="s">
        <v>40</v>
      </c>
      <c r="I56" s="30" t="s">
        <v>40</v>
      </c>
      <c r="J56" s="30" t="s">
        <v>40</v>
      </c>
      <c r="K56" s="30">
        <v>289.93744605792807</v>
      </c>
      <c r="L56" s="30" t="s">
        <v>40</v>
      </c>
      <c r="M56" s="30" t="s">
        <v>40</v>
      </c>
      <c r="N56" s="30">
        <v>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121.82</v>
      </c>
      <c r="W56" s="32">
        <v>579.88520455802382</v>
      </c>
      <c r="X56" s="30" t="s">
        <v>40</v>
      </c>
      <c r="Y56" s="30" t="s">
        <v>40</v>
      </c>
      <c r="Z56" s="30">
        <v>289.94889291512953</v>
      </c>
      <c r="AA56" s="30" t="s">
        <v>40</v>
      </c>
      <c r="AB56" s="30" t="s">
        <v>40</v>
      </c>
      <c r="AC56" s="30" t="s">
        <v>40</v>
      </c>
      <c r="AD56" s="30">
        <v>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373.44415538755186</v>
      </c>
      <c r="G57" s="30">
        <v>373.44415538755186</v>
      </c>
      <c r="H57" s="30">
        <v>311.21241847535077</v>
      </c>
      <c r="I57" s="30" t="s">
        <v>40</v>
      </c>
      <c r="J57" s="30" t="s">
        <v>40</v>
      </c>
      <c r="K57" s="30">
        <v>158.7356626432414</v>
      </c>
      <c r="L57" s="30" t="s">
        <v>40</v>
      </c>
      <c r="M57" s="30" t="s">
        <v>40</v>
      </c>
      <c r="N57" s="30">
        <v>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121.82</v>
      </c>
      <c r="W57" s="32">
        <v>373.44415538755186</v>
      </c>
      <c r="X57" s="30">
        <v>311.21241847535077</v>
      </c>
      <c r="Y57" s="30">
        <v>158.7356626432414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>
        <v>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373.44415538755186</v>
      </c>
      <c r="G58" s="30">
        <v>373.44415538755186</v>
      </c>
      <c r="H58" s="30" t="s">
        <v>40</v>
      </c>
      <c r="I58" s="30" t="s">
        <v>40</v>
      </c>
      <c r="J58" s="30" t="s">
        <v>40</v>
      </c>
      <c r="K58" s="30">
        <v>190.29255411848069</v>
      </c>
      <c r="L58" s="30" t="s">
        <v>40</v>
      </c>
      <c r="M58" s="30" t="s">
        <v>40</v>
      </c>
      <c r="N58" s="30">
        <v>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121.82</v>
      </c>
      <c r="W58" s="32">
        <v>373.44415538755186</v>
      </c>
      <c r="X58" s="30" t="s">
        <v>40</v>
      </c>
      <c r="Y58" s="30">
        <v>190.29255411848069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>
        <v>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373.44415538755186</v>
      </c>
      <c r="G59" s="30">
        <v>373.44415538755186</v>
      </c>
      <c r="H59" s="30" t="s">
        <v>40</v>
      </c>
      <c r="I59" s="30" t="s">
        <v>40</v>
      </c>
      <c r="J59" s="30" t="s">
        <v>40</v>
      </c>
      <c r="K59" s="30">
        <v>190.29255411848069</v>
      </c>
      <c r="L59" s="30" t="s">
        <v>40</v>
      </c>
      <c r="M59" s="30" t="s">
        <v>40</v>
      </c>
      <c r="N59" s="30">
        <v>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121.82</v>
      </c>
      <c r="W59" s="32">
        <v>373.44415538755186</v>
      </c>
      <c r="X59" s="30" t="s">
        <v>40</v>
      </c>
      <c r="Y59" s="30">
        <v>190.29255411848069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>
        <v>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0</v>
      </c>
      <c r="G60" s="30">
        <v>0</v>
      </c>
      <c r="H60" s="30" t="s">
        <v>40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/>
      <c r="V60" s="31"/>
      <c r="W60" s="32">
        <v>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574.82359754193124</v>
      </c>
      <c r="G61" s="30">
        <v>574.82359754193124</v>
      </c>
      <c r="H61" s="30">
        <v>505.32007889486033</v>
      </c>
      <c r="I61" s="30">
        <v>242.58870405753015</v>
      </c>
      <c r="J61" s="30" t="s">
        <v>40</v>
      </c>
      <c r="K61" s="30">
        <v>0</v>
      </c>
      <c r="L61" s="30" t="s">
        <v>40</v>
      </c>
      <c r="M61" s="30" t="s">
        <v>40</v>
      </c>
      <c r="N61" s="30">
        <v>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60.91</v>
      </c>
      <c r="V61" s="31">
        <v>121.82</v>
      </c>
      <c r="W61" s="32">
        <v>574.82359754193124</v>
      </c>
      <c r="X61" s="30">
        <v>505.32007889486033</v>
      </c>
      <c r="Y61" s="30">
        <v>242.58870405753015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>
        <v>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2.5" customHeight="1">
      <c r="A62" s="430"/>
      <c r="B62" s="431"/>
      <c r="C62" s="438" t="s">
        <v>96</v>
      </c>
      <c r="D62" s="423" t="s">
        <v>97</v>
      </c>
      <c r="E62" s="408"/>
      <c r="F62" s="29">
        <v>373.44507635434087</v>
      </c>
      <c r="G62" s="30">
        <v>373.44507635434087</v>
      </c>
      <c r="H62" s="30">
        <v>311.21241847535077</v>
      </c>
      <c r="I62" s="30" t="s">
        <v>40</v>
      </c>
      <c r="J62" s="30" t="s">
        <v>40</v>
      </c>
      <c r="K62" s="30">
        <v>158.7356626432414</v>
      </c>
      <c r="L62" s="30" t="s">
        <v>40</v>
      </c>
      <c r="M62" s="30" t="s">
        <v>40</v>
      </c>
      <c r="N62" s="30">
        <v>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60.91</v>
      </c>
      <c r="V62" s="31">
        <v>121.82</v>
      </c>
      <c r="W62" s="32">
        <v>373.44507635434087</v>
      </c>
      <c r="X62" s="30">
        <v>311.21241847535077</v>
      </c>
      <c r="Y62" s="30">
        <v>158.7356626432414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>
        <v>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334.09827595760055</v>
      </c>
      <c r="G63" s="30">
        <v>334.09827595760055</v>
      </c>
      <c r="H63" s="30" t="s">
        <v>40</v>
      </c>
      <c r="I63" s="30" t="s">
        <v>40</v>
      </c>
      <c r="J63" s="30" t="s">
        <v>40</v>
      </c>
      <c r="K63" s="30">
        <v>167.05543399934464</v>
      </c>
      <c r="L63" s="30" t="s">
        <v>40</v>
      </c>
      <c r="M63" s="30" t="s">
        <v>40</v>
      </c>
      <c r="N63" s="30">
        <v>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60.91</v>
      </c>
      <c r="V63" s="31">
        <v>121.82</v>
      </c>
      <c r="W63" s="32">
        <v>334.09827595760055</v>
      </c>
      <c r="X63" s="30">
        <v>0</v>
      </c>
      <c r="Y63" s="30">
        <v>167.05543399934464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>
        <v>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373.44415538755186</v>
      </c>
      <c r="G64" s="30">
        <v>373.44415538755186</v>
      </c>
      <c r="H64" s="30">
        <v>311.21241847535077</v>
      </c>
      <c r="I64" s="30" t="s">
        <v>40</v>
      </c>
      <c r="J64" s="30" t="s">
        <v>40</v>
      </c>
      <c r="K64" s="30">
        <v>158.7356626432414</v>
      </c>
      <c r="L64" s="30" t="s">
        <v>40</v>
      </c>
      <c r="M64" s="30" t="s">
        <v>40</v>
      </c>
      <c r="N64" s="30">
        <v>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60.91</v>
      </c>
      <c r="V64" s="31">
        <v>121.82</v>
      </c>
      <c r="W64" s="32">
        <v>373.44415538755186</v>
      </c>
      <c r="X64" s="30">
        <v>311.21241847535077</v>
      </c>
      <c r="Y64" s="30">
        <v>158.7356626432414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>
        <v>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373.44415538755186</v>
      </c>
      <c r="G65" s="30">
        <v>373.44415538755186</v>
      </c>
      <c r="H65" s="30" t="s">
        <v>40</v>
      </c>
      <c r="I65" s="30" t="s">
        <v>40</v>
      </c>
      <c r="J65" s="30" t="s">
        <v>40</v>
      </c>
      <c r="K65" s="30">
        <v>158.7356626432414</v>
      </c>
      <c r="L65" s="30" t="s">
        <v>40</v>
      </c>
      <c r="M65" s="30" t="s">
        <v>40</v>
      </c>
      <c r="N65" s="30">
        <v>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60.91</v>
      </c>
      <c r="V65" s="31">
        <v>121.82</v>
      </c>
      <c r="W65" s="32">
        <v>373.44415538755186</v>
      </c>
      <c r="X65" s="30">
        <v>0</v>
      </c>
      <c r="Y65" s="30">
        <v>158.7356626432414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>
        <v>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>
        <v>880</v>
      </c>
      <c r="I66" s="30" t="s">
        <v>40</v>
      </c>
      <c r="J66" s="30" t="s">
        <v>40</v>
      </c>
      <c r="K66" s="30">
        <v>573.6020143694094</v>
      </c>
      <c r="L66" s="30" t="s">
        <v>40</v>
      </c>
      <c r="M66" s="30" t="s">
        <v>40</v>
      </c>
      <c r="N66" s="30">
        <v>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60.91</v>
      </c>
      <c r="V66" s="31">
        <v>121.82</v>
      </c>
      <c r="W66" s="32">
        <v>880</v>
      </c>
      <c r="X66" s="30">
        <v>880</v>
      </c>
      <c r="Y66" s="30">
        <v>573.6020143694094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>
        <v>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574.82359754193124</v>
      </c>
      <c r="G67" s="30">
        <v>574.82359754193124</v>
      </c>
      <c r="H67" s="30">
        <v>491.18588261768303</v>
      </c>
      <c r="I67" s="30">
        <v>291.11647234968711</v>
      </c>
      <c r="J67" s="30" t="s">
        <v>40</v>
      </c>
      <c r="K67" s="30" t="s">
        <v>40</v>
      </c>
      <c r="L67" s="30" t="s">
        <v>40</v>
      </c>
      <c r="M67" s="30" t="s">
        <v>40</v>
      </c>
      <c r="N67" s="30">
        <v>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60.91</v>
      </c>
      <c r="V67" s="31">
        <v>121.82</v>
      </c>
      <c r="W67" s="32">
        <v>574.82359754193124</v>
      </c>
      <c r="X67" s="30">
        <v>491.18464251828715</v>
      </c>
      <c r="Y67" s="30">
        <v>291.11647234968711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>
        <v>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574.82359754193124</v>
      </c>
      <c r="G68" s="30">
        <v>574.82359754193124</v>
      </c>
      <c r="H68" s="30">
        <v>491.18588261768303</v>
      </c>
      <c r="I68" s="30">
        <v>291.11647234968711</v>
      </c>
      <c r="J68" s="30" t="s">
        <v>40</v>
      </c>
      <c r="K68" s="30" t="s">
        <v>40</v>
      </c>
      <c r="L68" s="30" t="s">
        <v>40</v>
      </c>
      <c r="M68" s="30" t="s">
        <v>40</v>
      </c>
      <c r="N68" s="30">
        <v>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60.91</v>
      </c>
      <c r="V68" s="31">
        <v>121.82</v>
      </c>
      <c r="W68" s="32">
        <v>574.82359754193124</v>
      </c>
      <c r="X68" s="30">
        <v>491.18464251828715</v>
      </c>
      <c r="Y68" s="30">
        <v>291.11647234968711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>
        <v>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327.18666169003808</v>
      </c>
      <c r="G69" s="30">
        <v>327.18666169003808</v>
      </c>
      <c r="H69" s="30" t="s">
        <v>40</v>
      </c>
      <c r="I69" s="30" t="s">
        <v>40</v>
      </c>
      <c r="J69" s="30" t="s">
        <v>40</v>
      </c>
      <c r="K69" s="30">
        <v>163.59848312447818</v>
      </c>
      <c r="L69" s="30" t="s">
        <v>40</v>
      </c>
      <c r="M69" s="30" t="s">
        <v>40</v>
      </c>
      <c r="N69" s="30">
        <v>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60.91</v>
      </c>
      <c r="V69" s="31">
        <v>121.82</v>
      </c>
      <c r="W69" s="32">
        <v>327.18666169003808</v>
      </c>
      <c r="X69" s="30" t="s">
        <v>40</v>
      </c>
      <c r="Y69" s="30">
        <v>163.59848312447818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>
        <v>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/>
      <c r="V70" s="31"/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311.20346282295986</v>
      </c>
      <c r="G71" s="30">
        <v>311.20346282295986</v>
      </c>
      <c r="H71" s="30" t="s">
        <v>40</v>
      </c>
      <c r="I71" s="30" t="s">
        <v>40</v>
      </c>
      <c r="J71" s="30" t="s">
        <v>40</v>
      </c>
      <c r="K71" s="30">
        <v>158.7356626432414</v>
      </c>
      <c r="L71" s="30" t="s">
        <v>40</v>
      </c>
      <c r="M71" s="30" t="s">
        <v>40</v>
      </c>
      <c r="N71" s="30">
        <v>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60.91</v>
      </c>
      <c r="V71" s="31">
        <v>121.82</v>
      </c>
      <c r="W71" s="32">
        <v>311.20346282295986</v>
      </c>
      <c r="X71" s="30" t="s">
        <v>40</v>
      </c>
      <c r="Y71" s="30">
        <v>158.7356626432414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>
        <v>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8.25" customHeight="1">
      <c r="A72" s="430"/>
      <c r="B72" s="431"/>
      <c r="C72" s="423" t="s">
        <v>111</v>
      </c>
      <c r="D72" s="408"/>
      <c r="E72" s="408"/>
      <c r="F72" s="29">
        <v>0</v>
      </c>
      <c r="G72" s="30">
        <v>0</v>
      </c>
      <c r="H72" s="30" t="s">
        <v>40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/>
      <c r="V72" s="31"/>
      <c r="W72" s="32">
        <v>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208.98240583873934</v>
      </c>
      <c r="G73" s="30">
        <v>208.98240583873934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>
        <v>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/>
      <c r="V73" s="31"/>
      <c r="W73" s="32">
        <v>208.98240583873934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>
        <v>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574.82279970466254</v>
      </c>
      <c r="G74" s="30">
        <v>574.82279970466254</v>
      </c>
      <c r="H74" s="30">
        <v>505.32007889486033</v>
      </c>
      <c r="I74" s="30">
        <v>242.58870405753015</v>
      </c>
      <c r="J74" s="30" t="s">
        <v>40</v>
      </c>
      <c r="K74" s="30" t="s">
        <v>40</v>
      </c>
      <c r="L74" s="30" t="s">
        <v>40</v>
      </c>
      <c r="M74" s="30" t="s">
        <v>40</v>
      </c>
      <c r="N74" s="30">
        <v>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121.82</v>
      </c>
      <c r="W74" s="32">
        <v>574.82279970466254</v>
      </c>
      <c r="X74" s="30">
        <v>505.32007889486033</v>
      </c>
      <c r="Y74" s="30">
        <v>242.58870405753015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>
        <v>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373.44507635434087</v>
      </c>
      <c r="G75" s="30">
        <v>373.44507635434087</v>
      </c>
      <c r="H75" s="30">
        <v>311.21241847535077</v>
      </c>
      <c r="I75" s="30" t="s">
        <v>40</v>
      </c>
      <c r="J75" s="30" t="s">
        <v>40</v>
      </c>
      <c r="K75" s="30">
        <v>158.7356626432414</v>
      </c>
      <c r="L75" s="30" t="s">
        <v>40</v>
      </c>
      <c r="M75" s="30" t="s">
        <v>40</v>
      </c>
      <c r="N75" s="30">
        <v>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121.82</v>
      </c>
      <c r="W75" s="32">
        <v>373.44507635434087</v>
      </c>
      <c r="X75" s="30">
        <v>311.21241847535077</v>
      </c>
      <c r="Y75" s="30">
        <v>158.7356626432414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>
        <v>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373.44507635434087</v>
      </c>
      <c r="G76" s="30">
        <v>373.44507635434087</v>
      </c>
      <c r="H76" s="30" t="s">
        <v>40</v>
      </c>
      <c r="I76" s="30" t="s">
        <v>40</v>
      </c>
      <c r="J76" s="30" t="s">
        <v>40</v>
      </c>
      <c r="K76" s="30">
        <v>190.29255411848069</v>
      </c>
      <c r="L76" s="30" t="s">
        <v>40</v>
      </c>
      <c r="M76" s="30" t="s">
        <v>40</v>
      </c>
      <c r="N76" s="30">
        <v>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121.82</v>
      </c>
      <c r="W76" s="32">
        <v>373.44507635434087</v>
      </c>
      <c r="X76" s="30" t="s">
        <v>40</v>
      </c>
      <c r="Y76" s="30">
        <v>190.29255411848069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>
        <v>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373.44415538755186</v>
      </c>
      <c r="G77" s="30">
        <v>373.44415538755186</v>
      </c>
      <c r="H77" s="30">
        <v>311.21241847535077</v>
      </c>
      <c r="I77" s="30" t="s">
        <v>40</v>
      </c>
      <c r="J77" s="30" t="s">
        <v>40</v>
      </c>
      <c r="K77" s="30">
        <v>158.7356626432414</v>
      </c>
      <c r="L77" s="30" t="s">
        <v>40</v>
      </c>
      <c r="M77" s="30" t="s">
        <v>40</v>
      </c>
      <c r="N77" s="30">
        <v>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60.91</v>
      </c>
      <c r="V77" s="31">
        <v>121.82</v>
      </c>
      <c r="W77" s="32">
        <v>373.44415538755186</v>
      </c>
      <c r="X77" s="30">
        <v>311.21241847535077</v>
      </c>
      <c r="Y77" s="30">
        <v>158.7356626432414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>
        <v>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229.78703922803311</v>
      </c>
      <c r="G78" s="30">
        <v>229.78703922803311</v>
      </c>
      <c r="H78" s="30" t="s">
        <v>40</v>
      </c>
      <c r="I78" s="30" t="s">
        <v>40</v>
      </c>
      <c r="J78" s="30" t="s">
        <v>40</v>
      </c>
      <c r="K78" s="30">
        <v>0</v>
      </c>
      <c r="L78" s="30" t="s">
        <v>40</v>
      </c>
      <c r="M78" s="30" t="s">
        <v>40</v>
      </c>
      <c r="N78" s="30">
        <v>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121.82</v>
      </c>
      <c r="W78" s="32">
        <v>229.78703922803311</v>
      </c>
      <c r="X78" s="30" t="s">
        <v>40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>
        <v>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373.44415538755186</v>
      </c>
      <c r="G79" s="30">
        <v>373.44415538755186</v>
      </c>
      <c r="H79" s="30" t="s">
        <v>40</v>
      </c>
      <c r="I79" s="30" t="s">
        <v>40</v>
      </c>
      <c r="J79" s="30" t="s">
        <v>40</v>
      </c>
      <c r="K79" s="30">
        <v>190.29255411848069</v>
      </c>
      <c r="L79" s="30" t="s">
        <v>40</v>
      </c>
      <c r="M79" s="30" t="s">
        <v>40</v>
      </c>
      <c r="N79" s="30">
        <v>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121.82</v>
      </c>
      <c r="W79" s="32">
        <v>373.44415538755186</v>
      </c>
      <c r="X79" s="30" t="s">
        <v>40</v>
      </c>
      <c r="Y79" s="30">
        <v>190.29255411848069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>
        <v>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373.44415538755186</v>
      </c>
      <c r="G80" s="30">
        <v>373.44415538755186</v>
      </c>
      <c r="H80" s="30" t="s">
        <v>40</v>
      </c>
      <c r="I80" s="30" t="s">
        <v>40</v>
      </c>
      <c r="J80" s="30" t="s">
        <v>40</v>
      </c>
      <c r="K80" s="30">
        <v>190.29255411848069</v>
      </c>
      <c r="L80" s="30" t="s">
        <v>40</v>
      </c>
      <c r="M80" s="30" t="s">
        <v>40</v>
      </c>
      <c r="N80" s="30">
        <v>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121.82</v>
      </c>
      <c r="W80" s="32">
        <v>373.44415538755186</v>
      </c>
      <c r="X80" s="30" t="s">
        <v>40</v>
      </c>
      <c r="Y80" s="30">
        <v>190.29255411848069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>
        <v>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373.44415538755186</v>
      </c>
      <c r="G81" s="30">
        <v>373.44415538755186</v>
      </c>
      <c r="H81" s="30" t="s">
        <v>40</v>
      </c>
      <c r="I81" s="30" t="s">
        <v>40</v>
      </c>
      <c r="J81" s="30" t="s">
        <v>40</v>
      </c>
      <c r="K81" s="30">
        <v>190.29255411848069</v>
      </c>
      <c r="L81" s="30" t="s">
        <v>40</v>
      </c>
      <c r="M81" s="30" t="s">
        <v>40</v>
      </c>
      <c r="N81" s="30">
        <v>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121.82</v>
      </c>
      <c r="W81" s="32">
        <v>373.44415538755186</v>
      </c>
      <c r="X81" s="30" t="s">
        <v>40</v>
      </c>
      <c r="Y81" s="30">
        <v>190.29255411848069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>
        <v>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373.44415538755186</v>
      </c>
      <c r="G82" s="30">
        <v>373.44415538755186</v>
      </c>
      <c r="H82" s="30" t="s">
        <v>40</v>
      </c>
      <c r="I82" s="30" t="s">
        <v>40</v>
      </c>
      <c r="J82" s="30" t="s">
        <v>40</v>
      </c>
      <c r="K82" s="30">
        <v>190.29255411848069</v>
      </c>
      <c r="L82" s="30" t="s">
        <v>40</v>
      </c>
      <c r="M82" s="30" t="s">
        <v>40</v>
      </c>
      <c r="N82" s="30">
        <v>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121.82</v>
      </c>
      <c r="W82" s="32">
        <v>373.44415538755186</v>
      </c>
      <c r="X82" s="30" t="s">
        <v>40</v>
      </c>
      <c r="Y82" s="30">
        <v>190.29255411848069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>
        <v>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373.44415538755186</v>
      </c>
      <c r="G83" s="30">
        <v>373.44415538755186</v>
      </c>
      <c r="H83" s="30" t="s">
        <v>40</v>
      </c>
      <c r="I83" s="30" t="s">
        <v>40</v>
      </c>
      <c r="J83" s="30" t="s">
        <v>40</v>
      </c>
      <c r="K83" s="30">
        <v>190.29255411848069</v>
      </c>
      <c r="L83" s="30" t="s">
        <v>40</v>
      </c>
      <c r="M83" s="30" t="s">
        <v>40</v>
      </c>
      <c r="N83" s="30">
        <v>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121.82</v>
      </c>
      <c r="W83" s="32">
        <v>373.44415538755186</v>
      </c>
      <c r="X83" s="30" t="s">
        <v>40</v>
      </c>
      <c r="Y83" s="30">
        <v>190.29255411848069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>
        <v>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373.44415538755186</v>
      </c>
      <c r="G84" s="30">
        <v>373.44415538755186</v>
      </c>
      <c r="H84" s="30" t="s">
        <v>40</v>
      </c>
      <c r="I84" s="30" t="s">
        <v>40</v>
      </c>
      <c r="J84" s="30" t="s">
        <v>40</v>
      </c>
      <c r="K84" s="30">
        <v>190.29255411848069</v>
      </c>
      <c r="L84" s="30" t="s">
        <v>40</v>
      </c>
      <c r="M84" s="30" t="s">
        <v>40</v>
      </c>
      <c r="N84" s="30">
        <v>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121.82</v>
      </c>
      <c r="W84" s="32">
        <v>373.44415538755186</v>
      </c>
      <c r="X84" s="30" t="s">
        <v>40</v>
      </c>
      <c r="Y84" s="30">
        <v>190.29255411848069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>
        <v>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373.44415538755186</v>
      </c>
      <c r="G85" s="30">
        <v>373.44415538755186</v>
      </c>
      <c r="H85" s="30" t="s">
        <v>40</v>
      </c>
      <c r="I85" s="30" t="s">
        <v>40</v>
      </c>
      <c r="J85" s="30" t="s">
        <v>40</v>
      </c>
      <c r="K85" s="30">
        <v>190.29255411848069</v>
      </c>
      <c r="L85" s="30" t="s">
        <v>40</v>
      </c>
      <c r="M85" s="30" t="s">
        <v>40</v>
      </c>
      <c r="N85" s="30">
        <v>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121.82</v>
      </c>
      <c r="W85" s="32">
        <v>373.44415538755186</v>
      </c>
      <c r="X85" s="30" t="s">
        <v>40</v>
      </c>
      <c r="Y85" s="30">
        <v>190.29255411848069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>
        <v>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373.44415538755186</v>
      </c>
      <c r="G86" s="30">
        <v>373.44415538755186</v>
      </c>
      <c r="H86" s="30" t="s">
        <v>40</v>
      </c>
      <c r="I86" s="30" t="s">
        <v>40</v>
      </c>
      <c r="J86" s="30" t="s">
        <v>40</v>
      </c>
      <c r="K86" s="30">
        <v>190.29255411848069</v>
      </c>
      <c r="L86" s="30" t="s">
        <v>40</v>
      </c>
      <c r="M86" s="30" t="s">
        <v>40</v>
      </c>
      <c r="N86" s="30">
        <v>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121.82</v>
      </c>
      <c r="W86" s="32">
        <v>373.44415538755186</v>
      </c>
      <c r="X86" s="30" t="s">
        <v>40</v>
      </c>
      <c r="Y86" s="30">
        <v>190.29255411848069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>
        <v>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373.44415538755186</v>
      </c>
      <c r="G87" s="30">
        <v>373.44415538755186</v>
      </c>
      <c r="H87" s="30" t="s">
        <v>40</v>
      </c>
      <c r="I87" s="30" t="s">
        <v>40</v>
      </c>
      <c r="J87" s="30" t="s">
        <v>40</v>
      </c>
      <c r="K87" s="30">
        <v>190.29255411848069</v>
      </c>
      <c r="L87" s="30" t="s">
        <v>40</v>
      </c>
      <c r="M87" s="30" t="s">
        <v>40</v>
      </c>
      <c r="N87" s="30">
        <v>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121.82</v>
      </c>
      <c r="W87" s="32">
        <v>373.44415538755186</v>
      </c>
      <c r="X87" s="30" t="s">
        <v>40</v>
      </c>
      <c r="Y87" s="30">
        <v>190.29255411848069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>
        <v>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373.44415538755186</v>
      </c>
      <c r="G88" s="30">
        <v>373.44415538755186</v>
      </c>
      <c r="H88" s="30" t="s">
        <v>40</v>
      </c>
      <c r="I88" s="30" t="s">
        <v>40</v>
      </c>
      <c r="J88" s="30" t="s">
        <v>40</v>
      </c>
      <c r="K88" s="30">
        <v>190.29255411848069</v>
      </c>
      <c r="L88" s="30" t="s">
        <v>40</v>
      </c>
      <c r="M88" s="30" t="s">
        <v>40</v>
      </c>
      <c r="N88" s="30">
        <v>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121.82</v>
      </c>
      <c r="W88" s="32">
        <v>373.44415538755186</v>
      </c>
      <c r="X88" s="30" t="s">
        <v>40</v>
      </c>
      <c r="Y88" s="30">
        <v>190.29255411848069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>
        <v>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373.44415538755186</v>
      </c>
      <c r="G89" s="30">
        <v>373.44415538755186</v>
      </c>
      <c r="H89" s="30" t="s">
        <v>40</v>
      </c>
      <c r="I89" s="30" t="s">
        <v>40</v>
      </c>
      <c r="J89" s="30" t="s">
        <v>40</v>
      </c>
      <c r="K89" s="30">
        <v>190.29255411848069</v>
      </c>
      <c r="L89" s="30" t="s">
        <v>40</v>
      </c>
      <c r="M89" s="30" t="s">
        <v>40</v>
      </c>
      <c r="N89" s="30">
        <v>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121.82</v>
      </c>
      <c r="W89" s="32">
        <v>373.44415538755186</v>
      </c>
      <c r="X89" s="30" t="s">
        <v>40</v>
      </c>
      <c r="Y89" s="30">
        <v>190.29255411848069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>
        <v>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373.44415538755186</v>
      </c>
      <c r="G90" s="30">
        <v>373.44415538755186</v>
      </c>
      <c r="H90" s="30" t="s">
        <v>40</v>
      </c>
      <c r="I90" s="30" t="s">
        <v>40</v>
      </c>
      <c r="J90" s="30" t="s">
        <v>40</v>
      </c>
      <c r="K90" s="30">
        <v>190.29255411848069</v>
      </c>
      <c r="L90" s="30" t="s">
        <v>40</v>
      </c>
      <c r="M90" s="30" t="s">
        <v>40</v>
      </c>
      <c r="N90" s="30">
        <v>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121.82</v>
      </c>
      <c r="W90" s="32">
        <v>373.44415538755186</v>
      </c>
      <c r="X90" s="30" t="s">
        <v>40</v>
      </c>
      <c r="Y90" s="30">
        <v>190.29255411848069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>
        <v>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373.44415538755186</v>
      </c>
      <c r="G91" s="30">
        <v>373.44415538755186</v>
      </c>
      <c r="H91" s="30" t="s">
        <v>40</v>
      </c>
      <c r="I91" s="30" t="s">
        <v>40</v>
      </c>
      <c r="J91" s="30" t="s">
        <v>40</v>
      </c>
      <c r="K91" s="30">
        <v>190.29255411848069</v>
      </c>
      <c r="L91" s="30" t="s">
        <v>40</v>
      </c>
      <c r="M91" s="30" t="s">
        <v>40</v>
      </c>
      <c r="N91" s="30">
        <v>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121.82</v>
      </c>
      <c r="W91" s="32">
        <v>373.44415538755186</v>
      </c>
      <c r="X91" s="30" t="s">
        <v>40</v>
      </c>
      <c r="Y91" s="30">
        <v>190.29255411848069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>
        <v>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373.44415538755186</v>
      </c>
      <c r="G92" s="30">
        <v>373.44415538755186</v>
      </c>
      <c r="H92" s="30" t="s">
        <v>40</v>
      </c>
      <c r="I92" s="30" t="s">
        <v>40</v>
      </c>
      <c r="J92" s="30" t="s">
        <v>40</v>
      </c>
      <c r="K92" s="30">
        <v>190.29255411848069</v>
      </c>
      <c r="L92" s="30" t="s">
        <v>40</v>
      </c>
      <c r="M92" s="30" t="s">
        <v>40</v>
      </c>
      <c r="N92" s="30">
        <v>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121.82</v>
      </c>
      <c r="W92" s="32">
        <v>373.44415538755186</v>
      </c>
      <c r="X92" s="30" t="s">
        <v>40</v>
      </c>
      <c r="Y92" s="30">
        <v>190.29255411848069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>
        <v>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574.82359754193124</v>
      </c>
      <c r="G93" s="30">
        <v>574.82359754193124</v>
      </c>
      <c r="H93" s="30" t="s">
        <v>40</v>
      </c>
      <c r="I93" s="30">
        <v>291.11647234968711</v>
      </c>
      <c r="J93" s="30" t="s">
        <v>40</v>
      </c>
      <c r="K93" s="30">
        <v>0</v>
      </c>
      <c r="L93" s="30" t="s">
        <v>40</v>
      </c>
      <c r="M93" s="30" t="s">
        <v>40</v>
      </c>
      <c r="N93" s="30">
        <v>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60.91</v>
      </c>
      <c r="V93" s="31">
        <v>121.82</v>
      </c>
      <c r="W93" s="32">
        <v>574.82359754193124</v>
      </c>
      <c r="X93" s="30" t="s">
        <v>40</v>
      </c>
      <c r="Y93" s="30">
        <v>291.11647234968711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>
        <v>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373.44415538755186</v>
      </c>
      <c r="G94" s="30">
        <v>373.44415538755186</v>
      </c>
      <c r="H94" s="30" t="s">
        <v>40</v>
      </c>
      <c r="I94" s="30" t="s">
        <v>40</v>
      </c>
      <c r="J94" s="30" t="s">
        <v>40</v>
      </c>
      <c r="K94" s="30">
        <v>190.29255411848069</v>
      </c>
      <c r="L94" s="30" t="s">
        <v>40</v>
      </c>
      <c r="M94" s="30" t="s">
        <v>40</v>
      </c>
      <c r="N94" s="30">
        <v>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60.91</v>
      </c>
      <c r="V94" s="31">
        <v>121.82</v>
      </c>
      <c r="W94" s="32">
        <v>373.44415538755186</v>
      </c>
      <c r="X94" s="30" t="s">
        <v>40</v>
      </c>
      <c r="Y94" s="30">
        <v>190.29255411848069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>
        <v>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574.82359754193124</v>
      </c>
      <c r="G95" s="30">
        <v>574.82359754193124</v>
      </c>
      <c r="H95" s="30" t="s">
        <v>40</v>
      </c>
      <c r="I95" s="30">
        <v>291.11647234968711</v>
      </c>
      <c r="J95" s="30" t="s">
        <v>40</v>
      </c>
      <c r="K95" s="30" t="s">
        <v>40</v>
      </c>
      <c r="L95" s="30" t="s">
        <v>40</v>
      </c>
      <c r="M95" s="30" t="s">
        <v>40</v>
      </c>
      <c r="N95" s="30">
        <v>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60.91</v>
      </c>
      <c r="V95" s="31">
        <v>121.82</v>
      </c>
      <c r="W95" s="32">
        <v>574.82359754193124</v>
      </c>
      <c r="X95" s="30" t="s">
        <v>40</v>
      </c>
      <c r="Y95" s="30">
        <v>291.11647234968711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>
        <v>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574.82359754193124</v>
      </c>
      <c r="G96" s="30">
        <v>574.82359754193124</v>
      </c>
      <c r="H96" s="30" t="s">
        <v>40</v>
      </c>
      <c r="I96" s="30">
        <v>291.11647234968711</v>
      </c>
      <c r="J96" s="30" t="s">
        <v>40</v>
      </c>
      <c r="K96" s="30" t="s">
        <v>40</v>
      </c>
      <c r="L96" s="30" t="s">
        <v>40</v>
      </c>
      <c r="M96" s="30" t="s">
        <v>40</v>
      </c>
      <c r="N96" s="30">
        <v>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60.91</v>
      </c>
      <c r="V96" s="31">
        <v>121.82</v>
      </c>
      <c r="W96" s="32">
        <v>574.82359754193124</v>
      </c>
      <c r="X96" s="30" t="s">
        <v>40</v>
      </c>
      <c r="Y96" s="30">
        <v>291.11647234968711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>
        <v>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574.82359754193124</v>
      </c>
      <c r="G97" s="30">
        <v>574.82359754193124</v>
      </c>
      <c r="H97" s="30" t="s">
        <v>40</v>
      </c>
      <c r="I97" s="30">
        <v>291.11647234968711</v>
      </c>
      <c r="J97" s="30" t="s">
        <v>40</v>
      </c>
      <c r="K97" s="30" t="s">
        <v>40</v>
      </c>
      <c r="L97" s="30" t="s">
        <v>40</v>
      </c>
      <c r="M97" s="30" t="s">
        <v>40</v>
      </c>
      <c r="N97" s="30">
        <v>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60.91</v>
      </c>
      <c r="V97" s="31">
        <v>121.82</v>
      </c>
      <c r="W97" s="32">
        <v>574.82359754193124</v>
      </c>
      <c r="X97" s="30" t="s">
        <v>40</v>
      </c>
      <c r="Y97" s="30">
        <v>291.11647234968711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>
        <v>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574.82359754193124</v>
      </c>
      <c r="G98" s="30">
        <v>574.82359754193124</v>
      </c>
      <c r="H98" s="30" t="s">
        <v>40</v>
      </c>
      <c r="I98" s="30">
        <v>291.11647234968711</v>
      </c>
      <c r="J98" s="30" t="s">
        <v>40</v>
      </c>
      <c r="K98" s="30" t="s">
        <v>40</v>
      </c>
      <c r="L98" s="30" t="s">
        <v>40</v>
      </c>
      <c r="M98" s="30" t="s">
        <v>40</v>
      </c>
      <c r="N98" s="30">
        <v>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60.91</v>
      </c>
      <c r="V98" s="31">
        <v>121.82</v>
      </c>
      <c r="W98" s="32">
        <v>574.82359754193124</v>
      </c>
      <c r="X98" s="30" t="s">
        <v>40</v>
      </c>
      <c r="Y98" s="30">
        <v>291.11647234968711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>
        <v>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574.82359754193124</v>
      </c>
      <c r="G99" s="30">
        <v>574.82359754193124</v>
      </c>
      <c r="H99" s="30" t="s">
        <v>40</v>
      </c>
      <c r="I99" s="30">
        <v>291.11647234968711</v>
      </c>
      <c r="J99" s="30" t="s">
        <v>40</v>
      </c>
      <c r="K99" s="30" t="s">
        <v>40</v>
      </c>
      <c r="L99" s="30" t="s">
        <v>40</v>
      </c>
      <c r="M99" s="30" t="s">
        <v>40</v>
      </c>
      <c r="N99" s="30">
        <v>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60.91</v>
      </c>
      <c r="V99" s="31">
        <v>121.82</v>
      </c>
      <c r="W99" s="32">
        <v>574.82359754193124</v>
      </c>
      <c r="X99" s="30" t="s">
        <v>40</v>
      </c>
      <c r="Y99" s="30">
        <v>291.11647234968711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>
        <v>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313.12663107608915</v>
      </c>
      <c r="G100" s="30">
        <v>313.12663107608915</v>
      </c>
      <c r="H100" s="30" t="s">
        <v>40</v>
      </c>
      <c r="I100" s="30">
        <v>156.57011280272962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>
        <v>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60.91</v>
      </c>
      <c r="V100" s="31">
        <v>121.82</v>
      </c>
      <c r="W100" s="32">
        <v>313.12663107608915</v>
      </c>
      <c r="X100" s="30" t="s">
        <v>40</v>
      </c>
      <c r="Y100" s="30">
        <v>156.57011280272962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>
        <v>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574.82279970466254</v>
      </c>
      <c r="G101" s="30">
        <v>574.82279970466254</v>
      </c>
      <c r="H101" s="30" t="s">
        <v>40</v>
      </c>
      <c r="I101" s="30">
        <v>291.11647234968711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>
        <v>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60.91</v>
      </c>
      <c r="V101" s="31">
        <v>121.82</v>
      </c>
      <c r="W101" s="32">
        <v>574.82279970466254</v>
      </c>
      <c r="X101" s="30" t="s">
        <v>40</v>
      </c>
      <c r="Y101" s="30">
        <v>291.11647234968711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>
        <v>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574.82279970466254</v>
      </c>
      <c r="G102" s="30">
        <v>574.82279970466254</v>
      </c>
      <c r="H102" s="30" t="s">
        <v>40</v>
      </c>
      <c r="I102" s="30">
        <v>291.11647234968711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>
        <v>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60.91</v>
      </c>
      <c r="V102" s="31">
        <v>121.82</v>
      </c>
      <c r="W102" s="32">
        <v>574.82279970466254</v>
      </c>
      <c r="X102" s="30" t="s">
        <v>40</v>
      </c>
      <c r="Y102" s="30">
        <v>291.11647234968711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>
        <v>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313.12663107608915</v>
      </c>
      <c r="G103" s="30">
        <v>313.12663107608915</v>
      </c>
      <c r="H103" s="30" t="s">
        <v>40</v>
      </c>
      <c r="I103" s="30">
        <v>156.57011280272962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>
        <v>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121.82</v>
      </c>
      <c r="W103" s="32">
        <v>313.12663107608915</v>
      </c>
      <c r="X103" s="30">
        <v>244.29882639536899</v>
      </c>
      <c r="Y103" s="30">
        <v>156.57011280272962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>
        <v>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0</v>
      </c>
      <c r="G104" s="30">
        <v>0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/>
      <c r="V104" s="31"/>
      <c r="W104" s="32">
        <v>0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/>
      <c r="V105" s="31"/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373.44415538755186</v>
      </c>
      <c r="G106" s="30">
        <v>373.44415538755186</v>
      </c>
      <c r="H106" s="30" t="s">
        <v>40</v>
      </c>
      <c r="I106" s="30" t="s">
        <v>40</v>
      </c>
      <c r="J106" s="30" t="s">
        <v>40</v>
      </c>
      <c r="K106" s="30">
        <v>190.29255411848069</v>
      </c>
      <c r="L106" s="30" t="s">
        <v>40</v>
      </c>
      <c r="M106" s="30" t="s">
        <v>40</v>
      </c>
      <c r="N106" s="30">
        <v>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121.82</v>
      </c>
      <c r="W106" s="32">
        <v>373.44415538755186</v>
      </c>
      <c r="X106" s="30" t="s">
        <v>40</v>
      </c>
      <c r="Y106" s="30">
        <v>190.29255411848069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>
        <v>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279.58693937544672</v>
      </c>
      <c r="G107" s="30">
        <v>279.58693937544672</v>
      </c>
      <c r="H107" s="30" t="s">
        <v>40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>
        <v>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/>
      <c r="V107" s="31"/>
      <c r="W107" s="32">
        <v>279.58693937544672</v>
      </c>
      <c r="X107" s="30" t="s">
        <v>40</v>
      </c>
      <c r="Y107" s="30">
        <v>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>
        <v>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574.82359754193124</v>
      </c>
      <c r="G108" s="30">
        <v>574.82359754193124</v>
      </c>
      <c r="H108" s="30" t="s">
        <v>40</v>
      </c>
      <c r="I108" s="30">
        <v>291.11647234968711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>
        <v>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121.82</v>
      </c>
      <c r="W108" s="32">
        <v>574.82359754193124</v>
      </c>
      <c r="X108" s="30" t="s">
        <v>40</v>
      </c>
      <c r="Y108" s="30">
        <v>291.11647234968711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>
        <v>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313.12663107608915</v>
      </c>
      <c r="G109" s="30">
        <v>313.12663107608915</v>
      </c>
      <c r="H109" s="30">
        <v>244.29469662570017</v>
      </c>
      <c r="I109" s="30">
        <v>156.57011280272962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>
        <v>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121.82</v>
      </c>
      <c r="W109" s="32">
        <v>313.12663107608915</v>
      </c>
      <c r="X109" s="30">
        <v>244.29882639536899</v>
      </c>
      <c r="Y109" s="30">
        <v>156.57011280272962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>
        <v>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313.12663107608915</v>
      </c>
      <c r="G110" s="30">
        <v>313.12663107608915</v>
      </c>
      <c r="H110" s="30">
        <v>244.29469662570017</v>
      </c>
      <c r="I110" s="30">
        <v>156.57011280272962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>
        <v>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121.82</v>
      </c>
      <c r="W110" s="32">
        <v>313.12663107608915</v>
      </c>
      <c r="X110" s="30">
        <v>244.29882639536899</v>
      </c>
      <c r="Y110" s="30">
        <v>156.57011280272962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>
        <v>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313.12663107608915</v>
      </c>
      <c r="G111" s="30">
        <v>313.12663107608915</v>
      </c>
      <c r="H111" s="30">
        <v>244.29469662570017</v>
      </c>
      <c r="I111" s="30">
        <v>156.57011280272962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>
        <v>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60.91</v>
      </c>
      <c r="V111" s="31">
        <v>121.82</v>
      </c>
      <c r="W111" s="32">
        <v>313.12663107608915</v>
      </c>
      <c r="X111" s="30">
        <v>244.29882639536899</v>
      </c>
      <c r="Y111" s="30">
        <v>156.57011280272962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>
        <v>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505.31677666879654</v>
      </c>
      <c r="G112" s="30">
        <v>505.31677666879654</v>
      </c>
      <c r="H112" s="30">
        <v>244.29469662570017</v>
      </c>
      <c r="I112" s="30">
        <v>291.11647234968711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>
        <v>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/>
      <c r="V112" s="31"/>
      <c r="W112" s="32">
        <v>505.31677666879654</v>
      </c>
      <c r="X112" s="30">
        <v>244.29882639536899</v>
      </c>
      <c r="Y112" s="30">
        <v>291.11647234968711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>
        <v>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313.12663107608915</v>
      </c>
      <c r="G113" s="30">
        <v>313.12663107608915</v>
      </c>
      <c r="H113" s="30">
        <v>244.29469662570017</v>
      </c>
      <c r="I113" s="30">
        <v>156.57011280272962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>
        <v>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60.91</v>
      </c>
      <c r="V113" s="31">
        <v>121.82</v>
      </c>
      <c r="W113" s="32">
        <v>313.12663107608915</v>
      </c>
      <c r="X113" s="30">
        <v>244.29882639536899</v>
      </c>
      <c r="Y113" s="30">
        <v>156.57011280272962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>
        <v>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313.12663107608915</v>
      </c>
      <c r="G114" s="30">
        <v>313.12663107608915</v>
      </c>
      <c r="H114" s="30">
        <v>244.29469662570017</v>
      </c>
      <c r="I114" s="30">
        <v>156.57011280272962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>
        <v>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121.82</v>
      </c>
      <c r="W114" s="32">
        <v>313.12663107608915</v>
      </c>
      <c r="X114" s="30">
        <v>244.29882639536899</v>
      </c>
      <c r="Y114" s="30">
        <v>156.57011280272962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>
        <v>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313.12663107608915</v>
      </c>
      <c r="G115" s="30">
        <v>313.12663107608915</v>
      </c>
      <c r="H115" s="30">
        <v>0</v>
      </c>
      <c r="I115" s="30">
        <v>127.84887495964132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>
        <v>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121.82</v>
      </c>
      <c r="W115" s="32">
        <v>313.12663107608915</v>
      </c>
      <c r="X115" s="30">
        <v>0</v>
      </c>
      <c r="Y115" s="30">
        <v>127.84887495964132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>
        <v>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313.12663107608915</v>
      </c>
      <c r="G116" s="30">
        <v>313.12663107608915</v>
      </c>
      <c r="H116" s="30">
        <v>244.29469662570017</v>
      </c>
      <c r="I116" s="30">
        <v>156.57011280272962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>
        <v>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121.82</v>
      </c>
      <c r="W116" s="32">
        <v>313.12663107608915</v>
      </c>
      <c r="X116" s="30">
        <v>244.29882639536899</v>
      </c>
      <c r="Y116" s="30">
        <v>156.57011280272962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>
        <v>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574.82279970466254</v>
      </c>
      <c r="G117" s="30">
        <v>574.82279970466254</v>
      </c>
      <c r="H117" s="30">
        <v>0</v>
      </c>
      <c r="I117" s="30">
        <v>291.11647234968711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>
        <v>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121.82</v>
      </c>
      <c r="W117" s="32">
        <v>574.82279970466254</v>
      </c>
      <c r="X117" s="30">
        <v>0</v>
      </c>
      <c r="Y117" s="30">
        <v>291.11647234968711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>
        <v>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574.82279970466254</v>
      </c>
      <c r="G118" s="30">
        <v>574.82279970466254</v>
      </c>
      <c r="H118" s="30">
        <v>244.29469662570017</v>
      </c>
      <c r="I118" s="30">
        <v>291.11647234968711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>
        <v>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121.82</v>
      </c>
      <c r="W118" s="32">
        <v>574.82279970466254</v>
      </c>
      <c r="X118" s="30">
        <v>244.29882639536899</v>
      </c>
      <c r="Y118" s="30">
        <v>291.11647234968711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>
        <v>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656.82100000000003</v>
      </c>
      <c r="G119" s="30">
        <v>656.82100000000003</v>
      </c>
      <c r="H119" s="30" t="s">
        <v>40</v>
      </c>
      <c r="I119" s="30">
        <v>242.58870405753015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>
        <v>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/>
      <c r="V119" s="31"/>
      <c r="W119" s="32">
        <v>656.82100000000003</v>
      </c>
      <c r="X119" s="30" t="s">
        <v>40</v>
      </c>
      <c r="Y119" s="30">
        <v>242.58870405753015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>
        <v>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656.82100000000003</v>
      </c>
      <c r="G120" s="30">
        <v>656.82100000000003</v>
      </c>
      <c r="H120" s="30" t="s">
        <v>40</v>
      </c>
      <c r="I120" s="30">
        <v>291.11647234968711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>
        <v>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/>
      <c r="V120" s="31"/>
      <c r="W120" s="32">
        <v>656.82100000000003</v>
      </c>
      <c r="X120" s="30" t="s">
        <v>40</v>
      </c>
      <c r="Y120" s="30">
        <v>291.11647234968711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>
        <v>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656.82100000000003</v>
      </c>
      <c r="G121" s="30">
        <v>656.82100000000003</v>
      </c>
      <c r="H121" s="30" t="s">
        <v>40</v>
      </c>
      <c r="I121" s="30">
        <v>291.11647234968711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>
        <v>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/>
      <c r="V121" s="31"/>
      <c r="W121" s="32">
        <v>656.82100000000003</v>
      </c>
      <c r="X121" s="30" t="s">
        <v>40</v>
      </c>
      <c r="Y121" s="30">
        <v>291.11647234968711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>
        <v>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 t="s">
        <v>40</v>
      </c>
      <c r="I122" s="30">
        <v>880</v>
      </c>
      <c r="J122" s="30" t="s">
        <v>40</v>
      </c>
      <c r="K122" s="30">
        <v>880</v>
      </c>
      <c r="L122" s="30">
        <v>880</v>
      </c>
      <c r="M122" s="30">
        <v>806.71762993051072</v>
      </c>
      <c r="N122" s="30">
        <v>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121.82</v>
      </c>
      <c r="W122" s="32">
        <v>880</v>
      </c>
      <c r="X122" s="30" t="s">
        <v>40</v>
      </c>
      <c r="Y122" s="30">
        <v>880</v>
      </c>
      <c r="Z122" s="30">
        <v>880</v>
      </c>
      <c r="AA122" s="30">
        <v>880</v>
      </c>
      <c r="AB122" s="30">
        <v>806.71762993051072</v>
      </c>
      <c r="AC122" s="30">
        <v>597.93803277989389</v>
      </c>
      <c r="AD122" s="30">
        <v>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 t="s">
        <v>40</v>
      </c>
      <c r="I123" s="30" t="s">
        <v>40</v>
      </c>
      <c r="J123" s="30" t="s">
        <v>40</v>
      </c>
      <c r="K123" s="30" t="s">
        <v>40</v>
      </c>
      <c r="L123" s="30">
        <v>0</v>
      </c>
      <c r="M123" s="30">
        <v>806.71762993051072</v>
      </c>
      <c r="N123" s="30">
        <v>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121.82</v>
      </c>
      <c r="W123" s="32">
        <v>880</v>
      </c>
      <c r="X123" s="30" t="s">
        <v>40</v>
      </c>
      <c r="Y123" s="30" t="s">
        <v>40</v>
      </c>
      <c r="Z123" s="30" t="s">
        <v>40</v>
      </c>
      <c r="AA123" s="30">
        <v>0</v>
      </c>
      <c r="AB123" s="30">
        <v>806.71762993051072</v>
      </c>
      <c r="AC123" s="30" t="s">
        <v>40</v>
      </c>
      <c r="AD123" s="30">
        <v>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 t="s">
        <v>40</v>
      </c>
      <c r="I124" s="30">
        <v>880</v>
      </c>
      <c r="J124" s="30" t="s">
        <v>40</v>
      </c>
      <c r="K124" s="30">
        <v>880</v>
      </c>
      <c r="L124" s="30">
        <v>880</v>
      </c>
      <c r="M124" s="30">
        <v>806.71762993051072</v>
      </c>
      <c r="N124" s="30">
        <v>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121.82</v>
      </c>
      <c r="W124" s="32">
        <v>880</v>
      </c>
      <c r="X124" s="30" t="s">
        <v>40</v>
      </c>
      <c r="Y124" s="30">
        <v>880</v>
      </c>
      <c r="Z124" s="30">
        <v>880</v>
      </c>
      <c r="AA124" s="30">
        <v>880</v>
      </c>
      <c r="AB124" s="30">
        <v>806.71762993051072</v>
      </c>
      <c r="AC124" s="30">
        <v>0</v>
      </c>
      <c r="AD124" s="30">
        <v>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 t="s">
        <v>40</v>
      </c>
      <c r="I125" s="30">
        <v>880</v>
      </c>
      <c r="J125" s="30" t="s">
        <v>40</v>
      </c>
      <c r="K125" s="30">
        <v>880</v>
      </c>
      <c r="L125" s="30">
        <v>880</v>
      </c>
      <c r="M125" s="30">
        <v>806.71762993051072</v>
      </c>
      <c r="N125" s="30">
        <v>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121.82</v>
      </c>
      <c r="W125" s="32">
        <v>880</v>
      </c>
      <c r="X125" s="30" t="s">
        <v>40</v>
      </c>
      <c r="Y125" s="30">
        <v>880</v>
      </c>
      <c r="Z125" s="30">
        <v>880</v>
      </c>
      <c r="AA125" s="30">
        <v>880</v>
      </c>
      <c r="AB125" s="30">
        <v>806.71762993051072</v>
      </c>
      <c r="AC125" s="30">
        <v>597.93803277989389</v>
      </c>
      <c r="AD125" s="30">
        <v>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313.11529296999515</v>
      </c>
      <c r="G126" s="30">
        <v>313.11529296999515</v>
      </c>
      <c r="H126" s="30" t="s">
        <v>40</v>
      </c>
      <c r="I126" s="30">
        <v>156.57011280272962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>
        <v>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60.91</v>
      </c>
      <c r="V126" s="31">
        <v>121.82</v>
      </c>
      <c r="W126" s="32">
        <v>313.11529296999515</v>
      </c>
      <c r="X126" s="30" t="s">
        <v>40</v>
      </c>
      <c r="Y126" s="30">
        <v>156.57011280272962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>
        <v>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574.82359754193124</v>
      </c>
      <c r="G127" s="30">
        <v>574.82359754193124</v>
      </c>
      <c r="H127" s="30" t="s">
        <v>40</v>
      </c>
      <c r="I127" s="30">
        <v>291.11647234968711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>
        <v>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60.91</v>
      </c>
      <c r="V127" s="31">
        <v>121.82</v>
      </c>
      <c r="W127" s="32">
        <v>574.82359754193124</v>
      </c>
      <c r="X127" s="30" t="s">
        <v>40</v>
      </c>
      <c r="Y127" s="30">
        <v>291.11647234968711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>
        <v>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574.82359754193124</v>
      </c>
      <c r="G128" s="30">
        <v>574.82359754193124</v>
      </c>
      <c r="H128" s="30" t="s">
        <v>40</v>
      </c>
      <c r="I128" s="30">
        <v>291.11647234968711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>
        <v>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60.91</v>
      </c>
      <c r="V128" s="31">
        <v>121.82</v>
      </c>
      <c r="W128" s="32">
        <v>574.82359754193124</v>
      </c>
      <c r="X128" s="30" t="s">
        <v>40</v>
      </c>
      <c r="Y128" s="30">
        <v>291.11647234968711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>
        <v>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>
        <v>395.85</v>
      </c>
      <c r="G129" s="30">
        <v>395.85</v>
      </c>
      <c r="H129" s="30">
        <v>261.05</v>
      </c>
      <c r="I129" s="30">
        <v>132.85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>
        <v>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60.91</v>
      </c>
      <c r="V129" s="31">
        <v>121.82</v>
      </c>
      <c r="W129" s="32">
        <v>395.85</v>
      </c>
      <c r="X129" s="30">
        <v>261.05</v>
      </c>
      <c r="Y129" s="30">
        <v>132.85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>
        <v>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399</v>
      </c>
      <c r="D130" s="49"/>
      <c r="E130" s="49" t="s">
        <v>368</v>
      </c>
      <c r="F130" s="33">
        <v>395.85</v>
      </c>
      <c r="G130" s="30">
        <v>395.85</v>
      </c>
      <c r="H130" s="30">
        <v>261.05</v>
      </c>
      <c r="I130" s="30">
        <v>132.85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>
        <v>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60.91</v>
      </c>
      <c r="V130" s="31">
        <v>121.82</v>
      </c>
      <c r="W130" s="32">
        <v>395.85</v>
      </c>
      <c r="X130" s="30">
        <v>261.05</v>
      </c>
      <c r="Y130" s="30">
        <v>132.85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>
        <v>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400</v>
      </c>
      <c r="D131" s="49"/>
      <c r="E131" s="49" t="s">
        <v>368</v>
      </c>
      <c r="F131" s="33">
        <v>395.85</v>
      </c>
      <c r="G131" s="30">
        <v>395.85</v>
      </c>
      <c r="H131" s="30">
        <v>261.05</v>
      </c>
      <c r="I131" s="30">
        <v>132.85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>
        <v>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60.91</v>
      </c>
      <c r="V131" s="31">
        <v>121.82</v>
      </c>
      <c r="W131" s="32">
        <v>395.85</v>
      </c>
      <c r="X131" s="30">
        <v>261.05</v>
      </c>
      <c r="Y131" s="30">
        <v>132.85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>
        <v>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423</v>
      </c>
      <c r="D132" s="49"/>
      <c r="E132" s="49" t="s">
        <v>368</v>
      </c>
      <c r="F132" s="33">
        <v>395.85</v>
      </c>
      <c r="G132" s="30">
        <v>395.85</v>
      </c>
      <c r="H132" s="30">
        <v>261.05</v>
      </c>
      <c r="I132" s="30">
        <v>132.85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>
        <v>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>
        <v>60.91</v>
      </c>
      <c r="V132" s="31">
        <v>121.82</v>
      </c>
      <c r="W132" s="32">
        <v>395.85</v>
      </c>
      <c r="X132" s="30">
        <v>261.05</v>
      </c>
      <c r="Y132" s="30">
        <v>132.85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>
        <v>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186</v>
      </c>
      <c r="D134" s="59" t="s">
        <v>187</v>
      </c>
      <c r="E134" s="59" t="s">
        <v>368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399</v>
      </c>
      <c r="D135" s="49"/>
      <c r="E135" s="49" t="s">
        <v>368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400</v>
      </c>
      <c r="D136" s="49"/>
      <c r="E136" s="49" t="s">
        <v>368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/>
      <c r="V139" s="31"/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574.82279970466254</v>
      </c>
      <c r="G140" s="30">
        <v>574.82279970466254</v>
      </c>
      <c r="H140" s="30">
        <v>505.32007889486033</v>
      </c>
      <c r="I140" s="30">
        <v>242.58870405753015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>
        <v>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121.82</v>
      </c>
      <c r="W140" s="32">
        <v>574.82279970466254</v>
      </c>
      <c r="X140" s="30">
        <v>505.32007889486033</v>
      </c>
      <c r="Y140" s="30">
        <v>242.58870405753015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>
        <v>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574.82279970466254</v>
      </c>
      <c r="G141" s="30">
        <v>574.82279970466254</v>
      </c>
      <c r="H141" s="30" t="s">
        <v>40</v>
      </c>
      <c r="I141" s="30">
        <v>291.11647234968711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>
        <v>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121.82</v>
      </c>
      <c r="W141" s="32">
        <v>574.82279970466254</v>
      </c>
      <c r="X141" s="30" t="s">
        <v>40</v>
      </c>
      <c r="Y141" s="30">
        <v>291.11647234968711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>
        <v>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574.82279970466254</v>
      </c>
      <c r="G142" s="30">
        <v>574.82279970466254</v>
      </c>
      <c r="H142" s="30" t="s">
        <v>40</v>
      </c>
      <c r="I142" s="30">
        <v>291.11647234968711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>
        <v>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121.82</v>
      </c>
      <c r="W142" s="32">
        <v>574.82279970466254</v>
      </c>
      <c r="X142" s="30" t="s">
        <v>40</v>
      </c>
      <c r="Y142" s="30">
        <v>291.11647234968711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>
        <v>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574.82279970466254</v>
      </c>
      <c r="G143" s="30">
        <v>574.82279970466254</v>
      </c>
      <c r="H143" s="30" t="s">
        <v>40</v>
      </c>
      <c r="I143" s="30">
        <v>291.11647234968711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>
        <v>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121.82</v>
      </c>
      <c r="W143" s="32">
        <v>574.82279970466254</v>
      </c>
      <c r="X143" s="30" t="s">
        <v>40</v>
      </c>
      <c r="Y143" s="30">
        <v>291.11647234968711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>
        <v>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574.82279970466254</v>
      </c>
      <c r="G144" s="30">
        <v>574.82279970466254</v>
      </c>
      <c r="H144" s="30" t="s">
        <v>40</v>
      </c>
      <c r="I144" s="30">
        <v>291.11647234968711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>
        <v>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121.82</v>
      </c>
      <c r="W144" s="32">
        <v>574.82279970466254</v>
      </c>
      <c r="X144" s="30" t="s">
        <v>40</v>
      </c>
      <c r="Y144" s="30">
        <v>291.11647234968711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>
        <v>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574.82279970466254</v>
      </c>
      <c r="G145" s="30">
        <v>574.82279970466254</v>
      </c>
      <c r="H145" s="30" t="s">
        <v>40</v>
      </c>
      <c r="I145" s="30">
        <v>291.11647234968711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>
        <v>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121.82</v>
      </c>
      <c r="W145" s="32">
        <v>574.82279970466254</v>
      </c>
      <c r="X145" s="30" t="s">
        <v>40</v>
      </c>
      <c r="Y145" s="30">
        <v>291.11647234968711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>
        <v>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574.82279970466254</v>
      </c>
      <c r="G146" s="30">
        <v>574.82279970466254</v>
      </c>
      <c r="H146" s="30" t="s">
        <v>40</v>
      </c>
      <c r="I146" s="30">
        <v>291.11647234968711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>
        <v>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121.82</v>
      </c>
      <c r="W146" s="32">
        <v>574.82279970466254</v>
      </c>
      <c r="X146" s="30" t="s">
        <v>40</v>
      </c>
      <c r="Y146" s="30">
        <v>291.11647234968711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>
        <v>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574.82279970466254</v>
      </c>
      <c r="G147" s="30">
        <v>574.82279970466254</v>
      </c>
      <c r="H147" s="30" t="s">
        <v>40</v>
      </c>
      <c r="I147" s="30">
        <v>291.11647234968711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>
        <v>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121.82</v>
      </c>
      <c r="W147" s="32">
        <v>574.82279970466254</v>
      </c>
      <c r="X147" s="30" t="s">
        <v>40</v>
      </c>
      <c r="Y147" s="30">
        <v>291.11647234968711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>
        <v>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574.82279970466254</v>
      </c>
      <c r="G148" s="30">
        <v>574.82279970466254</v>
      </c>
      <c r="H148" s="30" t="s">
        <v>40</v>
      </c>
      <c r="I148" s="30">
        <v>291.11647234968711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>
        <v>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121.82</v>
      </c>
      <c r="W148" s="32">
        <v>574.82279970466254</v>
      </c>
      <c r="X148" s="30" t="s">
        <v>40</v>
      </c>
      <c r="Y148" s="30">
        <v>291.11647234968711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>
        <v>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574.82279970466254</v>
      </c>
      <c r="G149" s="30">
        <v>574.82279970466254</v>
      </c>
      <c r="H149" s="30" t="s">
        <v>40</v>
      </c>
      <c r="I149" s="30">
        <v>291.11647234968711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>
        <v>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121.82</v>
      </c>
      <c r="W149" s="32">
        <v>574.82279970466254</v>
      </c>
      <c r="X149" s="30" t="s">
        <v>40</v>
      </c>
      <c r="Y149" s="30">
        <v>291.11647234968711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>
        <v>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574.82279970466254</v>
      </c>
      <c r="G150" s="30">
        <v>574.82279970466254</v>
      </c>
      <c r="H150" s="30" t="s">
        <v>40</v>
      </c>
      <c r="I150" s="30">
        <v>291.11647234968711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>
        <v>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121.82</v>
      </c>
      <c r="W150" s="32">
        <v>574.82279970466254</v>
      </c>
      <c r="X150" s="30" t="s">
        <v>40</v>
      </c>
      <c r="Y150" s="30">
        <v>291.11647234968711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>
        <v>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574.82279970466254</v>
      </c>
      <c r="G151" s="30">
        <v>574.82279970466254</v>
      </c>
      <c r="H151" s="30" t="s">
        <v>40</v>
      </c>
      <c r="I151" s="30">
        <v>291.11647234968711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>
        <v>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121.82</v>
      </c>
      <c r="W151" s="32">
        <v>574.82279970466254</v>
      </c>
      <c r="X151" s="30" t="s">
        <v>40</v>
      </c>
      <c r="Y151" s="30">
        <v>291.11647234968711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>
        <v>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470.21217359902829</v>
      </c>
      <c r="G152" s="30">
        <v>470.21217359902829</v>
      </c>
      <c r="H152" s="30" t="s">
        <v>40</v>
      </c>
      <c r="I152" s="30">
        <v>235.10700006252844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>
        <v>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121.82</v>
      </c>
      <c r="W152" s="32">
        <v>470.21217359902829</v>
      </c>
      <c r="X152" s="30" t="s">
        <v>40</v>
      </c>
      <c r="Y152" s="30">
        <v>238.65711576347258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>
        <v>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509.14368430577929</v>
      </c>
      <c r="G153" s="30">
        <v>509.14368430577929</v>
      </c>
      <c r="H153" s="30" t="s">
        <v>40</v>
      </c>
      <c r="I153" s="30">
        <v>254.56665730515465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>
        <v>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121.82</v>
      </c>
      <c r="W153" s="32">
        <v>509.14368430577929</v>
      </c>
      <c r="X153" s="30" t="s">
        <v>40</v>
      </c>
      <c r="Y153" s="30">
        <v>258.41061383046247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>
        <v>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574.82279970466254</v>
      </c>
      <c r="G154" s="30">
        <v>574.82279970466254</v>
      </c>
      <c r="H154" s="30" t="s">
        <v>40</v>
      </c>
      <c r="I154" s="30">
        <v>291.11647234968711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>
        <v>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121.82</v>
      </c>
      <c r="W154" s="32">
        <v>574.82279970466254</v>
      </c>
      <c r="X154" s="30" t="s">
        <v>40</v>
      </c>
      <c r="Y154" s="30">
        <v>291.11647234968711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>
        <v>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373.44507635434087</v>
      </c>
      <c r="G155" s="30">
        <v>373.44507635434087</v>
      </c>
      <c r="H155" s="30" t="s">
        <v>40</v>
      </c>
      <c r="I155" s="30" t="s">
        <v>40</v>
      </c>
      <c r="J155" s="30" t="s">
        <v>40</v>
      </c>
      <c r="K155" s="30">
        <v>190.29255411848069</v>
      </c>
      <c r="L155" s="30" t="s">
        <v>40</v>
      </c>
      <c r="M155" s="30" t="s">
        <v>40</v>
      </c>
      <c r="N155" s="30">
        <v>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60.91</v>
      </c>
      <c r="V155" s="31">
        <v>121.82</v>
      </c>
      <c r="W155" s="32">
        <v>373.44507635434087</v>
      </c>
      <c r="X155" s="30" t="s">
        <v>40</v>
      </c>
      <c r="Y155" s="30">
        <v>190.29255411848069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>
        <v>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373.44507635434087</v>
      </c>
      <c r="G156" s="30">
        <v>373.44507635434087</v>
      </c>
      <c r="H156" s="30">
        <v>311.21241847535077</v>
      </c>
      <c r="I156" s="30" t="s">
        <v>40</v>
      </c>
      <c r="J156" s="30" t="s">
        <v>40</v>
      </c>
      <c r="K156" s="30">
        <v>158.7356626432414</v>
      </c>
      <c r="L156" s="30" t="s">
        <v>40</v>
      </c>
      <c r="M156" s="30" t="s">
        <v>40</v>
      </c>
      <c r="N156" s="30">
        <v>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121.82</v>
      </c>
      <c r="W156" s="32">
        <v>373.44507635434087</v>
      </c>
      <c r="X156" s="30">
        <v>311.21241847535077</v>
      </c>
      <c r="Y156" s="30">
        <v>158.7356626432414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>
        <v>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373.44507635434087</v>
      </c>
      <c r="G157" s="30">
        <v>373.44507635434087</v>
      </c>
      <c r="H157" s="30" t="s">
        <v>40</v>
      </c>
      <c r="I157" s="30" t="s">
        <v>40</v>
      </c>
      <c r="J157" s="30" t="s">
        <v>40</v>
      </c>
      <c r="K157" s="30">
        <v>190.29255411848069</v>
      </c>
      <c r="L157" s="30" t="s">
        <v>40</v>
      </c>
      <c r="M157" s="30" t="s">
        <v>40</v>
      </c>
      <c r="N157" s="30">
        <v>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121.82</v>
      </c>
      <c r="W157" s="32">
        <v>373.44507635434087</v>
      </c>
      <c r="X157" s="30" t="s">
        <v>40</v>
      </c>
      <c r="Y157" s="30">
        <v>190.29255411848069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>
        <v>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373.44415538755186</v>
      </c>
      <c r="G158" s="30">
        <v>373.44415538755186</v>
      </c>
      <c r="H158" s="30" t="s">
        <v>40</v>
      </c>
      <c r="I158" s="30" t="s">
        <v>40</v>
      </c>
      <c r="J158" s="30" t="s">
        <v>40</v>
      </c>
      <c r="K158" s="30">
        <v>190.29255411848069</v>
      </c>
      <c r="L158" s="30" t="s">
        <v>40</v>
      </c>
      <c r="M158" s="30" t="s">
        <v>40</v>
      </c>
      <c r="N158" s="30">
        <v>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121.82</v>
      </c>
      <c r="W158" s="32">
        <v>373.44415538755186</v>
      </c>
      <c r="X158" s="30" t="s">
        <v>40</v>
      </c>
      <c r="Y158" s="30">
        <v>190.29255411848069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>
        <v>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547.7128542313086</v>
      </c>
      <c r="G159" s="30">
        <v>547.7128542313086</v>
      </c>
      <c r="H159" s="30" t="s">
        <v>40</v>
      </c>
      <c r="I159" s="30" t="s">
        <v>40</v>
      </c>
      <c r="J159" s="30" t="s">
        <v>40</v>
      </c>
      <c r="K159" s="30">
        <v>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/>
      <c r="V159" s="31"/>
      <c r="W159" s="32">
        <v>547.7128542313086</v>
      </c>
      <c r="X159" s="30" t="s">
        <v>40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373.44415538755186</v>
      </c>
      <c r="G160" s="30">
        <v>373.44415538755186</v>
      </c>
      <c r="H160" s="30">
        <v>311.21241847535077</v>
      </c>
      <c r="I160" s="30" t="s">
        <v>40</v>
      </c>
      <c r="J160" s="30" t="s">
        <v>40</v>
      </c>
      <c r="K160" s="30">
        <v>158.7356626432414</v>
      </c>
      <c r="L160" s="30" t="s">
        <v>40</v>
      </c>
      <c r="M160" s="30" t="s">
        <v>40</v>
      </c>
      <c r="N160" s="30">
        <v>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60.91</v>
      </c>
      <c r="V160" s="31">
        <v>121.82</v>
      </c>
      <c r="W160" s="32">
        <v>373.44415538755186</v>
      </c>
      <c r="X160" s="30">
        <v>311.21241847535077</v>
      </c>
      <c r="Y160" s="30">
        <v>158.7356626432414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>
        <v>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373.44415538755186</v>
      </c>
      <c r="G161" s="30">
        <v>373.44415538755186</v>
      </c>
      <c r="H161" s="30">
        <v>311.21241847535077</v>
      </c>
      <c r="I161" s="30" t="s">
        <v>40</v>
      </c>
      <c r="J161" s="30" t="s">
        <v>40</v>
      </c>
      <c r="K161" s="30">
        <v>158.7356626432414</v>
      </c>
      <c r="L161" s="30" t="s">
        <v>40</v>
      </c>
      <c r="M161" s="30" t="s">
        <v>40</v>
      </c>
      <c r="N161" s="30">
        <v>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60.91</v>
      </c>
      <c r="V161" s="31">
        <v>121.82</v>
      </c>
      <c r="W161" s="32">
        <v>373.44415538755186</v>
      </c>
      <c r="X161" s="30">
        <v>311.21241847535077</v>
      </c>
      <c r="Y161" s="30">
        <v>158.7356626432414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>
        <v>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574.82359754193124</v>
      </c>
      <c r="G162" s="30">
        <v>574.82359754193124</v>
      </c>
      <c r="H162" s="30" t="s">
        <v>40</v>
      </c>
      <c r="I162" s="30">
        <v>291.11647234968711</v>
      </c>
      <c r="J162" s="30" t="s">
        <v>40</v>
      </c>
      <c r="K162" s="30">
        <v>0</v>
      </c>
      <c r="L162" s="30" t="s">
        <v>40</v>
      </c>
      <c r="M162" s="30" t="s">
        <v>40</v>
      </c>
      <c r="N162" s="30">
        <v>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60.91</v>
      </c>
      <c r="V162" s="31">
        <v>121.82</v>
      </c>
      <c r="W162" s="32">
        <v>574.82359754193124</v>
      </c>
      <c r="X162" s="30" t="s">
        <v>40</v>
      </c>
      <c r="Y162" s="30">
        <v>291.11647234968711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>
        <v>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574.82359754193124</v>
      </c>
      <c r="G163" s="30">
        <v>574.82359754193124</v>
      </c>
      <c r="H163" s="30" t="s">
        <v>40</v>
      </c>
      <c r="I163" s="30">
        <v>291.11647234968711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>
        <v>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60.91</v>
      </c>
      <c r="V163" s="31">
        <v>121.82</v>
      </c>
      <c r="W163" s="32">
        <v>574.82359754193124</v>
      </c>
      <c r="X163" s="30" t="s">
        <v>40</v>
      </c>
      <c r="Y163" s="30">
        <v>291.11647234968711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>
        <v>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470.21217359902829</v>
      </c>
      <c r="G164" s="30">
        <v>470.21217359902829</v>
      </c>
      <c r="H164" s="30" t="s">
        <v>40</v>
      </c>
      <c r="I164" s="30">
        <v>235.10700006252844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>
        <v>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60.91</v>
      </c>
      <c r="V164" s="31">
        <v>121.82</v>
      </c>
      <c r="W164" s="32">
        <v>470.21217359902829</v>
      </c>
      <c r="X164" s="30" t="s">
        <v>40</v>
      </c>
      <c r="Y164" s="30">
        <v>238.65711576347258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>
        <v>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470.21217359902829</v>
      </c>
      <c r="G165" s="30">
        <v>470.21217359902829</v>
      </c>
      <c r="H165" s="30" t="s">
        <v>40</v>
      </c>
      <c r="I165" s="30">
        <v>235.10700006252844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>
        <v>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60.91</v>
      </c>
      <c r="V165" s="31">
        <v>121.82</v>
      </c>
      <c r="W165" s="32">
        <v>470.21217359902829</v>
      </c>
      <c r="X165" s="30" t="s">
        <v>40</v>
      </c>
      <c r="Y165" s="30">
        <v>238.65711576347258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>
        <v>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470.21217359902829</v>
      </c>
      <c r="G166" s="30">
        <v>470.21217359902829</v>
      </c>
      <c r="H166" s="30">
        <v>240.98864109808409</v>
      </c>
      <c r="I166" s="30">
        <v>235.10700006252844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>
        <v>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60.91</v>
      </c>
      <c r="V166" s="31">
        <v>121.82</v>
      </c>
      <c r="W166" s="32">
        <v>470.21217359902829</v>
      </c>
      <c r="X166" s="30">
        <v>240.97923780692111</v>
      </c>
      <c r="Y166" s="30">
        <v>238.65711576347258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>
        <v>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373.44415538755186</v>
      </c>
      <c r="G167" s="30">
        <v>373.44415538755186</v>
      </c>
      <c r="H167" s="30" t="s">
        <v>40</v>
      </c>
      <c r="I167" s="30" t="s">
        <v>40</v>
      </c>
      <c r="J167" s="30" t="s">
        <v>40</v>
      </c>
      <c r="K167" s="30">
        <v>190.29255411848069</v>
      </c>
      <c r="L167" s="30" t="s">
        <v>40</v>
      </c>
      <c r="M167" s="30" t="s">
        <v>40</v>
      </c>
      <c r="N167" s="30">
        <v>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121.82</v>
      </c>
      <c r="W167" s="32">
        <v>373.44415538755186</v>
      </c>
      <c r="X167" s="30" t="s">
        <v>40</v>
      </c>
      <c r="Y167" s="30">
        <v>190.29255411848069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>
        <v>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373.44415538755186</v>
      </c>
      <c r="G168" s="30">
        <v>373.44415538755186</v>
      </c>
      <c r="H168" s="30">
        <v>311.21241847535077</v>
      </c>
      <c r="I168" s="30" t="s">
        <v>40</v>
      </c>
      <c r="J168" s="30" t="s">
        <v>40</v>
      </c>
      <c r="K168" s="30">
        <v>158.7356626432414</v>
      </c>
      <c r="L168" s="30" t="s">
        <v>40</v>
      </c>
      <c r="M168" s="30" t="s">
        <v>40</v>
      </c>
      <c r="N168" s="30">
        <v>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121.82</v>
      </c>
      <c r="W168" s="32">
        <v>373.44415538755186</v>
      </c>
      <c r="X168" s="30">
        <v>311.21241847535077</v>
      </c>
      <c r="Y168" s="30">
        <v>158.7356626432414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>
        <v>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373.44415538755186</v>
      </c>
      <c r="G169" s="30">
        <v>373.44415538755186</v>
      </c>
      <c r="H169" s="30" t="s">
        <v>40</v>
      </c>
      <c r="I169" s="30" t="s">
        <v>40</v>
      </c>
      <c r="J169" s="30" t="s">
        <v>40</v>
      </c>
      <c r="K169" s="30">
        <v>190.29255411848069</v>
      </c>
      <c r="L169" s="30" t="s">
        <v>40</v>
      </c>
      <c r="M169" s="30" t="s">
        <v>40</v>
      </c>
      <c r="N169" s="30">
        <v>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121.82</v>
      </c>
      <c r="W169" s="32">
        <v>373.44415538755186</v>
      </c>
      <c r="X169" s="30" t="s">
        <v>40</v>
      </c>
      <c r="Y169" s="30">
        <v>190.29255411848069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>
        <v>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373.44415538755186</v>
      </c>
      <c r="G170" s="30">
        <v>373.44415538755186</v>
      </c>
      <c r="H170" s="30" t="s">
        <v>40</v>
      </c>
      <c r="I170" s="30" t="s">
        <v>40</v>
      </c>
      <c r="J170" s="30" t="s">
        <v>40</v>
      </c>
      <c r="K170" s="30">
        <v>190.29255411848069</v>
      </c>
      <c r="L170" s="30" t="s">
        <v>40</v>
      </c>
      <c r="M170" s="30" t="s">
        <v>40</v>
      </c>
      <c r="N170" s="30">
        <v>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60.91</v>
      </c>
      <c r="V170" s="31">
        <v>121.82</v>
      </c>
      <c r="W170" s="32">
        <v>373.44415538755186</v>
      </c>
      <c r="X170" s="30" t="s">
        <v>40</v>
      </c>
      <c r="Y170" s="30">
        <v>190.29255411848069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>
        <v>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373.44415538755186</v>
      </c>
      <c r="G171" s="30">
        <v>373.44415538755186</v>
      </c>
      <c r="H171" s="30" t="s">
        <v>40</v>
      </c>
      <c r="I171" s="30" t="s">
        <v>40</v>
      </c>
      <c r="J171" s="30" t="s">
        <v>40</v>
      </c>
      <c r="K171" s="30">
        <v>190.29255411848069</v>
      </c>
      <c r="L171" s="30" t="s">
        <v>40</v>
      </c>
      <c r="M171" s="30" t="s">
        <v>40</v>
      </c>
      <c r="N171" s="30">
        <v>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121.82</v>
      </c>
      <c r="W171" s="32">
        <v>373.44415538755186</v>
      </c>
      <c r="X171" s="30" t="s">
        <v>40</v>
      </c>
      <c r="Y171" s="30">
        <v>190.29255411848069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>
        <v>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574.82279970466254</v>
      </c>
      <c r="G172" s="30">
        <v>574.82279970466254</v>
      </c>
      <c r="H172" s="30">
        <v>487.91530466592343</v>
      </c>
      <c r="I172" s="30">
        <v>291.11647234968711</v>
      </c>
      <c r="J172" s="30" t="s">
        <v>40</v>
      </c>
      <c r="K172" s="30">
        <v>0</v>
      </c>
      <c r="L172" s="30" t="s">
        <v>40</v>
      </c>
      <c r="M172" s="30" t="s">
        <v>40</v>
      </c>
      <c r="N172" s="30">
        <v>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121.82</v>
      </c>
      <c r="W172" s="32">
        <v>574.82279970466254</v>
      </c>
      <c r="X172" s="30">
        <v>487.9108413586452</v>
      </c>
      <c r="Y172" s="30">
        <v>291.11647234968711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>
        <v>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373.44415538755186</v>
      </c>
      <c r="G173" s="30">
        <v>373.44415538755186</v>
      </c>
      <c r="H173" s="30" t="s">
        <v>40</v>
      </c>
      <c r="I173" s="30" t="s">
        <v>40</v>
      </c>
      <c r="J173" s="30" t="s">
        <v>40</v>
      </c>
      <c r="K173" s="30">
        <v>190.29255411848069</v>
      </c>
      <c r="L173" s="30" t="s">
        <v>40</v>
      </c>
      <c r="M173" s="30" t="s">
        <v>40</v>
      </c>
      <c r="N173" s="30">
        <v>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121.82</v>
      </c>
      <c r="W173" s="32">
        <v>373.44415538755186</v>
      </c>
      <c r="X173" s="30" t="s">
        <v>40</v>
      </c>
      <c r="Y173" s="30">
        <v>190.29255411848069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>
        <v>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373.44415538755186</v>
      </c>
      <c r="G174" s="30">
        <v>373.44415538755186</v>
      </c>
      <c r="H174" s="30" t="s">
        <v>40</v>
      </c>
      <c r="I174" s="30" t="s">
        <v>40</v>
      </c>
      <c r="J174" s="30" t="s">
        <v>40</v>
      </c>
      <c r="K174" s="30">
        <v>190.29255411848069</v>
      </c>
      <c r="L174" s="30" t="s">
        <v>40</v>
      </c>
      <c r="M174" s="30" t="s">
        <v>40</v>
      </c>
      <c r="N174" s="30">
        <v>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121.82</v>
      </c>
      <c r="W174" s="32">
        <v>373.44415538755186</v>
      </c>
      <c r="X174" s="30" t="s">
        <v>40</v>
      </c>
      <c r="Y174" s="30">
        <v>190.29255411848069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>
        <v>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373.44415538755186</v>
      </c>
      <c r="G175" s="30">
        <v>373.44415538755186</v>
      </c>
      <c r="H175" s="30" t="s">
        <v>40</v>
      </c>
      <c r="I175" s="30" t="s">
        <v>40</v>
      </c>
      <c r="J175" s="30" t="s">
        <v>40</v>
      </c>
      <c r="K175" s="30">
        <v>190.29255411848069</v>
      </c>
      <c r="L175" s="30" t="s">
        <v>40</v>
      </c>
      <c r="M175" s="30" t="s">
        <v>40</v>
      </c>
      <c r="N175" s="30">
        <v>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121.82</v>
      </c>
      <c r="W175" s="32">
        <v>373.44415538755186</v>
      </c>
      <c r="X175" s="30" t="s">
        <v>40</v>
      </c>
      <c r="Y175" s="30">
        <v>190.29255411848069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>
        <v>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373.44415538755186</v>
      </c>
      <c r="G176" s="30">
        <v>373.44415538755186</v>
      </c>
      <c r="H176" s="30" t="s">
        <v>40</v>
      </c>
      <c r="I176" s="30" t="s">
        <v>40</v>
      </c>
      <c r="J176" s="30" t="s">
        <v>40</v>
      </c>
      <c r="K176" s="30">
        <v>190.29255411848069</v>
      </c>
      <c r="L176" s="30" t="s">
        <v>40</v>
      </c>
      <c r="M176" s="30" t="s">
        <v>40</v>
      </c>
      <c r="N176" s="30">
        <v>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121.82</v>
      </c>
      <c r="W176" s="32">
        <v>373.44415538755186</v>
      </c>
      <c r="X176" s="30" t="s">
        <v>40</v>
      </c>
      <c r="Y176" s="30">
        <v>190.29255411848069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>
        <v>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373.44415538755186</v>
      </c>
      <c r="G177" s="30">
        <v>373.44415538755186</v>
      </c>
      <c r="H177" s="30">
        <v>311.21241847535077</v>
      </c>
      <c r="I177" s="30" t="s">
        <v>40</v>
      </c>
      <c r="J177" s="30" t="s">
        <v>40</v>
      </c>
      <c r="K177" s="30">
        <v>158.7356626432414</v>
      </c>
      <c r="L177" s="30" t="s">
        <v>40</v>
      </c>
      <c r="M177" s="30" t="s">
        <v>40</v>
      </c>
      <c r="N177" s="30">
        <v>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121.82</v>
      </c>
      <c r="W177" s="32">
        <v>373.44415538755186</v>
      </c>
      <c r="X177" s="30">
        <v>311.21241847535077</v>
      </c>
      <c r="Y177" s="30">
        <v>158.7356626432414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>
        <v>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451.17208404873503</v>
      </c>
      <c r="G178" s="30">
        <v>451.17208404873503</v>
      </c>
      <c r="H178" s="30">
        <v>391.84426355035959</v>
      </c>
      <c r="I178" s="30">
        <v>201.4063204793967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>
        <v>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121.82</v>
      </c>
      <c r="W178" s="32">
        <v>451.17208404873503</v>
      </c>
      <c r="X178" s="30">
        <v>391.84426355035959</v>
      </c>
      <c r="Y178" s="30">
        <v>201.4063204793967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>
        <v>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574.82359754193124</v>
      </c>
      <c r="G179" s="30">
        <v>574.82359754193124</v>
      </c>
      <c r="H179" s="30">
        <v>487.92519820916669</v>
      </c>
      <c r="I179" s="30">
        <v>291.11647234968711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>
        <v>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121.82</v>
      </c>
      <c r="W179" s="32">
        <v>574.82359754193124</v>
      </c>
      <c r="X179" s="30">
        <v>487.93373507304852</v>
      </c>
      <c r="Y179" s="30">
        <v>291.11647234968711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>
        <v>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574.82359754193124</v>
      </c>
      <c r="G180" s="30">
        <v>574.82359754193124</v>
      </c>
      <c r="H180" s="30">
        <v>487.92519820916669</v>
      </c>
      <c r="I180" s="30">
        <v>291.11647234968711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>
        <v>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121.82</v>
      </c>
      <c r="W180" s="32">
        <v>574.82359754193124</v>
      </c>
      <c r="X180" s="30">
        <v>487.93373507304852</v>
      </c>
      <c r="Y180" s="30">
        <v>291.11647234968711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>
        <v>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470.21217359902829</v>
      </c>
      <c r="G181" s="30">
        <v>470.21217359902829</v>
      </c>
      <c r="H181" s="30">
        <v>391.84426355035959</v>
      </c>
      <c r="I181" s="30">
        <v>201.4063204793967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>
        <v>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121.82</v>
      </c>
      <c r="W181" s="32">
        <v>470.21217359902829</v>
      </c>
      <c r="X181" s="30">
        <v>391.84426355035959</v>
      </c>
      <c r="Y181" s="30">
        <v>201.4063204793967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>
        <v>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574.82279970466254</v>
      </c>
      <c r="G182" s="30">
        <v>574.82279970466254</v>
      </c>
      <c r="H182" s="30">
        <v>487.92519820916669</v>
      </c>
      <c r="I182" s="30">
        <v>291.11647234968711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>
        <v>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60.91</v>
      </c>
      <c r="V182" s="31">
        <v>121.82</v>
      </c>
      <c r="W182" s="32">
        <v>574.82279970466254</v>
      </c>
      <c r="X182" s="30">
        <v>487.93373507304852</v>
      </c>
      <c r="Y182" s="30">
        <v>291.11647234968711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>
        <v>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574.82279970466254</v>
      </c>
      <c r="G183" s="30">
        <v>574.82279970466254</v>
      </c>
      <c r="H183" s="30">
        <v>487.92519820916669</v>
      </c>
      <c r="I183" s="30">
        <v>291.11647234968711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>
        <v>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60.91</v>
      </c>
      <c r="V183" s="31">
        <v>121.82</v>
      </c>
      <c r="W183" s="32">
        <v>574.82279970466254</v>
      </c>
      <c r="X183" s="30">
        <v>487.93373507304852</v>
      </c>
      <c r="Y183" s="30">
        <v>291.11647234968711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>
        <v>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/>
      <c r="V185" s="31"/>
      <c r="W185" s="32">
        <v>159.57250000000002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/>
      <c r="V186" s="31"/>
      <c r="W186" s="32">
        <v>159.57250000000002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290.82085213816185</v>
      </c>
      <c r="G187" s="30">
        <v>290.82085213816185</v>
      </c>
      <c r="H187" s="30" t="s">
        <v>40</v>
      </c>
      <c r="I187" s="30">
        <v>145.40942703122349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>
        <v>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60.91</v>
      </c>
      <c r="V187" s="31">
        <v>121.82</v>
      </c>
      <c r="W187" s="32">
        <v>290.82085213816185</v>
      </c>
      <c r="X187" s="30" t="s">
        <v>40</v>
      </c>
      <c r="Y187" s="30">
        <v>147.605109379395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>
        <v>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259.64909768486461</v>
      </c>
      <c r="G188" s="30">
        <v>259.64909768486461</v>
      </c>
      <c r="H188" s="30" t="s">
        <v>40</v>
      </c>
      <c r="I188" s="30">
        <v>129.83025437992106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60.91</v>
      </c>
      <c r="V188" s="31">
        <v>121.82</v>
      </c>
      <c r="W188" s="32">
        <v>259.64909768486461</v>
      </c>
      <c r="X188" s="30" t="s">
        <v>40</v>
      </c>
      <c r="Y188" s="30">
        <v>131.79069122105784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>
        <v>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743.76948801453921</v>
      </c>
      <c r="G189" s="30">
        <v>743.76948801453921</v>
      </c>
      <c r="H189" s="30">
        <v>344.00987478850533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>
        <v>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60.91</v>
      </c>
      <c r="V189" s="31">
        <v>121.82</v>
      </c>
      <c r="W189" s="32">
        <v>743.76948801453921</v>
      </c>
      <c r="X189" s="30">
        <v>344.00095262082414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>
        <v>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743.76948801453921</v>
      </c>
      <c r="G190" s="30">
        <v>743.76948801453921</v>
      </c>
      <c r="H190" s="30">
        <v>344.00987478850533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>
        <v>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60.91</v>
      </c>
      <c r="V190" s="31">
        <v>121.82</v>
      </c>
      <c r="W190" s="32">
        <v>743.76948801453921</v>
      </c>
      <c r="X190" s="30">
        <v>344.00095262082414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>
        <v>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391.84519811347639</v>
      </c>
      <c r="G191" s="30">
        <v>391.84519811347639</v>
      </c>
      <c r="H191" s="30">
        <v>201.4063204793967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>
        <v>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60.91</v>
      </c>
      <c r="V191" s="31">
        <v>121.82</v>
      </c>
      <c r="W191" s="32">
        <v>391.84519811347639</v>
      </c>
      <c r="X191" s="30">
        <v>201.4063204793967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>
        <v>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/>
      <c r="V192" s="31"/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373.44415538755186</v>
      </c>
      <c r="G193" s="30">
        <v>373.44415538755186</v>
      </c>
      <c r="H193" s="30">
        <v>311.21241847535077</v>
      </c>
      <c r="I193" s="30" t="s">
        <v>40</v>
      </c>
      <c r="J193" s="30" t="s">
        <v>40</v>
      </c>
      <c r="K193" s="30">
        <v>158.7356626432414</v>
      </c>
      <c r="L193" s="30" t="s">
        <v>40</v>
      </c>
      <c r="M193" s="30" t="s">
        <v>40</v>
      </c>
      <c r="N193" s="30">
        <v>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60.91</v>
      </c>
      <c r="V193" s="31">
        <v>121.82</v>
      </c>
      <c r="W193" s="32">
        <v>373.44415538755186</v>
      </c>
      <c r="X193" s="30">
        <v>311.21241847535077</v>
      </c>
      <c r="Y193" s="30">
        <v>158.7356626432414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>
        <v>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373.44415538755186</v>
      </c>
      <c r="G194" s="30">
        <v>373.44415538755186</v>
      </c>
      <c r="H194" s="30">
        <v>251.32420104139209</v>
      </c>
      <c r="I194" s="30" t="s">
        <v>40</v>
      </c>
      <c r="J194" s="30" t="s">
        <v>40</v>
      </c>
      <c r="K194" s="30">
        <v>190.29255411848069</v>
      </c>
      <c r="L194" s="30" t="s">
        <v>40</v>
      </c>
      <c r="M194" s="30" t="s">
        <v>40</v>
      </c>
      <c r="N194" s="30">
        <v>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60.91</v>
      </c>
      <c r="V194" s="31">
        <v>121.82</v>
      </c>
      <c r="W194" s="32">
        <v>373.44415538755186</v>
      </c>
      <c r="X194" s="30">
        <v>251.32719671711749</v>
      </c>
      <c r="Y194" s="30">
        <v>190.29255411848069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>
        <v>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467.5340460158327</v>
      </c>
      <c r="G195" s="30">
        <v>467.5340460158327</v>
      </c>
      <c r="H195" s="30" t="s">
        <v>40</v>
      </c>
      <c r="I195" s="30">
        <v>233.76771776994786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>
        <v>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60.91</v>
      </c>
      <c r="V195" s="31">
        <v>121.82</v>
      </c>
      <c r="W195" s="32">
        <v>467.5340460158327</v>
      </c>
      <c r="X195" s="30" t="s">
        <v>40</v>
      </c>
      <c r="Y195" s="30">
        <v>237.29761030827399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>
        <v>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360.60383147180733</v>
      </c>
      <c r="G196" s="30">
        <v>360.60383147180733</v>
      </c>
      <c r="H196" s="30" t="s">
        <v>40</v>
      </c>
      <c r="I196" s="30">
        <v>180.29944778153208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>
        <v>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60.91</v>
      </c>
      <c r="V196" s="31">
        <v>121.82</v>
      </c>
      <c r="W196" s="32">
        <v>360.60383147180733</v>
      </c>
      <c r="X196" s="30" t="s">
        <v>40</v>
      </c>
      <c r="Y196" s="30">
        <v>183.02196944303316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>
        <v>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574.82359754193124</v>
      </c>
      <c r="G197" s="30">
        <v>574.82359754193124</v>
      </c>
      <c r="H197" s="30">
        <v>505.32007889486033</v>
      </c>
      <c r="I197" s="30">
        <v>242.58870405753015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>
        <v>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60.91</v>
      </c>
      <c r="V197" s="31">
        <v>121.82</v>
      </c>
      <c r="W197" s="32">
        <v>574.82359754193124</v>
      </c>
      <c r="X197" s="30">
        <v>505.32007889486033</v>
      </c>
      <c r="Y197" s="30">
        <v>242.58870405753015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>
        <v>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574.82359754193124</v>
      </c>
      <c r="G198" s="30">
        <v>574.82359754193124</v>
      </c>
      <c r="H198" s="30">
        <v>520.99557784211709</v>
      </c>
      <c r="I198" s="30">
        <v>291.11647234968711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>
        <v>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60.91</v>
      </c>
      <c r="V198" s="31">
        <v>121.82</v>
      </c>
      <c r="W198" s="32">
        <v>574.82359754193124</v>
      </c>
      <c r="X198" s="30">
        <v>520.99225867110965</v>
      </c>
      <c r="Y198" s="30">
        <v>291.11647234968711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>
        <v>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574.82359754193124</v>
      </c>
      <c r="G199" s="30">
        <v>574.82359754193124</v>
      </c>
      <c r="H199" s="30">
        <v>387.78388779446385</v>
      </c>
      <c r="I199" s="30">
        <v>291.11647234968711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>
        <v>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60.91</v>
      </c>
      <c r="V199" s="31">
        <v>121.82</v>
      </c>
      <c r="W199" s="32">
        <v>574.82359754193124</v>
      </c>
      <c r="X199" s="30">
        <v>387.77373455953136</v>
      </c>
      <c r="Y199" s="30">
        <v>291.11647234968711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>
        <v>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364.23139126287185</v>
      </c>
      <c r="G200" s="30">
        <v>364.23139126287185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>
        <v>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60.91</v>
      </c>
      <c r="V200" s="31">
        <v>121.82</v>
      </c>
      <c r="W200" s="32">
        <v>364.23139126287185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>
        <v>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/>
      <c r="V201" s="31"/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/>
      <c r="V202" s="31"/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574.82359754193124</v>
      </c>
      <c r="G203" s="30">
        <v>574.82359754193124</v>
      </c>
      <c r="H203" s="30">
        <v>437.23547780888305</v>
      </c>
      <c r="I203" s="30">
        <v>291.11647234968711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>
        <v>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60.91</v>
      </c>
      <c r="V203" s="31">
        <v>121.82</v>
      </c>
      <c r="W203" s="32">
        <v>574.82359754193124</v>
      </c>
      <c r="X203" s="30">
        <v>437.22415767020499</v>
      </c>
      <c r="Y203" s="30">
        <v>291.11647234968711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>
        <v>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574.82359754193124</v>
      </c>
      <c r="G204" s="30">
        <v>574.82359754193124</v>
      </c>
      <c r="H204" s="30">
        <v>434.59986347064017</v>
      </c>
      <c r="I204" s="30">
        <v>291.11647234968711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>
        <v>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60.91</v>
      </c>
      <c r="V204" s="31">
        <v>121.82</v>
      </c>
      <c r="W204" s="32">
        <v>574.82359754193124</v>
      </c>
      <c r="X204" s="30">
        <v>434.59138051384963</v>
      </c>
      <c r="Y204" s="30">
        <v>291.11647234968711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>
        <v>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574.82359754193124</v>
      </c>
      <c r="G205" s="30">
        <v>574.82359754193124</v>
      </c>
      <c r="H205" s="30">
        <v>453.58141111586423</v>
      </c>
      <c r="I205" s="30">
        <v>291.11647234968711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>
        <v>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60.91</v>
      </c>
      <c r="V205" s="31">
        <v>121.82</v>
      </c>
      <c r="W205" s="32">
        <v>574.82359754193124</v>
      </c>
      <c r="X205" s="30">
        <v>453.57026975401101</v>
      </c>
      <c r="Y205" s="30">
        <v>291.11647234968711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>
        <v>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574.82359754193124</v>
      </c>
      <c r="G206" s="30">
        <v>574.82359754193124</v>
      </c>
      <c r="H206" s="30">
        <v>453.58141111586423</v>
      </c>
      <c r="I206" s="30">
        <v>291.11647234968711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>
        <v>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60.91</v>
      </c>
      <c r="V206" s="31">
        <v>121.82</v>
      </c>
      <c r="W206" s="32">
        <v>574.82359754193124</v>
      </c>
      <c r="X206" s="30">
        <v>453.57026975401101</v>
      </c>
      <c r="Y206" s="30">
        <v>291.11647234968711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>
        <v>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574.82359754193124</v>
      </c>
      <c r="G207" s="30">
        <v>574.82359754193124</v>
      </c>
      <c r="H207" s="30">
        <v>469.57642178489385</v>
      </c>
      <c r="I207" s="30">
        <v>291.11647234968711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>
        <v>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60.91</v>
      </c>
      <c r="V207" s="31">
        <v>121.82</v>
      </c>
      <c r="W207" s="32">
        <v>574.82359754193124</v>
      </c>
      <c r="X207" s="30">
        <v>469.57297612177058</v>
      </c>
      <c r="Y207" s="30">
        <v>291.11647234968711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>
        <v>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574.82359754193124</v>
      </c>
      <c r="G208" s="30">
        <v>574.82359754193124</v>
      </c>
      <c r="H208" s="30">
        <v>424.14204916807546</v>
      </c>
      <c r="I208" s="30">
        <v>291.11647234968711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>
        <v>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60.91</v>
      </c>
      <c r="V208" s="31">
        <v>121.82</v>
      </c>
      <c r="W208" s="32">
        <v>574.82359754193124</v>
      </c>
      <c r="X208" s="30">
        <v>424.15184674604075</v>
      </c>
      <c r="Y208" s="30">
        <v>291.11647234968711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>
        <v>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574.82359754193124</v>
      </c>
      <c r="G209" s="30">
        <v>574.82359754193124</v>
      </c>
      <c r="H209" s="30" t="s">
        <v>40</v>
      </c>
      <c r="I209" s="30">
        <v>291.11647234968711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>
        <v>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60.91</v>
      </c>
      <c r="V209" s="31">
        <v>121.82</v>
      </c>
      <c r="W209" s="32">
        <v>574.82359754193124</v>
      </c>
      <c r="X209" s="30" t="s">
        <v>40</v>
      </c>
      <c r="Y209" s="30">
        <v>291.11647234968711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>
        <v>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180.18138227365139</v>
      </c>
      <c r="G210" s="30">
        <v>180.18138227365139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>
        <v>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60.91</v>
      </c>
      <c r="V210" s="31">
        <v>121.82</v>
      </c>
      <c r="W210" s="32">
        <v>180.18138227365139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>
        <v>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180.18138227365139</v>
      </c>
      <c r="G211" s="30">
        <v>180.18138227365139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>
        <v>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60.91</v>
      </c>
      <c r="V211" s="31">
        <v>121.82</v>
      </c>
      <c r="W211" s="32">
        <v>180.18138227365139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>
        <v>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/>
      <c r="V212" s="31"/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/>
      <c r="V213" s="31"/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/>
      <c r="V214" s="31"/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209"/>
      <c r="W215" s="210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4">
        <v>326.54180095746125</v>
      </c>
      <c r="G216" s="30">
        <v>326.54180095746125</v>
      </c>
      <c r="H216" s="30">
        <v>163.27909722055892</v>
      </c>
      <c r="I216" s="30">
        <v>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>
        <v>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60.91</v>
      </c>
      <c r="V216" s="81">
        <v>121.82</v>
      </c>
      <c r="W216" s="78">
        <v>326.54180095746125</v>
      </c>
      <c r="X216" s="30">
        <v>165.73811976906134</v>
      </c>
      <c r="Y216" s="30">
        <v>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>
        <v>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99"/>
      <c r="F217" s="211">
        <v>9018</v>
      </c>
      <c r="G217" s="212">
        <v>9018</v>
      </c>
      <c r="H217" s="78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 t="s">
        <v>40</v>
      </c>
      <c r="V217" s="81" t="s">
        <v>40</v>
      </c>
      <c r="W217" s="213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99"/>
      <c r="F218" s="211">
        <v>9018</v>
      </c>
      <c r="G218" s="212">
        <v>9018</v>
      </c>
      <c r="H218" s="78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 t="s">
        <v>40</v>
      </c>
      <c r="V218" s="81" t="s">
        <v>40</v>
      </c>
      <c r="W218" s="213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99"/>
      <c r="F219" s="211">
        <v>9018</v>
      </c>
      <c r="G219" s="212">
        <v>9018</v>
      </c>
      <c r="H219" s="78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 t="s">
        <v>40</v>
      </c>
      <c r="V219" s="81" t="s">
        <v>40</v>
      </c>
      <c r="W219" s="213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99"/>
      <c r="F220" s="211">
        <v>1630.9854882429117</v>
      </c>
      <c r="G220" s="212">
        <v>1630.9854882429117</v>
      </c>
      <c r="H220" s="78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>
        <v>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213">
        <v>1630.9854882429117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>
        <v>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84">
        <v>0</v>
      </c>
      <c r="G221" s="204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204"/>
      <c r="V221" s="214"/>
      <c r="W221" s="215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424</v>
      </c>
      <c r="B223" s="483"/>
      <c r="C223" s="483"/>
      <c r="D223" s="483"/>
      <c r="E223" s="483"/>
      <c r="F223" s="29">
        <v>287.86079224264938</v>
      </c>
      <c r="G223" s="30">
        <v>287.86079224264938</v>
      </c>
      <c r="H223" s="30" t="s">
        <v>40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>
        <v>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287.86079224264938</v>
      </c>
      <c r="X223" s="30" t="s">
        <v>40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>
        <v>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425</v>
      </c>
      <c r="B224" s="483"/>
      <c r="C224" s="483"/>
      <c r="D224" s="483"/>
      <c r="E224" s="483"/>
      <c r="F224" s="29">
        <v>880</v>
      </c>
      <c r="G224" s="30">
        <v>880</v>
      </c>
      <c r="H224" s="30" t="s">
        <v>40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>
        <v>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880</v>
      </c>
      <c r="X224" s="30" t="s">
        <v>40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>
        <v>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426</v>
      </c>
      <c r="B225" s="481"/>
      <c r="C225" s="481"/>
      <c r="D225" s="481"/>
      <c r="E225" s="481"/>
      <c r="F225" s="29">
        <v>880</v>
      </c>
      <c r="G225" s="30">
        <v>880</v>
      </c>
      <c r="H225" s="30" t="s">
        <v>40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>
        <v>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880</v>
      </c>
      <c r="X225" s="30" t="s">
        <v>40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>
        <v>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9"/>
      <c r="B226" s="489"/>
      <c r="C226" s="489"/>
      <c r="D226" s="489"/>
      <c r="E226" s="4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3"/>
    </row>
    <row r="227" spans="1:39">
      <c r="A227" s="88"/>
      <c r="B227" s="88"/>
      <c r="C227" s="88"/>
      <c r="D227" s="88"/>
      <c r="E227" s="88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3"/>
    </row>
    <row r="228" spans="1:39">
      <c r="A228" s="88"/>
      <c r="B228" s="88"/>
      <c r="C228" s="88"/>
      <c r="D228" s="88"/>
      <c r="E228" s="8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3"/>
    </row>
    <row r="229" spans="1:39">
      <c r="A229" s="489"/>
      <c r="B229" s="489"/>
      <c r="C229" s="489"/>
      <c r="D229" s="489"/>
      <c r="E229" s="4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</sheetData>
  <mergeCells count="253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9:E229"/>
    <mergeCell ref="A217:E217"/>
    <mergeCell ref="A218:E218"/>
    <mergeCell ref="A219:E219"/>
    <mergeCell ref="A220:E220"/>
    <mergeCell ref="A221:E221"/>
    <mergeCell ref="A222:E222"/>
  </mergeCells>
  <conditionalFormatting sqref="F13:G20">
    <cfRule type="containsBlanks" dxfId="549" priority="69">
      <formula>LEN(TRIM(F13))=0</formula>
    </cfRule>
  </conditionalFormatting>
  <conditionalFormatting sqref="F22:G39">
    <cfRule type="containsBlanks" dxfId="548" priority="65">
      <formula>LEN(TRIM(F22))=0</formula>
    </cfRule>
  </conditionalFormatting>
  <conditionalFormatting sqref="F37:G39">
    <cfRule type="cellIs" dxfId="547" priority="66" stopIfTrue="1" operator="between">
      <formula>881</formula>
      <formula>10000000</formula>
    </cfRule>
    <cfRule type="containsBlanks" priority="67" stopIfTrue="1">
      <formula>LEN(TRIM(F37))=0</formula>
    </cfRule>
    <cfRule type="cellIs" dxfId="546" priority="68" operator="greaterThan">
      <formula>880</formula>
    </cfRule>
  </conditionalFormatting>
  <conditionalFormatting sqref="F41:G59 F61:G69 F71:G71 F73:G103 F106:G138 F140:G183 F185:G191 F193:G200 F203:G211">
    <cfRule type="cellIs" dxfId="545" priority="78" stopIfTrue="1" operator="between">
      <formula>881</formula>
      <formula>10000000</formula>
    </cfRule>
    <cfRule type="containsBlanks" priority="79" stopIfTrue="1">
      <formula>LEN(TRIM(F41))=0</formula>
    </cfRule>
    <cfRule type="cellIs" dxfId="544" priority="80" operator="greaterThan">
      <formula>880</formula>
    </cfRule>
  </conditionalFormatting>
  <conditionalFormatting sqref="F185:G214 F41:G183 F216:AL216 X217:AL220 F221:AL221">
    <cfRule type="containsBlanks" dxfId="543" priority="77">
      <formula>LEN(TRIM(F41))=0</formula>
    </cfRule>
  </conditionalFormatting>
  <conditionalFormatting sqref="F217:G219">
    <cfRule type="cellIs" dxfId="542" priority="3" stopIfTrue="1" operator="between">
      <formula>9019</formula>
      <formula>10000000</formula>
    </cfRule>
  </conditionalFormatting>
  <conditionalFormatting sqref="F22:V30 H61:V69 H73:V103 H106:V138 H140:V183 H185:V191">
    <cfRule type="containsBlanks" priority="75" stopIfTrue="1">
      <formula>LEN(TRIM(F22))=0</formula>
    </cfRule>
    <cfRule type="cellIs" dxfId="541" priority="76" operator="greaterThan">
      <formula>880</formula>
    </cfRule>
  </conditionalFormatting>
  <conditionalFormatting sqref="F22:V30 H185:V191 H61:V69 H73:V103 H106:V138 H140:V183">
    <cfRule type="cellIs" dxfId="540" priority="74" stopIfTrue="1" operator="between">
      <formula>881</formula>
      <formula>10000000</formula>
    </cfRule>
  </conditionalFormatting>
  <conditionalFormatting sqref="F31:V31">
    <cfRule type="cellIs" dxfId="539" priority="12" stopIfTrue="1" operator="between">
      <formula>881</formula>
      <formula>10000000</formula>
    </cfRule>
    <cfRule type="containsBlanks" priority="13" stopIfTrue="1">
      <formula>LEN(TRIM(F31))=0</formula>
    </cfRule>
    <cfRule type="cellIs" dxfId="538" priority="14" operator="greaterThan">
      <formula>880</formula>
    </cfRule>
  </conditionalFormatting>
  <conditionalFormatting sqref="F60:V60">
    <cfRule type="cellIs" dxfId="537" priority="22" stopIfTrue="1" operator="between">
      <formula>881</formula>
      <formula>10000000</formula>
    </cfRule>
    <cfRule type="containsBlanks" priority="23" stopIfTrue="1">
      <formula>LEN(TRIM(F60))=0</formula>
    </cfRule>
    <cfRule type="cellIs" dxfId="536" priority="24" operator="greaterThan">
      <formula>880</formula>
    </cfRule>
  </conditionalFormatting>
  <conditionalFormatting sqref="F70:V70">
    <cfRule type="cellIs" dxfId="535" priority="28" stopIfTrue="1" operator="between">
      <formula>881</formula>
      <formula>10000000</formula>
    </cfRule>
    <cfRule type="containsBlanks" priority="29" stopIfTrue="1">
      <formula>LEN(TRIM(F70))=0</formula>
    </cfRule>
    <cfRule type="cellIs" dxfId="534" priority="30" operator="greaterThan">
      <formula>880</formula>
    </cfRule>
  </conditionalFormatting>
  <conditionalFormatting sqref="F72:V72">
    <cfRule type="cellIs" dxfId="533" priority="34" stopIfTrue="1" operator="between">
      <formula>881</formula>
      <formula>10000000</formula>
    </cfRule>
    <cfRule type="containsBlanks" priority="35" stopIfTrue="1">
      <formula>LEN(TRIM(F72))=0</formula>
    </cfRule>
    <cfRule type="cellIs" dxfId="532" priority="36" operator="greaterThan">
      <formula>880</formula>
    </cfRule>
  </conditionalFormatting>
  <conditionalFormatting sqref="F104:V105">
    <cfRule type="cellIs" dxfId="531" priority="40" stopIfTrue="1" operator="between">
      <formula>881</formula>
      <formula>10000000</formula>
    </cfRule>
    <cfRule type="containsBlanks" priority="41" stopIfTrue="1">
      <formula>LEN(TRIM(F104))=0</formula>
    </cfRule>
    <cfRule type="cellIs" dxfId="530" priority="42" operator="greaterThan">
      <formula>880</formula>
    </cfRule>
  </conditionalFormatting>
  <conditionalFormatting sqref="F139:V139">
    <cfRule type="cellIs" dxfId="529" priority="46" stopIfTrue="1" operator="between">
      <formula>881</formula>
      <formula>10000000</formula>
    </cfRule>
    <cfRule type="containsBlanks" priority="47" stopIfTrue="1">
      <formula>LEN(TRIM(F139))=0</formula>
    </cfRule>
    <cfRule type="cellIs" dxfId="528" priority="48" operator="greaterThan">
      <formula>880</formula>
    </cfRule>
  </conditionalFormatting>
  <conditionalFormatting sqref="F192:V192">
    <cfRule type="cellIs" dxfId="527" priority="53" stopIfTrue="1" operator="between">
      <formula>881</formula>
      <formula>10000000</formula>
    </cfRule>
    <cfRule type="containsBlanks" priority="54" stopIfTrue="1">
      <formula>LEN(TRIM(F192))=0</formula>
    </cfRule>
    <cfRule type="cellIs" dxfId="526" priority="55" operator="greaterThan">
      <formula>880</formula>
    </cfRule>
  </conditionalFormatting>
  <conditionalFormatting sqref="F13:AL14 F32:AL35 X185:AL186 H193:AL200 H203:AL211 H41:AL59 X66:AL67 W67 H71:AL71 X77:AL77 X108:AL108 X153:AL153 W154:AL183 W22:AL22 Y23:AL23 F226:AL229">
    <cfRule type="cellIs" dxfId="525" priority="71" stopIfTrue="1" operator="between">
      <formula>881</formula>
      <formula>10000000</formula>
    </cfRule>
  </conditionalFormatting>
  <conditionalFormatting sqref="F13:AL14 W22:AL22 Y23:AL23 F32:AL35 H41:AL59 X66:AL67 W67 H71:AL71 X77:AL77 X108:AL108 X153:AL153 W154:AL183 X185:AL186 H193:AL200 H203:AL211 F226:AL229">
    <cfRule type="containsBlanks" priority="72" stopIfTrue="1">
      <formula>LEN(TRIM(F13))=0</formula>
    </cfRule>
    <cfRule type="cellIs" dxfId="524" priority="73" operator="greaterThan">
      <formula>880</formula>
    </cfRule>
  </conditionalFormatting>
  <conditionalFormatting sqref="F15:AL16">
    <cfRule type="cellIs" dxfId="523" priority="5" stopIfTrue="1" operator="between">
      <formula>881</formula>
      <formula>10000000</formula>
    </cfRule>
    <cfRule type="containsBlanks" priority="6" stopIfTrue="1">
      <formula>LEN(TRIM(F15))=0</formula>
    </cfRule>
    <cfRule type="cellIs" dxfId="522" priority="7" operator="greaterThan">
      <formula>880</formula>
    </cfRule>
  </conditionalFormatting>
  <conditionalFormatting sqref="F36:AL36">
    <cfRule type="cellIs" dxfId="521" priority="15" stopIfTrue="1" operator="between">
      <formula>881</formula>
      <formula>10000000</formula>
    </cfRule>
    <cfRule type="containsBlanks" priority="16" stopIfTrue="1">
      <formula>LEN(TRIM(F36))=0</formula>
    </cfRule>
    <cfRule type="cellIs" dxfId="520" priority="17" operator="greaterThan">
      <formula>880</formula>
    </cfRule>
  </conditionalFormatting>
  <conditionalFormatting sqref="F201:AL202">
    <cfRule type="cellIs" dxfId="519" priority="56" stopIfTrue="1" operator="between">
      <formula>881</formula>
      <formula>10000000</formula>
    </cfRule>
    <cfRule type="containsBlanks" priority="57" stopIfTrue="1">
      <formula>LEN(TRIM(F201))=0</formula>
    </cfRule>
    <cfRule type="cellIs" dxfId="518" priority="58" operator="greaterThan">
      <formula>880</formula>
    </cfRule>
  </conditionalFormatting>
  <conditionalFormatting sqref="F212:AL214">
    <cfRule type="cellIs" dxfId="517" priority="59" stopIfTrue="1" operator="between">
      <formula>881</formula>
      <formula>10000000</formula>
    </cfRule>
    <cfRule type="containsBlanks" priority="60" stopIfTrue="1">
      <formula>LEN(TRIM(F212))=0</formula>
    </cfRule>
    <cfRule type="cellIs" dxfId="516" priority="61" operator="greaterThan">
      <formula>880</formula>
    </cfRule>
  </conditionalFormatting>
  <conditionalFormatting sqref="F223:AL225">
    <cfRule type="containsBlanks" dxfId="515" priority="70">
      <formula>LEN(TRIM(F223))=0</formula>
    </cfRule>
  </conditionalFormatting>
  <conditionalFormatting sqref="H217:V220">
    <cfRule type="containsBlanks" dxfId="514" priority="1">
      <formula>LEN(TRIM(H217))=0</formula>
    </cfRule>
  </conditionalFormatting>
  <conditionalFormatting sqref="H13:AL20">
    <cfRule type="containsBlanks" dxfId="513" priority="4">
      <formula>LEN(TRIM(H13))=0</formula>
    </cfRule>
  </conditionalFormatting>
  <conditionalFormatting sqref="H22:AL39">
    <cfRule type="containsBlanks" dxfId="512" priority="8">
      <formula>LEN(TRIM(H22))=0</formula>
    </cfRule>
  </conditionalFormatting>
  <conditionalFormatting sqref="H37:AL39">
    <cfRule type="cellIs" dxfId="511" priority="62" stopIfTrue="1" operator="between">
      <formula>881</formula>
      <formula>10000000</formula>
    </cfRule>
    <cfRule type="containsBlanks" priority="63" stopIfTrue="1">
      <formula>LEN(TRIM(H37))=0</formula>
    </cfRule>
    <cfRule type="cellIs" dxfId="510" priority="64" operator="greaterThan">
      <formula>880</formula>
    </cfRule>
  </conditionalFormatting>
  <conditionalFormatting sqref="H41:AL183">
    <cfRule type="containsBlanks" dxfId="509" priority="18">
      <formula>LEN(TRIM(H41))=0</formula>
    </cfRule>
  </conditionalFormatting>
  <conditionalFormatting sqref="H185:AL214">
    <cfRule type="containsBlanks" dxfId="508" priority="49">
      <formula>LEN(TRIM(H185))=0</formula>
    </cfRule>
  </conditionalFormatting>
  <conditionalFormatting sqref="W217:W219">
    <cfRule type="cellIs" dxfId="507" priority="2" stopIfTrue="1" operator="between">
      <formula>9019</formula>
      <formula>10000000</formula>
    </cfRule>
  </conditionalFormatting>
  <conditionalFormatting sqref="W24:AL31">
    <cfRule type="cellIs" dxfId="506" priority="9" stopIfTrue="1" operator="between">
      <formula>881</formula>
      <formula>10000000</formula>
    </cfRule>
    <cfRule type="containsBlanks" priority="10" stopIfTrue="1">
      <formula>LEN(TRIM(W24))=0</formula>
    </cfRule>
    <cfRule type="cellIs" dxfId="505" priority="11" operator="greaterThan">
      <formula>880</formula>
    </cfRule>
  </conditionalFormatting>
  <conditionalFormatting sqref="W60:AL65">
    <cfRule type="cellIs" dxfId="504" priority="19" stopIfTrue="1" operator="between">
      <formula>881</formula>
      <formula>10000000</formula>
    </cfRule>
    <cfRule type="containsBlanks" priority="20" stopIfTrue="1">
      <formula>LEN(TRIM(W60))=0</formula>
    </cfRule>
    <cfRule type="cellIs" dxfId="503" priority="21" operator="greaterThan">
      <formula>880</formula>
    </cfRule>
  </conditionalFormatting>
  <conditionalFormatting sqref="W68:AL70">
    <cfRule type="cellIs" dxfId="502" priority="25" stopIfTrue="1" operator="between">
      <formula>881</formula>
      <formula>10000000</formula>
    </cfRule>
    <cfRule type="containsBlanks" priority="26" stopIfTrue="1">
      <formula>LEN(TRIM(W68))=0</formula>
    </cfRule>
    <cfRule type="cellIs" dxfId="501" priority="27" operator="greaterThan">
      <formula>880</formula>
    </cfRule>
  </conditionalFormatting>
  <conditionalFormatting sqref="W72:AL76">
    <cfRule type="cellIs" dxfId="500" priority="31" stopIfTrue="1" operator="between">
      <formula>881</formula>
      <formula>10000000</formula>
    </cfRule>
    <cfRule type="containsBlanks" priority="32" stopIfTrue="1">
      <formula>LEN(TRIM(W72))=0</formula>
    </cfRule>
    <cfRule type="cellIs" dxfId="499" priority="33" operator="greaterThan">
      <formula>880</formula>
    </cfRule>
  </conditionalFormatting>
  <conditionalFormatting sqref="W78:AL107">
    <cfRule type="cellIs" dxfId="498" priority="37" stopIfTrue="1" operator="between">
      <formula>881</formula>
      <formula>10000000</formula>
    </cfRule>
    <cfRule type="containsBlanks" priority="38" stopIfTrue="1">
      <formula>LEN(TRIM(W78))=0</formula>
    </cfRule>
    <cfRule type="cellIs" dxfId="497" priority="39" operator="greaterThan">
      <formula>880</formula>
    </cfRule>
  </conditionalFormatting>
  <conditionalFormatting sqref="W109:AL152">
    <cfRule type="cellIs" dxfId="496" priority="43" stopIfTrue="1" operator="between">
      <formula>881</formula>
      <formula>10000000</formula>
    </cfRule>
    <cfRule type="containsBlanks" priority="44" stopIfTrue="1">
      <formula>LEN(TRIM(W109))=0</formula>
    </cfRule>
    <cfRule type="cellIs" dxfId="495" priority="45" operator="greaterThan">
      <formula>880</formula>
    </cfRule>
  </conditionalFormatting>
  <conditionalFormatting sqref="W187:AL192">
    <cfRule type="cellIs" dxfId="494" priority="50" stopIfTrue="1" operator="between">
      <formula>881</formula>
      <formula>10000000</formula>
    </cfRule>
    <cfRule type="containsBlanks" priority="51" stopIfTrue="1">
      <formula>LEN(TRIM(W187))=0</formula>
    </cfRule>
    <cfRule type="cellIs" dxfId="493" priority="52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5"/>
  <sheetViews>
    <sheetView workbookViewId="0">
      <selection activeCell="G9" sqref="G9:V10"/>
    </sheetView>
  </sheetViews>
  <sheetFormatPr baseColWidth="10" defaultRowHeight="14.25"/>
  <cols>
    <col min="1" max="1" width="29.625" customWidth="1"/>
    <col min="2" max="2" width="20.375" customWidth="1"/>
    <col min="3" max="3" width="22.375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+[5]Dj!B6</f>
        <v>CAMEC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427</v>
      </c>
      <c r="V11" s="136" t="s">
        <v>428</v>
      </c>
      <c r="W11" s="100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238.1848339407322</v>
      </c>
      <c r="G13" s="25">
        <v>238.1848339407322</v>
      </c>
      <c r="H13" s="25">
        <v>228.63328724663623</v>
      </c>
      <c r="I13" s="25">
        <v>168.34143598791849</v>
      </c>
      <c r="J13" s="25">
        <v>164.73673349991668</v>
      </c>
      <c r="K13" s="25">
        <v>119.08326797928014</v>
      </c>
      <c r="L13" s="25">
        <v>65.927629767877463</v>
      </c>
      <c r="M13" s="25">
        <v>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69.110500000000002</v>
      </c>
      <c r="V13" s="26">
        <v>138.221</v>
      </c>
      <c r="W13" s="27">
        <v>238.1848339407322</v>
      </c>
      <c r="X13" s="25">
        <v>228.63328724663623</v>
      </c>
      <c r="Y13" s="25">
        <v>174.65423983746646</v>
      </c>
      <c r="Z13" s="25">
        <v>168.34143598791849</v>
      </c>
      <c r="AA13" s="25">
        <v>164.73673349991668</v>
      </c>
      <c r="AB13" s="25">
        <v>119.08326797928014</v>
      </c>
      <c r="AC13" s="25">
        <v>65.927629767877463</v>
      </c>
      <c r="AD13" s="25">
        <v>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132.77015864438491</v>
      </c>
      <c r="G14" s="30">
        <v>132.77015864438491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69.110500000000002</v>
      </c>
      <c r="V14" s="31">
        <v>138.221</v>
      </c>
      <c r="W14" s="32">
        <v>132.77015864438491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/>
      <c r="V15" s="31"/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/>
      <c r="V16" s="31"/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238.1848339407322</v>
      </c>
      <c r="G17" s="30">
        <v>238.1848339407322</v>
      </c>
      <c r="H17" s="30">
        <v>228.63214617762409</v>
      </c>
      <c r="I17" s="30">
        <v>168.33648998724956</v>
      </c>
      <c r="J17" s="30">
        <v>164.73475831216086</v>
      </c>
      <c r="K17" s="30">
        <v>119.07947439367479</v>
      </c>
      <c r="L17" s="30">
        <v>65.931699274541188</v>
      </c>
      <c r="M17" s="30">
        <v>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69.110500000000002</v>
      </c>
      <c r="V17" s="31">
        <v>138.221</v>
      </c>
      <c r="W17" s="32">
        <v>238.1848339407322</v>
      </c>
      <c r="X17" s="30">
        <v>228.63328724663623</v>
      </c>
      <c r="Y17" s="30">
        <v>174.65423983746646</v>
      </c>
      <c r="Z17" s="30">
        <v>168.34143598791849</v>
      </c>
      <c r="AA17" s="30">
        <v>164.73673349991668</v>
      </c>
      <c r="AB17" s="30">
        <v>119.08326797928014</v>
      </c>
      <c r="AC17" s="30">
        <v>65.927629767877463</v>
      </c>
      <c r="AD17" s="30">
        <v>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64.53698312275975</v>
      </c>
      <c r="G18" s="30">
        <v>64.53698312275975</v>
      </c>
      <c r="H18" s="30" t="s">
        <v>40</v>
      </c>
      <c r="I18" s="30" t="s">
        <v>40</v>
      </c>
      <c r="J18" s="30">
        <v>64.533440522500015</v>
      </c>
      <c r="K18" s="30">
        <v>64.533440522500015</v>
      </c>
      <c r="L18" s="30">
        <v>64.533440522500015</v>
      </c>
      <c r="M18" s="30">
        <v>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69.110500000000002</v>
      </c>
      <c r="V18" s="31">
        <v>138.221</v>
      </c>
      <c r="W18" s="32">
        <v>64.53698312275975</v>
      </c>
      <c r="X18" s="30" t="s">
        <v>40</v>
      </c>
      <c r="Y18" s="30">
        <v>64.533440522500015</v>
      </c>
      <c r="Z18" s="30">
        <v>64.533440522500015</v>
      </c>
      <c r="AA18" s="30">
        <v>64.533440522500015</v>
      </c>
      <c r="AB18" s="30">
        <v>64.533440522500015</v>
      </c>
      <c r="AC18" s="30">
        <v>64.533440522500015</v>
      </c>
      <c r="AD18" s="30">
        <v>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64.53698312275975</v>
      </c>
      <c r="G19" s="30">
        <v>64.53698312275975</v>
      </c>
      <c r="H19" s="30" t="s">
        <v>40</v>
      </c>
      <c r="I19" s="30" t="s">
        <v>40</v>
      </c>
      <c r="J19" s="30">
        <v>64.533440522500015</v>
      </c>
      <c r="K19" s="30">
        <v>64.533440522500015</v>
      </c>
      <c r="L19" s="30">
        <v>64.533440522500015</v>
      </c>
      <c r="M19" s="30">
        <v>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69.110500000000002</v>
      </c>
      <c r="V19" s="31">
        <v>138.221</v>
      </c>
      <c r="W19" s="32">
        <v>64.53698312275975</v>
      </c>
      <c r="X19" s="30" t="s">
        <v>40</v>
      </c>
      <c r="Y19" s="30">
        <v>64.533440522500015</v>
      </c>
      <c r="Z19" s="30">
        <v>64.533440522500015</v>
      </c>
      <c r="AA19" s="30">
        <v>64.533440522500015</v>
      </c>
      <c r="AB19" s="30">
        <v>64.533440522500015</v>
      </c>
      <c r="AC19" s="30">
        <v>64.533440522500015</v>
      </c>
      <c r="AD19" s="30">
        <v>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23.458013145273036</v>
      </c>
      <c r="G20" s="30">
        <v>23.458013145273036</v>
      </c>
      <c r="H20" s="30" t="s">
        <v>40</v>
      </c>
      <c r="I20" s="30" t="s">
        <v>40</v>
      </c>
      <c r="J20" s="30">
        <v>23.458017132500004</v>
      </c>
      <c r="K20" s="30">
        <v>23.458017132500004</v>
      </c>
      <c r="L20" s="30">
        <v>23.458017132500004</v>
      </c>
      <c r="M20" s="30">
        <v>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69.110500000000002</v>
      </c>
      <c r="V20" s="31">
        <v>138.221</v>
      </c>
      <c r="W20" s="32">
        <v>23.458013145273036</v>
      </c>
      <c r="X20" s="30" t="s">
        <v>40</v>
      </c>
      <c r="Y20" s="30">
        <v>23.458017132500004</v>
      </c>
      <c r="Z20" s="30">
        <v>23.458017132500004</v>
      </c>
      <c r="AA20" s="30">
        <v>23.458017132500004</v>
      </c>
      <c r="AB20" s="30">
        <v>23.458017132500004</v>
      </c>
      <c r="AC20" s="30">
        <v>23.458017132500004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151.30601458522912</v>
      </c>
      <c r="G22" s="30">
        <v>151.30601458522912</v>
      </c>
      <c r="H22" s="30">
        <v>75.662156283700526</v>
      </c>
      <c r="I22" s="30">
        <v>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69.110500000000002</v>
      </c>
      <c r="V22" s="31">
        <v>138.221</v>
      </c>
      <c r="W22" s="32">
        <v>151.30601458522912</v>
      </c>
      <c r="X22" s="30">
        <v>75.662156283700526</v>
      </c>
      <c r="Y22" s="30">
        <v>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151.30601458522912</v>
      </c>
      <c r="G23" s="30">
        <v>151.30601458522912</v>
      </c>
      <c r="H23" s="30">
        <v>75.662156283700526</v>
      </c>
      <c r="I23" s="30">
        <v>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69.110500000000002</v>
      </c>
      <c r="V23" s="31">
        <v>138.221</v>
      </c>
      <c r="W23" s="32">
        <v>151.30601458522912</v>
      </c>
      <c r="X23" s="30">
        <v>75.662156283700526</v>
      </c>
      <c r="Y23" s="30">
        <v>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151.30601458522912</v>
      </c>
      <c r="G24" s="30">
        <v>151.30601458522912</v>
      </c>
      <c r="H24" s="30">
        <v>75.662156283700526</v>
      </c>
      <c r="I24" s="30">
        <v>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69.110500000000002</v>
      </c>
      <c r="V24" s="31">
        <v>138.221</v>
      </c>
      <c r="W24" s="32">
        <v>151.30601458522912</v>
      </c>
      <c r="X24" s="30">
        <v>75.662156283700526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157.03328300525212</v>
      </c>
      <c r="G25" s="30">
        <v>157.03328300525212</v>
      </c>
      <c r="H25" s="30">
        <v>78.516641502626229</v>
      </c>
      <c r="I25" s="30">
        <v>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69.110500000000002</v>
      </c>
      <c r="V25" s="31">
        <v>138.221</v>
      </c>
      <c r="W25" s="32">
        <v>157.03328300525212</v>
      </c>
      <c r="X25" s="30">
        <v>78.516641502626229</v>
      </c>
      <c r="Y25" s="30">
        <v>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349.38167160362281</v>
      </c>
      <c r="G26" s="30">
        <v>349.38167160362281</v>
      </c>
      <c r="H26" s="30">
        <v>244.57082971897006</v>
      </c>
      <c r="I26" s="30">
        <v>174.69083580181066</v>
      </c>
      <c r="J26" s="30">
        <v>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69.110500000000002</v>
      </c>
      <c r="V26" s="31">
        <v>138.221</v>
      </c>
      <c r="W26" s="32">
        <v>349.38167160362281</v>
      </c>
      <c r="X26" s="30">
        <v>244.57082971897006</v>
      </c>
      <c r="Y26" s="30">
        <v>174.69083580181066</v>
      </c>
      <c r="Z26" s="30">
        <v>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450.99036660807019</v>
      </c>
      <c r="G27" s="30">
        <v>450.99036660807019</v>
      </c>
      <c r="H27" s="30">
        <v>315.69508642386626</v>
      </c>
      <c r="I27" s="30">
        <v>225.48603431294791</v>
      </c>
      <c r="J27" s="30">
        <v>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69.110500000000002</v>
      </c>
      <c r="V27" s="31">
        <v>138.221</v>
      </c>
      <c r="W27" s="32">
        <v>450.99036660807019</v>
      </c>
      <c r="X27" s="30">
        <v>315.69508642386626</v>
      </c>
      <c r="Y27" s="30">
        <v>225.48603431294791</v>
      </c>
      <c r="Z27" s="30">
        <v>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549.45180867882914</v>
      </c>
      <c r="G28" s="30">
        <v>549.45180867882914</v>
      </c>
      <c r="H28" s="30">
        <v>384.60528728587718</v>
      </c>
      <c r="I28" s="30">
        <v>274.70760635724184</v>
      </c>
      <c r="J28" s="30">
        <v>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69.110500000000002</v>
      </c>
      <c r="V28" s="31">
        <v>138.221</v>
      </c>
      <c r="W28" s="32">
        <v>549.45180867882914</v>
      </c>
      <c r="X28" s="30">
        <v>384.60528728587718</v>
      </c>
      <c r="Y28" s="30">
        <v>274.70760635724184</v>
      </c>
      <c r="Z28" s="30">
        <v>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830.17702769972311</v>
      </c>
      <c r="G29" s="30">
        <v>830.17702769972311</v>
      </c>
      <c r="H29" s="30">
        <v>642.51534600867342</v>
      </c>
      <c r="I29" s="30">
        <v>458.94998885314993</v>
      </c>
      <c r="J29" s="30">
        <v>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69.110500000000002</v>
      </c>
      <c r="V29" s="31">
        <v>138.221</v>
      </c>
      <c r="W29" s="32">
        <v>830.17702769972311</v>
      </c>
      <c r="X29" s="30">
        <v>642.51534600867342</v>
      </c>
      <c r="Y29" s="30">
        <v>458.94998885314993</v>
      </c>
      <c r="Z29" s="30">
        <v>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231.63750000000002</v>
      </c>
      <c r="G30" s="30">
        <v>231.63750000000002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69.110500000000002</v>
      </c>
      <c r="V30" s="31">
        <v>138.221</v>
      </c>
      <c r="W30" s="32">
        <v>231.63750000000002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/>
      <c r="V31" s="31"/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469.8738842101925</v>
      </c>
      <c r="G32" s="30">
        <v>469.8738842101925</v>
      </c>
      <c r="H32" s="30">
        <v>234.92779311400986</v>
      </c>
      <c r="I32" s="30">
        <v>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69.110500000000002</v>
      </c>
      <c r="V32" s="31">
        <v>138.221</v>
      </c>
      <c r="W32" s="32">
        <v>469.8738842101925</v>
      </c>
      <c r="X32" s="30">
        <v>234.92779311400986</v>
      </c>
      <c r="Y32" s="30">
        <v>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152.01963588995946</v>
      </c>
      <c r="G33" s="30">
        <v>152.01963588995946</v>
      </c>
      <c r="H33" s="30">
        <v>76.028115927152569</v>
      </c>
      <c r="I33" s="30">
        <v>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69.110500000000002</v>
      </c>
      <c r="V33" s="31">
        <v>138.221</v>
      </c>
      <c r="W33" s="32">
        <v>152.01963588995946</v>
      </c>
      <c r="X33" s="30">
        <v>76.028115927152569</v>
      </c>
      <c r="Y33" s="30">
        <v>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152.01963588995946</v>
      </c>
      <c r="G34" s="30">
        <v>152.01963588995946</v>
      </c>
      <c r="H34" s="30">
        <v>76.028115927152569</v>
      </c>
      <c r="I34" s="30">
        <v>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69.110500000000002</v>
      </c>
      <c r="V34" s="31">
        <v>138.221</v>
      </c>
      <c r="W34" s="32">
        <v>152.01963588995946</v>
      </c>
      <c r="X34" s="30">
        <v>76.028115927152569</v>
      </c>
      <c r="Y34" s="30">
        <v>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152.01963588995946</v>
      </c>
      <c r="G35" s="30">
        <v>152.01963588995946</v>
      </c>
      <c r="H35" s="30">
        <v>76.028115927152569</v>
      </c>
      <c r="I35" s="30">
        <v>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69.110500000000002</v>
      </c>
      <c r="V35" s="31">
        <v>138.221</v>
      </c>
      <c r="W35" s="32">
        <v>152.01963588995946</v>
      </c>
      <c r="X35" s="30">
        <v>76.028115927152569</v>
      </c>
      <c r="Y35" s="30">
        <v>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151.30601458522912</v>
      </c>
      <c r="G36" s="30">
        <v>151.30601458522912</v>
      </c>
      <c r="H36" s="30">
        <v>75.662156283700526</v>
      </c>
      <c r="I36" s="30">
        <v>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69.110500000000002</v>
      </c>
      <c r="V36" s="31">
        <v>138.221</v>
      </c>
      <c r="W36" s="32">
        <v>151.30601458522912</v>
      </c>
      <c r="X36" s="30">
        <v>75.662156283700526</v>
      </c>
      <c r="Y36" s="30">
        <v>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349.38167160362281</v>
      </c>
      <c r="G37" s="30">
        <v>349.38167160362281</v>
      </c>
      <c r="H37" s="30">
        <v>244.57082971897006</v>
      </c>
      <c r="I37" s="30">
        <v>174.69083580181066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349.38167160362281</v>
      </c>
      <c r="X37" s="30">
        <v>244.57082971897006</v>
      </c>
      <c r="Y37" s="30">
        <v>174.69083580181066</v>
      </c>
      <c r="Z37" s="30">
        <v>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349.38167160362281</v>
      </c>
      <c r="G38" s="30">
        <v>349.38167160362281</v>
      </c>
      <c r="H38" s="30">
        <v>244.57082971897006</v>
      </c>
      <c r="I38" s="30">
        <v>174.69083580181066</v>
      </c>
      <c r="J38" s="30">
        <v>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69.110500000000002</v>
      </c>
      <c r="V38" s="31">
        <v>138.221</v>
      </c>
      <c r="W38" s="32">
        <v>349.38167160362281</v>
      </c>
      <c r="X38" s="30">
        <v>147.95310792207599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0</v>
      </c>
      <c r="G39" s="4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/>
      <c r="V39" s="41"/>
      <c r="W39" s="4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0</v>
      </c>
      <c r="G41" s="30">
        <v>0</v>
      </c>
      <c r="H41" s="30" t="s">
        <v>40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/>
      <c r="V41" s="31"/>
      <c r="W41" s="32">
        <v>0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0</v>
      </c>
      <c r="G42" s="30">
        <v>0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/>
      <c r="V42" s="31"/>
      <c r="W42" s="32">
        <v>0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880</v>
      </c>
      <c r="G43" s="30">
        <v>880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69.110500000000002</v>
      </c>
      <c r="V43" s="31">
        <v>138.221</v>
      </c>
      <c r="W43" s="32">
        <v>880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159.57250000000002</v>
      </c>
      <c r="G44" s="30">
        <v>159.57250000000002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159.57250000000002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508.15326291527236</v>
      </c>
      <c r="G45" s="30">
        <v>508.15326291527236</v>
      </c>
      <c r="H45" s="30">
        <v>355.71277343534211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69.110500000000002</v>
      </c>
      <c r="V45" s="31">
        <v>138.221</v>
      </c>
      <c r="W45" s="32">
        <v>508.15326291527236</v>
      </c>
      <c r="X45" s="30">
        <v>355.71277343534211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508.15326291527236</v>
      </c>
      <c r="G46" s="30">
        <v>508.15326291527236</v>
      </c>
      <c r="H46" s="30">
        <v>355.71277343534211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69.110500000000002</v>
      </c>
      <c r="V46" s="31">
        <v>138.221</v>
      </c>
      <c r="W46" s="32">
        <v>508.15326291527236</v>
      </c>
      <c r="X46" s="30">
        <v>355.71277343534211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508.15326291527236</v>
      </c>
      <c r="G47" s="30">
        <v>508.15326291527236</v>
      </c>
      <c r="H47" s="30">
        <v>355.71277343534211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69.110500000000002</v>
      </c>
      <c r="V47" s="31">
        <v>138.221</v>
      </c>
      <c r="W47" s="32">
        <v>508.15326291527236</v>
      </c>
      <c r="X47" s="30">
        <v>355.71277343534211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508.15326291527236</v>
      </c>
      <c r="G48" s="30">
        <v>508.15326291527236</v>
      </c>
      <c r="H48" s="30">
        <v>355.71277343534211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69.110500000000002</v>
      </c>
      <c r="V48" s="31">
        <v>138.221</v>
      </c>
      <c r="W48" s="32">
        <v>508.15326291527236</v>
      </c>
      <c r="X48" s="30">
        <v>355.71277343534211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508.15326291527236</v>
      </c>
      <c r="G49" s="30">
        <v>508.15326291527236</v>
      </c>
      <c r="H49" s="30">
        <v>355.71277343534211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69.110500000000002</v>
      </c>
      <c r="V49" s="31">
        <v>138.221</v>
      </c>
      <c r="W49" s="32">
        <v>508.15326291527236</v>
      </c>
      <c r="X49" s="30">
        <v>355.71277343534211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508.15326291527236</v>
      </c>
      <c r="G50" s="30">
        <v>508.15326291527236</v>
      </c>
      <c r="H50" s="30">
        <v>355.71277343534211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69.110500000000002</v>
      </c>
      <c r="V50" s="31">
        <v>138.221</v>
      </c>
      <c r="W50" s="32">
        <v>508.15326291527236</v>
      </c>
      <c r="X50" s="30">
        <v>355.71277343534211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508.15326291527236</v>
      </c>
      <c r="G51" s="30">
        <v>508.15326291527236</v>
      </c>
      <c r="H51" s="30">
        <v>355.71277343534211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69.110500000000002</v>
      </c>
      <c r="V51" s="31">
        <v>138.221</v>
      </c>
      <c r="W51" s="32">
        <v>508.15326291527236</v>
      </c>
      <c r="X51" s="30">
        <v>355.71277343534211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377.82650000000001</v>
      </c>
      <c r="G52" s="30">
        <v>377.82650000000001</v>
      </c>
      <c r="H52" s="30">
        <v>244.57082971897006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69.110500000000002</v>
      </c>
      <c r="V52" s="31">
        <v>138.221</v>
      </c>
      <c r="W52" s="32">
        <v>377.82650000000001</v>
      </c>
      <c r="X52" s="30">
        <v>244.57082971897006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377.82650000000001</v>
      </c>
      <c r="G53" s="30">
        <v>377.82650000000001</v>
      </c>
      <c r="H53" s="30">
        <v>244.57082971897006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69.110500000000002</v>
      </c>
      <c r="V53" s="31">
        <v>138.221</v>
      </c>
      <c r="W53" s="32">
        <v>377.82650000000001</v>
      </c>
      <c r="X53" s="30">
        <v>244.57082971897006</v>
      </c>
      <c r="Y53" s="30">
        <v>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377.82650000000001</v>
      </c>
      <c r="G54" s="30">
        <v>377.82650000000001</v>
      </c>
      <c r="H54" s="30">
        <v>244.57082971897006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69.110500000000002</v>
      </c>
      <c r="V54" s="31">
        <v>138.221</v>
      </c>
      <c r="W54" s="32">
        <v>377.82650000000001</v>
      </c>
      <c r="X54" s="30">
        <v>244.57082971897006</v>
      </c>
      <c r="Y54" s="30">
        <v>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377.82650000000001</v>
      </c>
      <c r="G55" s="30">
        <v>377.82650000000001</v>
      </c>
      <c r="H55" s="30">
        <v>244.57082971897006</v>
      </c>
      <c r="I55" s="30">
        <v>174.69083580181066</v>
      </c>
      <c r="J55" s="30">
        <v>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69.110500000000002</v>
      </c>
      <c r="V55" s="31">
        <v>138.221</v>
      </c>
      <c r="W55" s="32">
        <v>377.82650000000001</v>
      </c>
      <c r="X55" s="30">
        <v>244.57082971897006</v>
      </c>
      <c r="Y55" s="30">
        <v>174.69083580181066</v>
      </c>
      <c r="Z55" s="30">
        <v>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.7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776.24512510569059</v>
      </c>
      <c r="G56" s="30">
        <v>776.24512510569059</v>
      </c>
      <c r="H56" s="30">
        <v>589.19502595771712</v>
      </c>
      <c r="I56" s="30">
        <v>0</v>
      </c>
      <c r="J56" s="30">
        <v>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69.110500000000002</v>
      </c>
      <c r="V56" s="31">
        <v>138.221</v>
      </c>
      <c r="W56" s="32">
        <v>776.24512510569059</v>
      </c>
      <c r="X56" s="30">
        <v>589.19502595771712</v>
      </c>
      <c r="Y56" s="30">
        <v>0</v>
      </c>
      <c r="Z56" s="30">
        <v>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776.24512510569059</v>
      </c>
      <c r="G57" s="30">
        <v>776.24512510569059</v>
      </c>
      <c r="H57" s="30">
        <v>589.19502595771712</v>
      </c>
      <c r="I57" s="30">
        <v>0</v>
      </c>
      <c r="J57" s="30">
        <v>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69.110500000000002</v>
      </c>
      <c r="V57" s="31">
        <v>138.221</v>
      </c>
      <c r="W57" s="32">
        <v>776.24512510569059</v>
      </c>
      <c r="X57" s="30">
        <v>589.19502595771712</v>
      </c>
      <c r="Y57" s="30">
        <v>0</v>
      </c>
      <c r="Z57" s="30">
        <v>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776.24512510569059</v>
      </c>
      <c r="G58" s="30">
        <v>776.24512510569059</v>
      </c>
      <c r="H58" s="30">
        <v>589.19502595771712</v>
      </c>
      <c r="I58" s="30">
        <v>0</v>
      </c>
      <c r="J58" s="30">
        <v>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69.110500000000002</v>
      </c>
      <c r="V58" s="31">
        <v>138.221</v>
      </c>
      <c r="W58" s="32">
        <v>776.24512510569059</v>
      </c>
      <c r="X58" s="30">
        <v>589.19502595771712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776.24512510569059</v>
      </c>
      <c r="G59" s="30">
        <v>776.24512510569059</v>
      </c>
      <c r="H59" s="30">
        <v>589.19502595771712</v>
      </c>
      <c r="I59" s="30">
        <v>0</v>
      </c>
      <c r="J59" s="30">
        <v>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69.110500000000002</v>
      </c>
      <c r="V59" s="31">
        <v>138.221</v>
      </c>
      <c r="W59" s="32">
        <v>776.24512510569059</v>
      </c>
      <c r="X59" s="30">
        <v>589.19502595771712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159.57250000000002</v>
      </c>
      <c r="G60" s="30">
        <v>159.57250000000002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159.57250000000002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541.56537836243945</v>
      </c>
      <c r="G61" s="30">
        <v>541.56537836243945</v>
      </c>
      <c r="H61" s="30">
        <v>379.09759465192519</v>
      </c>
      <c r="I61" s="30">
        <v>349.38167160362281</v>
      </c>
      <c r="J61" s="30">
        <v>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69.110500000000002</v>
      </c>
      <c r="V61" s="31">
        <v>138.221</v>
      </c>
      <c r="W61" s="32">
        <v>541.56537836243945</v>
      </c>
      <c r="X61" s="30">
        <v>379.09759465192519</v>
      </c>
      <c r="Y61" s="30">
        <v>349.38167160362281</v>
      </c>
      <c r="Z61" s="30">
        <v>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2.5" customHeight="1">
      <c r="A62" s="430"/>
      <c r="B62" s="431"/>
      <c r="C62" s="438" t="s">
        <v>96</v>
      </c>
      <c r="D62" s="423" t="s">
        <v>97</v>
      </c>
      <c r="E62" s="408"/>
      <c r="F62" s="29">
        <v>776.24512510569059</v>
      </c>
      <c r="G62" s="30">
        <v>776.24512510569059</v>
      </c>
      <c r="H62" s="30">
        <v>589.19502595771712</v>
      </c>
      <c r="I62" s="30">
        <v>0</v>
      </c>
      <c r="J62" s="30">
        <v>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69.110500000000002</v>
      </c>
      <c r="V62" s="31">
        <v>138.221</v>
      </c>
      <c r="W62" s="32">
        <v>776.24512510569059</v>
      </c>
      <c r="X62" s="30">
        <v>589.19502595771712</v>
      </c>
      <c r="Y62" s="30">
        <v>0</v>
      </c>
      <c r="Z62" s="30">
        <v>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776.24512510569059</v>
      </c>
      <c r="G63" s="30">
        <v>776.24512510569059</v>
      </c>
      <c r="H63" s="30">
        <v>589.19502595771712</v>
      </c>
      <c r="I63" s="30">
        <v>0</v>
      </c>
      <c r="J63" s="30">
        <v>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69.110500000000002</v>
      </c>
      <c r="V63" s="31">
        <v>138.221</v>
      </c>
      <c r="W63" s="32">
        <v>776.24512510569059</v>
      </c>
      <c r="X63" s="30">
        <v>589.19502595771712</v>
      </c>
      <c r="Y63" s="30">
        <v>0</v>
      </c>
      <c r="Z63" s="30">
        <v>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159.57250000000002</v>
      </c>
      <c r="G64" s="30">
        <v>159.57250000000002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159.57250000000002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159.57250000000002</v>
      </c>
      <c r="G65" s="30">
        <v>159.57250000000002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159.57250000000002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/>
      <c r="V66" s="31"/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159.57250000000002</v>
      </c>
      <c r="G67" s="30">
        <v>159.57250000000002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159.57250000000002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159.57250000000002</v>
      </c>
      <c r="G68" s="30">
        <v>159.57250000000002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159.57250000000002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0</v>
      </c>
      <c r="G69" s="30">
        <v>0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/>
      <c r="V69" s="31"/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/>
      <c r="V70" s="31"/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349.38167160362281</v>
      </c>
      <c r="G71" s="30">
        <v>349.38167160362281</v>
      </c>
      <c r="H71" s="30">
        <v>244.57082971897006</v>
      </c>
      <c r="I71" s="30">
        <v>174.69083580181066</v>
      </c>
      <c r="J71" s="30">
        <v>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69.110500000000002</v>
      </c>
      <c r="V71" s="31">
        <v>138.221</v>
      </c>
      <c r="W71" s="32">
        <v>349.38167160362281</v>
      </c>
      <c r="X71" s="30">
        <v>244.57082971897006</v>
      </c>
      <c r="Y71" s="30">
        <v>174.69083580181066</v>
      </c>
      <c r="Z71" s="30">
        <v>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8.25" customHeight="1">
      <c r="A72" s="430"/>
      <c r="B72" s="431"/>
      <c r="C72" s="423" t="s">
        <v>111</v>
      </c>
      <c r="D72" s="408"/>
      <c r="E72" s="408"/>
      <c r="F72" s="29">
        <v>349.38167160362281</v>
      </c>
      <c r="G72" s="30">
        <v>349.38167160362281</v>
      </c>
      <c r="H72" s="30">
        <v>244.57082971897006</v>
      </c>
      <c r="I72" s="30">
        <v>174.69083580181066</v>
      </c>
      <c r="J72" s="30">
        <v>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69.110500000000002</v>
      </c>
      <c r="V72" s="31">
        <v>138.221</v>
      </c>
      <c r="W72" s="32">
        <v>349.38167160362281</v>
      </c>
      <c r="X72" s="30">
        <v>244.57082971897006</v>
      </c>
      <c r="Y72" s="30">
        <v>174.69083580181066</v>
      </c>
      <c r="Z72" s="30">
        <v>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159.57250000000002</v>
      </c>
      <c r="G73" s="30">
        <v>159.57250000000002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159.57250000000002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69.110500000000002</v>
      </c>
      <c r="V74" s="31">
        <v>138.221</v>
      </c>
      <c r="W74" s="32">
        <v>880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508.15326291527236</v>
      </c>
      <c r="G75" s="30">
        <v>508.15326291527236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69.110500000000002</v>
      </c>
      <c r="V75" s="31">
        <v>138.221</v>
      </c>
      <c r="W75" s="32">
        <v>508.15326291527236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508.15326291527236</v>
      </c>
      <c r="G76" s="30">
        <v>508.15326291527236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69.110500000000002</v>
      </c>
      <c r="V76" s="31">
        <v>138.221</v>
      </c>
      <c r="W76" s="32">
        <v>508.15326291527236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209.62168376930396</v>
      </c>
      <c r="G77" s="30">
        <v>209.62168376930396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69.110500000000002</v>
      </c>
      <c r="V77" s="31">
        <v>138.221</v>
      </c>
      <c r="W77" s="32">
        <v>209.62168376930396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508.17156089744378</v>
      </c>
      <c r="G78" s="30">
        <v>508.17156089744378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69.110500000000002</v>
      </c>
      <c r="V78" s="31">
        <v>138.221</v>
      </c>
      <c r="W78" s="32">
        <v>508.17156089744378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508.17156089744378</v>
      </c>
      <c r="G79" s="30">
        <v>508.17156089744378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69.110500000000002</v>
      </c>
      <c r="V79" s="31">
        <v>138.221</v>
      </c>
      <c r="W79" s="32">
        <v>508.17156089744378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508.17156089744378</v>
      </c>
      <c r="G80" s="30">
        <v>508.17156089744378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69.110500000000002</v>
      </c>
      <c r="V80" s="31">
        <v>138.221</v>
      </c>
      <c r="W80" s="32">
        <v>508.17156089744378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508.17156089744378</v>
      </c>
      <c r="G81" s="30">
        <v>508.17156089744378</v>
      </c>
      <c r="H81" s="30">
        <v>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69.110500000000002</v>
      </c>
      <c r="V81" s="31">
        <v>138.221</v>
      </c>
      <c r="W81" s="32">
        <v>508.17156089744378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69.110500000000002</v>
      </c>
      <c r="V82" s="31">
        <v>138.221</v>
      </c>
      <c r="W82" s="32">
        <v>880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508.15326291527236</v>
      </c>
      <c r="G83" s="30">
        <v>508.15326291527236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69.110500000000002</v>
      </c>
      <c r="V83" s="31">
        <v>138.221</v>
      </c>
      <c r="W83" s="32">
        <v>508.15326291527236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508.15326291527236</v>
      </c>
      <c r="G84" s="30">
        <v>508.15326291527236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69.110500000000002</v>
      </c>
      <c r="V84" s="31">
        <v>138.221</v>
      </c>
      <c r="W84" s="32">
        <v>508.15326291527236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508.15326291527236</v>
      </c>
      <c r="G85" s="30">
        <v>508.15326291527236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69.110500000000002</v>
      </c>
      <c r="V85" s="31">
        <v>138.221</v>
      </c>
      <c r="W85" s="32">
        <v>508.15326291527236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508.15326291527236</v>
      </c>
      <c r="G86" s="30">
        <v>508.15326291527236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69.110500000000002</v>
      </c>
      <c r="V86" s="31">
        <v>138.221</v>
      </c>
      <c r="W86" s="32">
        <v>508.15326291527236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508.15326291527236</v>
      </c>
      <c r="G87" s="30">
        <v>508.15326291527236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69.110500000000002</v>
      </c>
      <c r="V87" s="31">
        <v>138.221</v>
      </c>
      <c r="W87" s="32">
        <v>508.15326291527236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508.15326291527236</v>
      </c>
      <c r="G88" s="30">
        <v>508.15326291527236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69.110500000000002</v>
      </c>
      <c r="V88" s="31">
        <v>138.221</v>
      </c>
      <c r="W88" s="32">
        <v>508.15326291527236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508.15326291527236</v>
      </c>
      <c r="G89" s="30">
        <v>508.15326291527236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69.110500000000002</v>
      </c>
      <c r="V89" s="31">
        <v>138.221</v>
      </c>
      <c r="W89" s="32">
        <v>508.15326291527236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508.15326291527236</v>
      </c>
      <c r="G90" s="30">
        <v>508.15326291527236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69.110500000000002</v>
      </c>
      <c r="V90" s="31">
        <v>138.221</v>
      </c>
      <c r="W90" s="32">
        <v>508.15326291527236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508.15326291527236</v>
      </c>
      <c r="G91" s="30">
        <v>508.15326291527236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69.110500000000002</v>
      </c>
      <c r="V91" s="31">
        <v>138.221</v>
      </c>
      <c r="W91" s="32">
        <v>508.15326291527236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508.15326291527236</v>
      </c>
      <c r="G92" s="30">
        <v>508.15326291527236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69.110500000000002</v>
      </c>
      <c r="V92" s="31">
        <v>138.221</v>
      </c>
      <c r="W92" s="32">
        <v>508.15326291527236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69.110500000000002</v>
      </c>
      <c r="V93" s="31">
        <v>138.221</v>
      </c>
      <c r="W93" s="32">
        <v>880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508.15326291527236</v>
      </c>
      <c r="G94" s="30">
        <v>508.15326291527236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69.110500000000002</v>
      </c>
      <c r="V94" s="31">
        <v>138.221</v>
      </c>
      <c r="W94" s="32">
        <v>508.15326291527236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0</v>
      </c>
      <c r="G95" s="30">
        <v>0</v>
      </c>
      <c r="H95" s="30" t="s">
        <v>40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/>
      <c r="V95" s="31"/>
      <c r="W95" s="32">
        <v>0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0</v>
      </c>
      <c r="G96" s="30">
        <v>0</v>
      </c>
      <c r="H96" s="30" t="s">
        <v>40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/>
      <c r="V96" s="31"/>
      <c r="W96" s="32">
        <v>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159.57250000000002</v>
      </c>
      <c r="G97" s="30">
        <v>159.57250000000002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159.57250000000002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159.57250000000002</v>
      </c>
      <c r="G98" s="30">
        <v>159.57250000000002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159.57250000000002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159.57250000000002</v>
      </c>
      <c r="G99" s="30">
        <v>159.57250000000002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159.57250000000002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0</v>
      </c>
      <c r="G100" s="30">
        <v>0</v>
      </c>
      <c r="H100" s="30" t="s">
        <v>40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/>
      <c r="V100" s="31"/>
      <c r="W100" s="32">
        <v>0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159.57250000000002</v>
      </c>
      <c r="G101" s="30">
        <v>159.57250000000002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159.57250000000002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0</v>
      </c>
      <c r="G102" s="30">
        <v>0</v>
      </c>
      <c r="H102" s="30" t="s">
        <v>40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/>
      <c r="V102" s="31"/>
      <c r="W102" s="32">
        <v>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508.15326291527236</v>
      </c>
      <c r="G103" s="30">
        <v>508.15326291527236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69.110500000000002</v>
      </c>
      <c r="V103" s="31">
        <v>138.221</v>
      </c>
      <c r="W103" s="32">
        <v>508.15326291527236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159.57250000000002</v>
      </c>
      <c r="G104" s="30">
        <v>159.57250000000002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159.57250000000002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/>
      <c r="V105" s="31"/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159.57250000000002</v>
      </c>
      <c r="G106" s="30">
        <v>159.57250000000002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159.57250000000002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349.38167160362281</v>
      </c>
      <c r="G107" s="30">
        <v>349.38167160362281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69.110500000000002</v>
      </c>
      <c r="V107" s="31">
        <v>138.221</v>
      </c>
      <c r="W107" s="32">
        <v>349.38167160362281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349.38167160362281</v>
      </c>
      <c r="G108" s="30">
        <v>349.38167160362281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69.110500000000002</v>
      </c>
      <c r="V108" s="31">
        <v>138.221</v>
      </c>
      <c r="W108" s="32">
        <v>349.38167160362281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174.12359835446003</v>
      </c>
      <c r="G109" s="30">
        <v>174.12359835446003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69.110500000000002</v>
      </c>
      <c r="V109" s="31">
        <v>138.221</v>
      </c>
      <c r="W109" s="32">
        <v>174.12359835446003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204.64463261835692</v>
      </c>
      <c r="G110" s="30">
        <v>204.64463261835692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69.110500000000002</v>
      </c>
      <c r="V110" s="31">
        <v>138.221</v>
      </c>
      <c r="W110" s="32">
        <v>204.64463261835692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290.77323470478552</v>
      </c>
      <c r="G111" s="30">
        <v>290.77323470478552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69.110500000000002</v>
      </c>
      <c r="V111" s="31">
        <v>138.221</v>
      </c>
      <c r="W111" s="32">
        <v>290.77323470478552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240.4720817123075</v>
      </c>
      <c r="G112" s="30">
        <v>240.4720817123075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69.110500000000002</v>
      </c>
      <c r="V112" s="31">
        <v>138.221</v>
      </c>
      <c r="W112" s="32">
        <v>240.4720817123075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167.99377432663897</v>
      </c>
      <c r="G113" s="30">
        <v>167.99377432663897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69.110500000000002</v>
      </c>
      <c r="V113" s="31">
        <v>138.221</v>
      </c>
      <c r="W113" s="32">
        <v>167.99377432663897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178.40532618284956</v>
      </c>
      <c r="G114" s="30">
        <v>178.40532618284956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69.110500000000002</v>
      </c>
      <c r="V114" s="31">
        <v>138.221</v>
      </c>
      <c r="W114" s="32">
        <v>178.40532618284956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261.20369551386278</v>
      </c>
      <c r="G115" s="30">
        <v>261.20369551386278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69.110500000000002</v>
      </c>
      <c r="V115" s="31">
        <v>138.221</v>
      </c>
      <c r="W115" s="32">
        <v>261.20369551386278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258.87985177794343</v>
      </c>
      <c r="G116" s="30">
        <v>258.87985177794343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69.110500000000002</v>
      </c>
      <c r="V116" s="31">
        <v>138.221</v>
      </c>
      <c r="W116" s="32">
        <v>258.87985177794343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348.68634828106383</v>
      </c>
      <c r="G117" s="30">
        <v>348.68634828106383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69.110500000000002</v>
      </c>
      <c r="V117" s="31">
        <v>138.221</v>
      </c>
      <c r="W117" s="32">
        <v>348.68634828106383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283.82000147919712</v>
      </c>
      <c r="G118" s="30">
        <v>283.82000147919712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69.110500000000002</v>
      </c>
      <c r="V118" s="31">
        <v>138.221</v>
      </c>
      <c r="W118" s="32">
        <v>283.82000147919712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69.110500000000002</v>
      </c>
      <c r="V119" s="31">
        <v>138.221</v>
      </c>
      <c r="W119" s="32">
        <v>880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69.110500000000002</v>
      </c>
      <c r="V120" s="31">
        <v>138.221</v>
      </c>
      <c r="W120" s="32">
        <v>880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69.110500000000002</v>
      </c>
      <c r="V121" s="31">
        <v>138.221</v>
      </c>
      <c r="W121" s="32">
        <v>880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69.110500000000002</v>
      </c>
      <c r="V122" s="31">
        <v>138.221</v>
      </c>
      <c r="W122" s="32">
        <v>880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69.110500000000002</v>
      </c>
      <c r="V123" s="31">
        <v>138.221</v>
      </c>
      <c r="W123" s="32">
        <v>880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69.110500000000002</v>
      </c>
      <c r="V124" s="31">
        <v>138.221</v>
      </c>
      <c r="W124" s="32">
        <v>880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69.110500000000002</v>
      </c>
      <c r="V125" s="31">
        <v>138.221</v>
      </c>
      <c r="W125" s="32">
        <v>880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349.38167160362281</v>
      </c>
      <c r="G126" s="30">
        <v>349.38167160362281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69.110500000000002</v>
      </c>
      <c r="V126" s="31">
        <v>138.221</v>
      </c>
      <c r="W126" s="32">
        <v>349.38167160362281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349.38167160362281</v>
      </c>
      <c r="G127" s="30">
        <v>349.38167160362281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69.110500000000002</v>
      </c>
      <c r="V127" s="31">
        <v>138.221</v>
      </c>
      <c r="W127" s="32">
        <v>349.38167160362281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 t="s">
        <v>40</v>
      </c>
      <c r="G128" s="30" t="s">
        <v>40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 t="s">
        <v>40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/>
      <c r="G129" s="30"/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399</v>
      </c>
      <c r="D130" s="49"/>
      <c r="E130" s="49" t="s">
        <v>368</v>
      </c>
      <c r="F130" s="33"/>
      <c r="G130" s="30"/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400</v>
      </c>
      <c r="D131" s="49"/>
      <c r="E131" s="49" t="s">
        <v>368</v>
      </c>
      <c r="F131" s="33"/>
      <c r="G131" s="30"/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186</v>
      </c>
      <c r="D134" s="59" t="s">
        <v>187</v>
      </c>
      <c r="E134" s="59" t="s">
        <v>190</v>
      </c>
      <c r="F134" s="33">
        <v>189.49</v>
      </c>
      <c r="G134" s="30">
        <v>189.49</v>
      </c>
      <c r="H134" s="30">
        <v>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69.11</v>
      </c>
      <c r="V134" s="31">
        <v>138.22</v>
      </c>
      <c r="W134" s="32">
        <v>189.49</v>
      </c>
      <c r="X134" s="30">
        <v>0</v>
      </c>
      <c r="Y134" s="30"/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399</v>
      </c>
      <c r="D135" s="49"/>
      <c r="E135" s="49" t="s">
        <v>190</v>
      </c>
      <c r="F135" s="33">
        <v>189.49</v>
      </c>
      <c r="G135" s="30">
        <v>189.49</v>
      </c>
      <c r="H135" s="30">
        <v>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69.11</v>
      </c>
      <c r="V135" s="31">
        <v>138.22</v>
      </c>
      <c r="W135" s="32">
        <v>189.49</v>
      </c>
      <c r="X135" s="30">
        <v>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400</v>
      </c>
      <c r="D136" s="49"/>
      <c r="E136" s="49" t="s">
        <v>190</v>
      </c>
      <c r="F136" s="33">
        <v>189.49</v>
      </c>
      <c r="G136" s="30">
        <v>189.49</v>
      </c>
      <c r="H136" s="30">
        <v>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>
        <v>69.11</v>
      </c>
      <c r="V136" s="31">
        <v>138.22</v>
      </c>
      <c r="W136" s="32">
        <v>189.49</v>
      </c>
      <c r="X136" s="30">
        <v>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/>
      <c r="V139" s="31"/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454.00950000000006</v>
      </c>
      <c r="G140" s="30">
        <v>454.00950000000006</v>
      </c>
      <c r="H140" s="30">
        <v>174.69083580181066</v>
      </c>
      <c r="I140" s="30">
        <v>0</v>
      </c>
      <c r="J140" s="30">
        <v>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69.110500000000002</v>
      </c>
      <c r="V140" s="31">
        <v>138.221</v>
      </c>
      <c r="W140" s="32">
        <v>454.00950000000006</v>
      </c>
      <c r="X140" s="30">
        <v>174.69083580181066</v>
      </c>
      <c r="Y140" s="30">
        <v>0</v>
      </c>
      <c r="Z140" s="30">
        <v>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454.00950000000006</v>
      </c>
      <c r="G141" s="30">
        <v>454.00950000000006</v>
      </c>
      <c r="H141" s="30">
        <v>174.69083580181066</v>
      </c>
      <c r="I141" s="30">
        <v>0</v>
      </c>
      <c r="J141" s="30">
        <v>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69.110500000000002</v>
      </c>
      <c r="V141" s="31">
        <v>138.221</v>
      </c>
      <c r="W141" s="32">
        <v>454.00950000000006</v>
      </c>
      <c r="X141" s="30">
        <v>174.69083580181066</v>
      </c>
      <c r="Y141" s="30">
        <v>0</v>
      </c>
      <c r="Z141" s="30">
        <v>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454.00950000000006</v>
      </c>
      <c r="G142" s="30">
        <v>454.00950000000006</v>
      </c>
      <c r="H142" s="30">
        <v>174.69083580181066</v>
      </c>
      <c r="I142" s="30">
        <v>0</v>
      </c>
      <c r="J142" s="30">
        <v>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69.110500000000002</v>
      </c>
      <c r="V142" s="31">
        <v>138.221</v>
      </c>
      <c r="W142" s="32">
        <v>454.00950000000006</v>
      </c>
      <c r="X142" s="30">
        <v>174.69083580181066</v>
      </c>
      <c r="Y142" s="30">
        <v>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454.00950000000006</v>
      </c>
      <c r="G143" s="30">
        <v>454.00950000000006</v>
      </c>
      <c r="H143" s="30">
        <v>174.69083580181066</v>
      </c>
      <c r="I143" s="30">
        <v>0</v>
      </c>
      <c r="J143" s="30">
        <v>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69.110500000000002</v>
      </c>
      <c r="V143" s="31">
        <v>138.221</v>
      </c>
      <c r="W143" s="32">
        <v>454.00950000000006</v>
      </c>
      <c r="X143" s="30">
        <v>174.69083580181066</v>
      </c>
      <c r="Y143" s="30">
        <v>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454.00950000000006</v>
      </c>
      <c r="G144" s="30">
        <v>454.00950000000006</v>
      </c>
      <c r="H144" s="30">
        <v>174.69083580181066</v>
      </c>
      <c r="I144" s="30">
        <v>0</v>
      </c>
      <c r="J144" s="30">
        <v>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69.110500000000002</v>
      </c>
      <c r="V144" s="31">
        <v>138.221</v>
      </c>
      <c r="W144" s="32">
        <v>454.00950000000006</v>
      </c>
      <c r="X144" s="30">
        <v>174.69083580181066</v>
      </c>
      <c r="Y144" s="30">
        <v>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454.00950000000006</v>
      </c>
      <c r="G145" s="30">
        <v>454.00950000000006</v>
      </c>
      <c r="H145" s="30">
        <v>174.69083580181066</v>
      </c>
      <c r="I145" s="30">
        <v>0</v>
      </c>
      <c r="J145" s="30">
        <v>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69.110500000000002</v>
      </c>
      <c r="V145" s="31">
        <v>138.221</v>
      </c>
      <c r="W145" s="32">
        <v>454.00950000000006</v>
      </c>
      <c r="X145" s="30">
        <v>174.69083580181066</v>
      </c>
      <c r="Y145" s="30">
        <v>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454.00950000000006</v>
      </c>
      <c r="G146" s="30">
        <v>454.00950000000006</v>
      </c>
      <c r="H146" s="30">
        <v>174.69083580181066</v>
      </c>
      <c r="I146" s="30">
        <v>0</v>
      </c>
      <c r="J146" s="30">
        <v>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69.110500000000002</v>
      </c>
      <c r="V146" s="31">
        <v>138.221</v>
      </c>
      <c r="W146" s="32">
        <v>454.00950000000006</v>
      </c>
      <c r="X146" s="30">
        <v>174.69083580181066</v>
      </c>
      <c r="Y146" s="30">
        <v>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454.00950000000006</v>
      </c>
      <c r="G147" s="30">
        <v>454.00950000000006</v>
      </c>
      <c r="H147" s="30">
        <v>174.69083580181066</v>
      </c>
      <c r="I147" s="30">
        <v>0</v>
      </c>
      <c r="J147" s="30">
        <v>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69.110500000000002</v>
      </c>
      <c r="V147" s="31">
        <v>138.221</v>
      </c>
      <c r="W147" s="32">
        <v>454.00950000000006</v>
      </c>
      <c r="X147" s="30">
        <v>174.69083580181066</v>
      </c>
      <c r="Y147" s="30">
        <v>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454.00950000000006</v>
      </c>
      <c r="G148" s="30">
        <v>454.00950000000006</v>
      </c>
      <c r="H148" s="30">
        <v>174.69083580181066</v>
      </c>
      <c r="I148" s="30">
        <v>0</v>
      </c>
      <c r="J148" s="30">
        <v>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69.110500000000002</v>
      </c>
      <c r="V148" s="31">
        <v>138.221</v>
      </c>
      <c r="W148" s="32">
        <v>454.00950000000006</v>
      </c>
      <c r="X148" s="30">
        <v>174.69083580181066</v>
      </c>
      <c r="Y148" s="30">
        <v>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454.00950000000006</v>
      </c>
      <c r="G149" s="30">
        <v>454.00950000000006</v>
      </c>
      <c r="H149" s="30">
        <v>174.69083580181066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69.110500000000002</v>
      </c>
      <c r="V149" s="31">
        <v>138.221</v>
      </c>
      <c r="W149" s="32">
        <v>454.00950000000006</v>
      </c>
      <c r="X149" s="30">
        <v>174.69083580181066</v>
      </c>
      <c r="Y149" s="30">
        <v>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454.00950000000006</v>
      </c>
      <c r="G150" s="30">
        <v>454.00950000000006</v>
      </c>
      <c r="H150" s="30">
        <v>174.69083580181066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69.110500000000002</v>
      </c>
      <c r="V150" s="31">
        <v>138.221</v>
      </c>
      <c r="W150" s="32">
        <v>454.00950000000006</v>
      </c>
      <c r="X150" s="30">
        <v>174.69083580181066</v>
      </c>
      <c r="Y150" s="30">
        <v>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454.00950000000006</v>
      </c>
      <c r="G151" s="30">
        <v>454.00950000000006</v>
      </c>
      <c r="H151" s="30">
        <v>174.69083580181066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69.110500000000002</v>
      </c>
      <c r="V151" s="31">
        <v>138.221</v>
      </c>
      <c r="W151" s="32">
        <v>454.00950000000006</v>
      </c>
      <c r="X151" s="30">
        <v>174.69083580181066</v>
      </c>
      <c r="Y151" s="30">
        <v>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120.45150000000001</v>
      </c>
      <c r="G152" s="30">
        <v>120.45150000000001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120.45150000000001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120.45150000000001</v>
      </c>
      <c r="G153" s="30">
        <v>120.45150000000001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120.45150000000001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454.00950000000006</v>
      </c>
      <c r="G154" s="30">
        <v>454.00950000000006</v>
      </c>
      <c r="H154" s="30">
        <v>174.69083580181066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69.110500000000002</v>
      </c>
      <c r="V154" s="31">
        <v>138.221</v>
      </c>
      <c r="W154" s="32">
        <v>454.00950000000006</v>
      </c>
      <c r="X154" s="30">
        <v>174.69083580181066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454.00950000000006</v>
      </c>
      <c r="G155" s="30">
        <v>454.00950000000006</v>
      </c>
      <c r="H155" s="30">
        <v>244.57082971897006</v>
      </c>
      <c r="I155" s="30">
        <v>174.69083580181066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69.110500000000002</v>
      </c>
      <c r="V155" s="31">
        <v>138.221</v>
      </c>
      <c r="W155" s="32">
        <v>454.00950000000006</v>
      </c>
      <c r="X155" s="30">
        <v>244.57082971897006</v>
      </c>
      <c r="Y155" s="30">
        <v>174.69083580181066</v>
      </c>
      <c r="Z155" s="30">
        <v>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454.00950000000006</v>
      </c>
      <c r="G156" s="30">
        <v>454.00950000000006</v>
      </c>
      <c r="H156" s="30">
        <v>244.57082971897006</v>
      </c>
      <c r="I156" s="30">
        <v>174.69083580181066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69.110500000000002</v>
      </c>
      <c r="V156" s="31">
        <v>138.221</v>
      </c>
      <c r="W156" s="32">
        <v>454.00950000000006</v>
      </c>
      <c r="X156" s="30">
        <v>244.57082971897006</v>
      </c>
      <c r="Y156" s="30">
        <v>174.69083580181066</v>
      </c>
      <c r="Z156" s="30">
        <v>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454.00950000000006</v>
      </c>
      <c r="G157" s="30">
        <v>454.00950000000006</v>
      </c>
      <c r="H157" s="30">
        <v>244.57082971897006</v>
      </c>
      <c r="I157" s="30">
        <v>174.69083580181066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69.110500000000002</v>
      </c>
      <c r="V157" s="31">
        <v>138.221</v>
      </c>
      <c r="W157" s="32">
        <v>454.00950000000006</v>
      </c>
      <c r="X157" s="30">
        <v>244.57082971897006</v>
      </c>
      <c r="Y157" s="30">
        <v>174.69083580181066</v>
      </c>
      <c r="Z157" s="30">
        <v>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454.00950000000006</v>
      </c>
      <c r="G158" s="30">
        <v>454.00950000000006</v>
      </c>
      <c r="H158" s="30">
        <v>174.69083580181066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69.110500000000002</v>
      </c>
      <c r="V158" s="31">
        <v>138.221</v>
      </c>
      <c r="W158" s="32">
        <v>454.00950000000006</v>
      </c>
      <c r="X158" s="30">
        <v>174.69083580181066</v>
      </c>
      <c r="Y158" s="30">
        <v>0</v>
      </c>
      <c r="Z158" s="30">
        <v>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454.00950000000006</v>
      </c>
      <c r="G159" s="30">
        <v>454.00950000000006</v>
      </c>
      <c r="H159" s="30">
        <v>174.69083580181066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69.110500000000002</v>
      </c>
      <c r="V159" s="31">
        <v>138.221</v>
      </c>
      <c r="W159" s="32">
        <v>454.00950000000006</v>
      </c>
      <c r="X159" s="30">
        <v>174.69083580181066</v>
      </c>
      <c r="Y159" s="30">
        <v>0</v>
      </c>
      <c r="Z159" s="30">
        <v>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454.00950000000006</v>
      </c>
      <c r="G160" s="30">
        <v>454.00950000000006</v>
      </c>
      <c r="H160" s="30">
        <v>174.69083580181066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69.110500000000002</v>
      </c>
      <c r="V160" s="31">
        <v>138.221</v>
      </c>
      <c r="W160" s="32">
        <v>454.00950000000006</v>
      </c>
      <c r="X160" s="30">
        <v>174.69083580181066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454.00950000000006</v>
      </c>
      <c r="G161" s="30">
        <v>454.00950000000006</v>
      </c>
      <c r="H161" s="30">
        <v>174.69083580181066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69.110500000000002</v>
      </c>
      <c r="V161" s="31">
        <v>138.221</v>
      </c>
      <c r="W161" s="32">
        <v>454.00950000000006</v>
      </c>
      <c r="X161" s="30">
        <v>174.69083580181066</v>
      </c>
      <c r="Y161" s="30">
        <v>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454.00950000000006</v>
      </c>
      <c r="G162" s="30">
        <v>454.00950000000006</v>
      </c>
      <c r="H162" s="30">
        <v>174.69083580181066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69.110500000000002</v>
      </c>
      <c r="V162" s="31">
        <v>138.221</v>
      </c>
      <c r="W162" s="32">
        <v>454.00950000000006</v>
      </c>
      <c r="X162" s="30">
        <v>174.69083580181066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454.00950000000006</v>
      </c>
      <c r="G163" s="30">
        <v>454.00950000000006</v>
      </c>
      <c r="H163" s="30">
        <v>244.57082971897006</v>
      </c>
      <c r="I163" s="30">
        <v>174.69083580181066</v>
      </c>
      <c r="J163" s="30">
        <v>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69.110500000000002</v>
      </c>
      <c r="V163" s="31">
        <v>138.221</v>
      </c>
      <c r="W163" s="32">
        <v>454.00950000000006</v>
      </c>
      <c r="X163" s="30">
        <v>244.57082971897006</v>
      </c>
      <c r="Y163" s="30">
        <v>174.69083580181066</v>
      </c>
      <c r="Z163" s="30">
        <v>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454.00950000000006</v>
      </c>
      <c r="G164" s="30">
        <v>454.00950000000006</v>
      </c>
      <c r="H164" s="30">
        <v>244.57082971897006</v>
      </c>
      <c r="I164" s="30">
        <v>174.69083580181066</v>
      </c>
      <c r="J164" s="30">
        <v>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69.110500000000002</v>
      </c>
      <c r="V164" s="31">
        <v>138.221</v>
      </c>
      <c r="W164" s="32">
        <v>454.00950000000006</v>
      </c>
      <c r="X164" s="30">
        <v>244.57082971897006</v>
      </c>
      <c r="Y164" s="30">
        <v>174.69083580181066</v>
      </c>
      <c r="Z164" s="30">
        <v>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454.00950000000006</v>
      </c>
      <c r="G165" s="30">
        <v>454.00950000000006</v>
      </c>
      <c r="H165" s="30">
        <v>244.57082971897006</v>
      </c>
      <c r="I165" s="30">
        <v>174.69083580181066</v>
      </c>
      <c r="J165" s="30">
        <v>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69.110500000000002</v>
      </c>
      <c r="V165" s="31">
        <v>138.221</v>
      </c>
      <c r="W165" s="32">
        <v>454.00950000000006</v>
      </c>
      <c r="X165" s="30">
        <v>244.57082971897006</v>
      </c>
      <c r="Y165" s="30">
        <v>174.69083580181066</v>
      </c>
      <c r="Z165" s="30">
        <v>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454.00950000000006</v>
      </c>
      <c r="G166" s="30">
        <v>454.00950000000006</v>
      </c>
      <c r="H166" s="30">
        <v>244.57082971897006</v>
      </c>
      <c r="I166" s="30">
        <v>174.69083580181066</v>
      </c>
      <c r="J166" s="30">
        <v>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69.110500000000002</v>
      </c>
      <c r="V166" s="31">
        <v>138.221</v>
      </c>
      <c r="W166" s="32">
        <v>454.00950000000006</v>
      </c>
      <c r="X166" s="30">
        <v>244.57082971897006</v>
      </c>
      <c r="Y166" s="30">
        <v>174.69083580181066</v>
      </c>
      <c r="Z166" s="30">
        <v>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349.38167160362281</v>
      </c>
      <c r="G167" s="30">
        <v>349.38167160362281</v>
      </c>
      <c r="H167" s="30">
        <v>244.57082971897006</v>
      </c>
      <c r="I167" s="30">
        <v>174.69083580181066</v>
      </c>
      <c r="J167" s="30">
        <v>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69.110500000000002</v>
      </c>
      <c r="V167" s="31">
        <v>138.221</v>
      </c>
      <c r="W167" s="32">
        <v>349.38167160362281</v>
      </c>
      <c r="X167" s="30">
        <v>244.57082971897006</v>
      </c>
      <c r="Y167" s="30">
        <v>174.69083580181066</v>
      </c>
      <c r="Z167" s="30">
        <v>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349.38167160362281</v>
      </c>
      <c r="G168" s="30">
        <v>349.38167160362281</v>
      </c>
      <c r="H168" s="30">
        <v>244.57082971897006</v>
      </c>
      <c r="I168" s="30">
        <v>174.69083580181066</v>
      </c>
      <c r="J168" s="30">
        <v>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69.110500000000002</v>
      </c>
      <c r="V168" s="31">
        <v>138.221</v>
      </c>
      <c r="W168" s="32">
        <v>349.38167160362281</v>
      </c>
      <c r="X168" s="30">
        <v>244.57082971897006</v>
      </c>
      <c r="Y168" s="30">
        <v>174.69083580181066</v>
      </c>
      <c r="Z168" s="30">
        <v>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349.38167160362281</v>
      </c>
      <c r="G169" s="30">
        <v>349.38167160362281</v>
      </c>
      <c r="H169" s="30">
        <v>244.57082971897006</v>
      </c>
      <c r="I169" s="30">
        <v>174.69083580181066</v>
      </c>
      <c r="J169" s="30">
        <v>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69.110500000000002</v>
      </c>
      <c r="V169" s="31">
        <v>138.221</v>
      </c>
      <c r="W169" s="32">
        <v>349.38167160362281</v>
      </c>
      <c r="X169" s="30">
        <v>244.57082971897006</v>
      </c>
      <c r="Y169" s="30">
        <v>174.69083580181066</v>
      </c>
      <c r="Z169" s="30">
        <v>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349.38167160362281</v>
      </c>
      <c r="G170" s="30">
        <v>349.38167160362281</v>
      </c>
      <c r="H170" s="30">
        <v>244.57082971897006</v>
      </c>
      <c r="I170" s="30">
        <v>174.69083580181066</v>
      </c>
      <c r="J170" s="30">
        <v>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69.110500000000002</v>
      </c>
      <c r="V170" s="31">
        <v>138.221</v>
      </c>
      <c r="W170" s="32">
        <v>349.38167160362281</v>
      </c>
      <c r="X170" s="30">
        <v>244.57082971897006</v>
      </c>
      <c r="Y170" s="30">
        <v>174.69083580181066</v>
      </c>
      <c r="Z170" s="30">
        <v>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349.38167160362281</v>
      </c>
      <c r="G171" s="30">
        <v>349.38167160362281</v>
      </c>
      <c r="H171" s="30">
        <v>244.57082971897006</v>
      </c>
      <c r="I171" s="30">
        <v>174.69083580181066</v>
      </c>
      <c r="J171" s="30">
        <v>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69.110500000000002</v>
      </c>
      <c r="V171" s="31">
        <v>138.221</v>
      </c>
      <c r="W171" s="32">
        <v>349.38167160362281</v>
      </c>
      <c r="X171" s="30">
        <v>244.57082971897006</v>
      </c>
      <c r="Y171" s="30">
        <v>174.69083580181066</v>
      </c>
      <c r="Z171" s="30">
        <v>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349.38167160362281</v>
      </c>
      <c r="G172" s="30">
        <v>349.38167160362281</v>
      </c>
      <c r="H172" s="30">
        <v>244.57082971897006</v>
      </c>
      <c r="I172" s="30">
        <v>174.69083580181066</v>
      </c>
      <c r="J172" s="30">
        <v>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69.110500000000002</v>
      </c>
      <c r="V172" s="31">
        <v>138.221</v>
      </c>
      <c r="W172" s="32">
        <v>349.38167160362281</v>
      </c>
      <c r="X172" s="30">
        <v>244.57082971897006</v>
      </c>
      <c r="Y172" s="30">
        <v>174.69083580181066</v>
      </c>
      <c r="Z172" s="30">
        <v>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349.38167160362281</v>
      </c>
      <c r="G173" s="30">
        <v>349.38167160362281</v>
      </c>
      <c r="H173" s="30">
        <v>244.57082971897006</v>
      </c>
      <c r="I173" s="30">
        <v>174.69083580181066</v>
      </c>
      <c r="J173" s="30">
        <v>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69.110500000000002</v>
      </c>
      <c r="V173" s="31">
        <v>138.221</v>
      </c>
      <c r="W173" s="32">
        <v>349.38167160362281</v>
      </c>
      <c r="X173" s="30">
        <v>244.57082971897006</v>
      </c>
      <c r="Y173" s="30">
        <v>174.69083580181066</v>
      </c>
      <c r="Z173" s="30">
        <v>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349.38167160362281</v>
      </c>
      <c r="G174" s="30">
        <v>349.38167160362281</v>
      </c>
      <c r="H174" s="30">
        <v>244.57082971897006</v>
      </c>
      <c r="I174" s="30">
        <v>174.69083580181066</v>
      </c>
      <c r="J174" s="30">
        <v>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69.110500000000002</v>
      </c>
      <c r="V174" s="31">
        <v>138.221</v>
      </c>
      <c r="W174" s="32">
        <v>349.38167160362281</v>
      </c>
      <c r="X174" s="30">
        <v>244.57082971897006</v>
      </c>
      <c r="Y174" s="30">
        <v>174.69083580181066</v>
      </c>
      <c r="Z174" s="30">
        <v>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349.38167160362281</v>
      </c>
      <c r="G175" s="30">
        <v>349.38167160362281</v>
      </c>
      <c r="H175" s="30">
        <v>244.57082971897006</v>
      </c>
      <c r="I175" s="30">
        <v>174.69083580181066</v>
      </c>
      <c r="J175" s="30">
        <v>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69.110500000000002</v>
      </c>
      <c r="V175" s="31">
        <v>138.221</v>
      </c>
      <c r="W175" s="32">
        <v>349.38167160362281</v>
      </c>
      <c r="X175" s="30">
        <v>244.57082971897006</v>
      </c>
      <c r="Y175" s="30">
        <v>174.69083580181066</v>
      </c>
      <c r="Z175" s="30">
        <v>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349.38167160362281</v>
      </c>
      <c r="G176" s="30">
        <v>349.38167160362281</v>
      </c>
      <c r="H176" s="30">
        <v>244.57082971897006</v>
      </c>
      <c r="I176" s="30">
        <v>174.69083580181066</v>
      </c>
      <c r="J176" s="30">
        <v>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69.110500000000002</v>
      </c>
      <c r="V176" s="31">
        <v>138.221</v>
      </c>
      <c r="W176" s="32">
        <v>349.38167160362281</v>
      </c>
      <c r="X176" s="30">
        <v>244.57082971897006</v>
      </c>
      <c r="Y176" s="30">
        <v>174.69083580181066</v>
      </c>
      <c r="Z176" s="30">
        <v>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349.38167160362281</v>
      </c>
      <c r="G177" s="30">
        <v>349.38167160362281</v>
      </c>
      <c r="H177" s="30">
        <v>244.57082971897006</v>
      </c>
      <c r="I177" s="30">
        <v>174.69083580181066</v>
      </c>
      <c r="J177" s="30">
        <v>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69.110500000000002</v>
      </c>
      <c r="V177" s="31">
        <v>138.221</v>
      </c>
      <c r="W177" s="32">
        <v>349.38167160362281</v>
      </c>
      <c r="X177" s="30">
        <v>244.57082971897006</v>
      </c>
      <c r="Y177" s="30">
        <v>174.69083580181066</v>
      </c>
      <c r="Z177" s="30">
        <v>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349.38167160362281</v>
      </c>
      <c r="G178" s="30">
        <v>349.38167160362281</v>
      </c>
      <c r="H178" s="30">
        <v>244.57082971897006</v>
      </c>
      <c r="I178" s="30">
        <v>174.69083580181066</v>
      </c>
      <c r="J178" s="30">
        <v>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69.110500000000002</v>
      </c>
      <c r="V178" s="31">
        <v>138.221</v>
      </c>
      <c r="W178" s="32">
        <v>349.38167160362281</v>
      </c>
      <c r="X178" s="30">
        <v>244.57082971897006</v>
      </c>
      <c r="Y178" s="30">
        <v>174.69083580181066</v>
      </c>
      <c r="Z178" s="30">
        <v>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349.38167160362281</v>
      </c>
      <c r="G179" s="30">
        <v>349.38167160362281</v>
      </c>
      <c r="H179" s="30">
        <v>244.57082971897006</v>
      </c>
      <c r="I179" s="30">
        <v>174.69083580181066</v>
      </c>
      <c r="J179" s="30">
        <v>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69.110500000000002</v>
      </c>
      <c r="V179" s="31">
        <v>138.221</v>
      </c>
      <c r="W179" s="32">
        <v>349.38167160362281</v>
      </c>
      <c r="X179" s="30">
        <v>244.57082971897006</v>
      </c>
      <c r="Y179" s="30">
        <v>174.69083580181066</v>
      </c>
      <c r="Z179" s="30">
        <v>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349.38167160362281</v>
      </c>
      <c r="G180" s="30">
        <v>349.38167160362281</v>
      </c>
      <c r="H180" s="30">
        <v>244.57082971897006</v>
      </c>
      <c r="I180" s="30">
        <v>174.69083580181066</v>
      </c>
      <c r="J180" s="30">
        <v>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69.110500000000002</v>
      </c>
      <c r="V180" s="31">
        <v>138.221</v>
      </c>
      <c r="W180" s="32">
        <v>349.38167160362281</v>
      </c>
      <c r="X180" s="30">
        <v>244.57082971897006</v>
      </c>
      <c r="Y180" s="30">
        <v>174.69083580181066</v>
      </c>
      <c r="Z180" s="30">
        <v>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349.38167160362281</v>
      </c>
      <c r="G181" s="30">
        <v>349.38167160362281</v>
      </c>
      <c r="H181" s="30">
        <v>244.57082971897006</v>
      </c>
      <c r="I181" s="30">
        <v>174.69083580181066</v>
      </c>
      <c r="J181" s="30">
        <v>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69.110500000000002</v>
      </c>
      <c r="V181" s="31">
        <v>138.221</v>
      </c>
      <c r="W181" s="32">
        <v>349.38167160362281</v>
      </c>
      <c r="X181" s="30">
        <v>244.57082971897006</v>
      </c>
      <c r="Y181" s="30">
        <v>174.69083580181066</v>
      </c>
      <c r="Z181" s="30">
        <v>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349.38167160362281</v>
      </c>
      <c r="G182" s="30">
        <v>349.38167160362281</v>
      </c>
      <c r="H182" s="30">
        <v>244.57082971897006</v>
      </c>
      <c r="I182" s="30">
        <v>174.69083580181066</v>
      </c>
      <c r="J182" s="30">
        <v>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69.110500000000002</v>
      </c>
      <c r="V182" s="31">
        <v>138.221</v>
      </c>
      <c r="W182" s="32">
        <v>349.38167160362281</v>
      </c>
      <c r="X182" s="30">
        <v>244.57082971897006</v>
      </c>
      <c r="Y182" s="30">
        <v>174.69083580181066</v>
      </c>
      <c r="Z182" s="30">
        <v>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159.57250000000002</v>
      </c>
      <c r="G183" s="30">
        <v>159.57250000000002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159.57250000000002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159.57250000000002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159.57250000000002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159.57250000000002</v>
      </c>
      <c r="G187" s="30">
        <v>159.57250000000002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159.57250000000002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159.57250000000002</v>
      </c>
      <c r="G188" s="30">
        <v>159.57250000000002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159.57250000000002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349.38167160362281</v>
      </c>
      <c r="G189" s="30">
        <v>349.38167160362281</v>
      </c>
      <c r="H189" s="30">
        <v>244.57082971897006</v>
      </c>
      <c r="I189" s="30">
        <v>174.69083580181066</v>
      </c>
      <c r="J189" s="30">
        <v>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69.110500000000002</v>
      </c>
      <c r="V189" s="31">
        <v>138.221</v>
      </c>
      <c r="W189" s="32">
        <v>349.38167160362281</v>
      </c>
      <c r="X189" s="30">
        <v>244.57082971897006</v>
      </c>
      <c r="Y189" s="30">
        <v>174.69083580181066</v>
      </c>
      <c r="Z189" s="30">
        <v>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349.38167160362281</v>
      </c>
      <c r="G190" s="30">
        <v>349.38167160362281</v>
      </c>
      <c r="H190" s="30">
        <v>244.57082971897006</v>
      </c>
      <c r="I190" s="30">
        <v>174.69083580181066</v>
      </c>
      <c r="J190" s="30">
        <v>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69.110500000000002</v>
      </c>
      <c r="V190" s="31">
        <v>138.221</v>
      </c>
      <c r="W190" s="32">
        <v>349.38167160362281</v>
      </c>
      <c r="X190" s="30">
        <v>244.57082971897006</v>
      </c>
      <c r="Y190" s="30">
        <v>174.69083580181066</v>
      </c>
      <c r="Z190" s="30">
        <v>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349.38167160362281</v>
      </c>
      <c r="G191" s="30">
        <v>349.38167160362281</v>
      </c>
      <c r="H191" s="30">
        <v>244.57082971897006</v>
      </c>
      <c r="I191" s="30">
        <v>174.69083580181066</v>
      </c>
      <c r="J191" s="30">
        <v>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69.110500000000002</v>
      </c>
      <c r="V191" s="31">
        <v>138.221</v>
      </c>
      <c r="W191" s="32">
        <v>349.38167160362281</v>
      </c>
      <c r="X191" s="30">
        <v>244.57082971897006</v>
      </c>
      <c r="Y191" s="30">
        <v>174.69083580181066</v>
      </c>
      <c r="Z191" s="30">
        <v>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349.38167160362281</v>
      </c>
      <c r="G192" s="30">
        <v>349.38167160362281</v>
      </c>
      <c r="H192" s="30">
        <v>244.57082971897006</v>
      </c>
      <c r="I192" s="30">
        <v>174.69083580181066</v>
      </c>
      <c r="J192" s="30">
        <v>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69.110500000000002</v>
      </c>
      <c r="V192" s="31">
        <v>138.221</v>
      </c>
      <c r="W192" s="32">
        <v>349.38167160362281</v>
      </c>
      <c r="X192" s="30">
        <v>244.57082971897006</v>
      </c>
      <c r="Y192" s="30">
        <v>174.69083580181066</v>
      </c>
      <c r="Z192" s="30">
        <v>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159.57250000000002</v>
      </c>
      <c r="G193" s="30">
        <v>159.57250000000002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159.57250000000002</v>
      </c>
      <c r="X193" s="30">
        <v>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159.57250000000002</v>
      </c>
      <c r="G194" s="30">
        <v>159.57250000000002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159.57250000000002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159.57250000000002</v>
      </c>
      <c r="G195" s="30">
        <v>159.57250000000002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159.57250000000002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159.57250000000002</v>
      </c>
      <c r="G196" s="30">
        <v>159.57250000000002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159.57250000000002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159.57250000000002</v>
      </c>
      <c r="G197" s="30">
        <v>159.57250000000002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159.57250000000002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159.57250000000002</v>
      </c>
      <c r="G198" s="30">
        <v>159.57250000000002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159.57250000000002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454.00950000000006</v>
      </c>
      <c r="G199" s="30">
        <v>454.00950000000006</v>
      </c>
      <c r="H199" s="30">
        <v>174.69083580181066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69.110500000000002</v>
      </c>
      <c r="V199" s="31">
        <v>138.221</v>
      </c>
      <c r="W199" s="32">
        <v>454.00950000000006</v>
      </c>
      <c r="X199" s="30">
        <v>174.69083580181066</v>
      </c>
      <c r="Y199" s="30">
        <v>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159.57250000000002</v>
      </c>
      <c r="G200" s="30">
        <v>159.57250000000002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159.57250000000002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/>
      <c r="V201" s="31"/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/>
      <c r="V202" s="31"/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349.38167160362281</v>
      </c>
      <c r="G203" s="30">
        <v>349.38167160362281</v>
      </c>
      <c r="H203" s="30">
        <v>174.69083580181066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69.110500000000002</v>
      </c>
      <c r="V203" s="31">
        <v>138.221</v>
      </c>
      <c r="W203" s="32">
        <v>349.38167160362281</v>
      </c>
      <c r="X203" s="30">
        <v>174.69083580181066</v>
      </c>
      <c r="Y203" s="30">
        <v>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349.38167160362281</v>
      </c>
      <c r="G204" s="30">
        <v>349.38167160362281</v>
      </c>
      <c r="H204" s="30">
        <v>174.69083580181066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69.110500000000002</v>
      </c>
      <c r="V204" s="31">
        <v>138.221</v>
      </c>
      <c r="W204" s="32">
        <v>349.38167160362281</v>
      </c>
      <c r="X204" s="30">
        <v>174.69083580181066</v>
      </c>
      <c r="Y204" s="30">
        <v>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349.38167160362281</v>
      </c>
      <c r="G205" s="30">
        <v>349.38167160362281</v>
      </c>
      <c r="H205" s="30">
        <v>174.69083580181066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69.110500000000002</v>
      </c>
      <c r="V205" s="31">
        <v>138.221</v>
      </c>
      <c r="W205" s="32">
        <v>349.38167160362281</v>
      </c>
      <c r="X205" s="30">
        <v>174.69083580181066</v>
      </c>
      <c r="Y205" s="30">
        <v>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349.38167160362281</v>
      </c>
      <c r="G206" s="30">
        <v>349.38167160362281</v>
      </c>
      <c r="H206" s="30">
        <v>174.69083580181066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69.110500000000002</v>
      </c>
      <c r="V206" s="31">
        <v>138.221</v>
      </c>
      <c r="W206" s="32">
        <v>349.38167160362281</v>
      </c>
      <c r="X206" s="30">
        <v>174.69083580181066</v>
      </c>
      <c r="Y206" s="30">
        <v>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349.38167160362281</v>
      </c>
      <c r="G207" s="30">
        <v>349.38167160362281</v>
      </c>
      <c r="H207" s="30">
        <v>174.69083580181066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69.110500000000002</v>
      </c>
      <c r="V207" s="31">
        <v>138.221</v>
      </c>
      <c r="W207" s="32">
        <v>349.38167160362281</v>
      </c>
      <c r="X207" s="30">
        <v>174.69083580181066</v>
      </c>
      <c r="Y207" s="30">
        <v>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349.38167160362281</v>
      </c>
      <c r="G208" s="30">
        <v>349.38167160362281</v>
      </c>
      <c r="H208" s="30">
        <v>174.69083580181066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69.110500000000002</v>
      </c>
      <c r="V208" s="31">
        <v>138.221</v>
      </c>
      <c r="W208" s="32">
        <v>349.38167160362281</v>
      </c>
      <c r="X208" s="30">
        <v>174.69083580181066</v>
      </c>
      <c r="Y208" s="30">
        <v>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349.38167160362281</v>
      </c>
      <c r="G209" s="30">
        <v>349.38167160362281</v>
      </c>
      <c r="H209" s="30">
        <v>174.69083580181066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69.110500000000002</v>
      </c>
      <c r="V209" s="31">
        <v>138.221</v>
      </c>
      <c r="W209" s="32">
        <v>349.38167160362281</v>
      </c>
      <c r="X209" s="30">
        <v>174.69083580181066</v>
      </c>
      <c r="Y209" s="30">
        <v>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159.57250000000002</v>
      </c>
      <c r="G210" s="30">
        <v>159.57250000000002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159.57250000000002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159.57250000000002</v>
      </c>
      <c r="G211" s="30">
        <v>159.57250000000002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159.57250000000002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/>
      <c r="V212" s="31"/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/>
      <c r="V213" s="31"/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/>
      <c r="V214" s="31"/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/>
      <c r="V216" s="31"/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99"/>
      <c r="F217" s="216">
        <v>9018</v>
      </c>
      <c r="G217" s="217">
        <v>9018</v>
      </c>
      <c r="H217" s="78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217">
        <v>9018</v>
      </c>
      <c r="V217" s="218">
        <v>9018</v>
      </c>
      <c r="W217" s="219">
        <v>9018</v>
      </c>
      <c r="X217" s="78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99"/>
      <c r="F218" s="220">
        <v>9018</v>
      </c>
      <c r="G218" s="221">
        <v>9018</v>
      </c>
      <c r="H218" s="78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221">
        <v>9018</v>
      </c>
      <c r="V218" s="222">
        <v>9018</v>
      </c>
      <c r="W218" s="223">
        <v>9018</v>
      </c>
      <c r="X218" s="78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99"/>
      <c r="F219" s="220">
        <v>9018</v>
      </c>
      <c r="G219" s="221">
        <v>9018</v>
      </c>
      <c r="H219" s="78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221">
        <v>9018</v>
      </c>
      <c r="V219" s="222">
        <v>9018</v>
      </c>
      <c r="W219" s="223">
        <v>9018</v>
      </c>
      <c r="X219" s="78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99"/>
      <c r="F220" s="224">
        <v>1630.9906409546975</v>
      </c>
      <c r="G220" s="225">
        <v>1630.9906409546975</v>
      </c>
      <c r="H220" s="78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25">
        <v>1540.1320000000001</v>
      </c>
      <c r="V220" s="226">
        <v>1540.1320000000001</v>
      </c>
      <c r="W220" s="227">
        <v>1630.9041458028003</v>
      </c>
      <c r="X220" s="78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89"/>
      <c r="B222" s="489"/>
      <c r="C222" s="489"/>
      <c r="D222" s="489"/>
      <c r="E222" s="4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3"/>
    </row>
  </sheetData>
  <mergeCells count="248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217:G219">
    <cfRule type="cellIs" dxfId="492" priority="3" stopIfTrue="1" operator="between">
      <formula>9019</formula>
      <formula>10000000</formula>
    </cfRule>
  </conditionalFormatting>
  <conditionalFormatting sqref="F217:G220">
    <cfRule type="containsBlanks" dxfId="491" priority="4" stopIfTrue="1">
      <formula>LEN(TRIM(F217))=0</formula>
    </cfRule>
  </conditionalFormatting>
  <conditionalFormatting sqref="F22:V39">
    <cfRule type="cellIs" dxfId="490" priority="9" stopIfTrue="1" operator="between">
      <formula>881</formula>
      <formula>10000000</formula>
    </cfRule>
    <cfRule type="containsBlanks" priority="10" stopIfTrue="1">
      <formula>LEN(TRIM(F22))=0</formula>
    </cfRule>
    <cfRule type="cellIs" dxfId="489" priority="11" operator="greaterThan">
      <formula>881</formula>
    </cfRule>
  </conditionalFormatting>
  <conditionalFormatting sqref="F41:V183 F185:V214">
    <cfRule type="cellIs" dxfId="488" priority="18" stopIfTrue="1" operator="between">
      <formula>881</formula>
      <formula>10000000</formula>
    </cfRule>
    <cfRule type="containsBlanks" priority="19" stopIfTrue="1">
      <formula>LEN(TRIM(F41))=0</formula>
    </cfRule>
    <cfRule type="cellIs" dxfId="487" priority="20" operator="greaterThan">
      <formula>881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00 X201:AL202 W203:AL211 X212:AL214">
    <cfRule type="containsBlanks" priority="16" stopIfTrue="1">
      <formula>LEN(TRIM(F13))=0</formula>
    </cfRule>
    <cfRule type="cellIs" dxfId="486" priority="17" operator="greaterThan">
      <formula>881</formula>
    </cfRule>
  </conditionalFormatting>
  <conditionalFormatting sqref="F13:AL20">
    <cfRule type="containsBlanks" dxfId="485" priority="12">
      <formula>LEN(TRIM(F13))=0</formula>
    </cfRule>
  </conditionalFormatting>
  <conditionalFormatting sqref="F22:AL39">
    <cfRule type="containsBlanks" dxfId="484" priority="5">
      <formula>LEN(TRIM(F22))=0</formula>
    </cfRule>
  </conditionalFormatting>
  <conditionalFormatting sqref="F41:AL183">
    <cfRule type="containsBlanks" dxfId="483" priority="14">
      <formula>LEN(TRIM(F41))=0</formula>
    </cfRule>
  </conditionalFormatting>
  <conditionalFormatting sqref="F185:AL214">
    <cfRule type="containsBlanks" dxfId="482" priority="13">
      <formula>LEN(TRIM(F185))=0</formula>
    </cfRule>
  </conditionalFormatting>
  <conditionalFormatting sqref="F216:AL216 H217:T220 X217:AL220 F221:AL221">
    <cfRule type="containsBlanks" dxfId="481" priority="21">
      <formula>LEN(TRIM(F216))=0</formula>
    </cfRule>
  </conditionalFormatting>
  <conditionalFormatting sqref="U217:W219">
    <cfRule type="cellIs" dxfId="480" priority="1" stopIfTrue="1" operator="between">
      <formula>9019</formula>
      <formula>10000000</formula>
    </cfRule>
  </conditionalFormatting>
  <conditionalFormatting sqref="U217:W220">
    <cfRule type="containsBlanks" dxfId="479" priority="2" stopIfTrue="1">
      <formula>LEN(TRIM(U217))=0</formula>
    </cfRule>
  </conditionalFormatting>
  <conditionalFormatting sqref="W32:AL39">
    <cfRule type="cellIs" dxfId="478" priority="6" stopIfTrue="1" operator="between">
      <formula>881</formula>
      <formula>10000000</formula>
    </cfRule>
    <cfRule type="containsBlanks" priority="7" stopIfTrue="1">
      <formula>LEN(TRIM(W32))=0</formula>
    </cfRule>
    <cfRule type="cellIs" dxfId="477" priority="8" operator="greaterThan">
      <formula>881</formula>
    </cfRule>
  </conditionalFormatting>
  <conditionalFormatting sqref="W41:AL65 X66:AL67 W67 W68:AL69 X70:AL70 W71:AL76 X77:AL77 W78:AL104 X105:AL105 W106:AL107 X108:AL108 W109:AL152 X153:AL153 W154:AL183 X185:AL186 W187:AL200 X201:AL202 W203:AL211 X212:AL214 F13:AL14 W22:AL22 Y23:AL23 W24:AL30 Y31:AL31">
    <cfRule type="cellIs" dxfId="476" priority="15" stopIfTrue="1" operator="between">
      <formula>881</formula>
      <formula>10000000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4"/>
  <sheetViews>
    <sheetView workbookViewId="0">
      <selection activeCell="G9" sqref="G9:V10"/>
    </sheetView>
  </sheetViews>
  <sheetFormatPr baseColWidth="10" defaultRowHeight="14.25"/>
  <cols>
    <col min="1" max="1" width="29.625" customWidth="1"/>
    <col min="2" max="2" width="20.375" customWidth="1"/>
    <col min="3" max="3" width="22.375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+[6]Dj!B6</f>
        <v>CAMOC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392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247.08</v>
      </c>
      <c r="G13" s="25">
        <v>247.08</v>
      </c>
      <c r="H13" s="25">
        <v>165.23921727761004</v>
      </c>
      <c r="I13" s="25">
        <v>142.25018478145762</v>
      </c>
      <c r="J13" s="25">
        <v>132.74913878692115</v>
      </c>
      <c r="K13" s="92">
        <v>123.54</v>
      </c>
      <c r="L13" s="25">
        <v>92.269580771178397</v>
      </c>
      <c r="M13" s="25">
        <v>68.043769957970554</v>
      </c>
      <c r="N13" s="25">
        <v>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</v>
      </c>
      <c r="V13" s="26">
        <v>121.81</v>
      </c>
      <c r="W13" s="27">
        <v>247.08</v>
      </c>
      <c r="X13" s="25">
        <v>165.23921727761004</v>
      </c>
      <c r="Y13" s="25">
        <v>142.25018478145762</v>
      </c>
      <c r="Z13" s="25">
        <v>132.74913878692115</v>
      </c>
      <c r="AA13" s="92">
        <v>123.54</v>
      </c>
      <c r="AB13" s="25">
        <v>92.269580771178397</v>
      </c>
      <c r="AC13" s="25">
        <v>74.200832961403449</v>
      </c>
      <c r="AD13" s="25">
        <v>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133.37399205608065</v>
      </c>
      <c r="G14" s="30">
        <v>133.37399205608065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>
        <v>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</v>
      </c>
      <c r="V14" s="31">
        <v>121.81</v>
      </c>
      <c r="W14" s="32">
        <v>133.37399205608065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>
        <v>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197.14245992759126</v>
      </c>
      <c r="G17" s="30">
        <v>197.14245992759126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>
        <v>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</v>
      </c>
      <c r="V17" s="31">
        <v>121.81</v>
      </c>
      <c r="W17" s="32">
        <v>197.14245992759126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>
        <v>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64.53698312275985</v>
      </c>
      <c r="G18" s="30">
        <v>64.53698312275985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>
        <v>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60.9</v>
      </c>
      <c r="V18" s="31">
        <v>121.81</v>
      </c>
      <c r="W18" s="32">
        <v>64.53698312275985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>
        <v>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64.53698312275985</v>
      </c>
      <c r="G19" s="30">
        <v>64.53698312275985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>
        <v>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60.9</v>
      </c>
      <c r="V19" s="31">
        <v>121.81</v>
      </c>
      <c r="W19" s="32">
        <v>64.53698312275985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>
        <v>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23.458013145273075</v>
      </c>
      <c r="G20" s="30">
        <v>23.458013145273075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>
        <v>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60.9</v>
      </c>
      <c r="V20" s="31">
        <v>121.81</v>
      </c>
      <c r="W20" s="32">
        <v>23.458013145273075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>
        <v>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154.14220182198156</v>
      </c>
      <c r="G22" s="30">
        <v>154.14220182198156</v>
      </c>
      <c r="H22" s="30">
        <v>149.80641860690326</v>
      </c>
      <c r="I22" s="30">
        <v>75.395466372081941</v>
      </c>
      <c r="J22" s="30" t="s">
        <v>40</v>
      </c>
      <c r="K22" s="30" t="s">
        <v>40</v>
      </c>
      <c r="L22" s="30" t="s">
        <v>40</v>
      </c>
      <c r="M22" s="30">
        <v>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</v>
      </c>
      <c r="V22" s="31">
        <v>121.81</v>
      </c>
      <c r="W22" s="32">
        <v>154.14220182198156</v>
      </c>
      <c r="X22" s="30">
        <v>149.80641860690326</v>
      </c>
      <c r="Y22" s="30">
        <v>75.395466372081941</v>
      </c>
      <c r="Z22" s="30" t="s">
        <v>40</v>
      </c>
      <c r="AA22" s="30" t="s">
        <v>40</v>
      </c>
      <c r="AB22" s="30" t="s">
        <v>40</v>
      </c>
      <c r="AC22" s="30">
        <v>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154.14220182198156</v>
      </c>
      <c r="G23" s="30">
        <v>154.14220182198156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>
        <v>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</v>
      </c>
      <c r="V23" s="31">
        <v>121.81</v>
      </c>
      <c r="W23" s="32">
        <v>154.14220182198156</v>
      </c>
      <c r="X23" s="30">
        <v>0</v>
      </c>
      <c r="Y23" s="30">
        <v>0</v>
      </c>
      <c r="Z23" s="30" t="s">
        <v>40</v>
      </c>
      <c r="AA23" s="30" t="s">
        <v>40</v>
      </c>
      <c r="AB23" s="30" t="s">
        <v>40</v>
      </c>
      <c r="AC23" s="30">
        <v>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154.14220182198156</v>
      </c>
      <c r="G24" s="30">
        <v>154.14220182198156</v>
      </c>
      <c r="H24" s="30">
        <v>149.80641860690326</v>
      </c>
      <c r="I24" s="30">
        <v>75.395466372081941</v>
      </c>
      <c r="J24" s="30" t="s">
        <v>40</v>
      </c>
      <c r="K24" s="30" t="s">
        <v>40</v>
      </c>
      <c r="L24" s="30" t="s">
        <v>40</v>
      </c>
      <c r="M24" s="30">
        <v>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</v>
      </c>
      <c r="V24" s="31">
        <v>121.81</v>
      </c>
      <c r="W24" s="32">
        <v>154.14220182198156</v>
      </c>
      <c r="X24" s="30">
        <v>149.80641860690326</v>
      </c>
      <c r="Y24" s="30">
        <v>75.395466372081941</v>
      </c>
      <c r="Z24" s="30" t="s">
        <v>40</v>
      </c>
      <c r="AA24" s="30" t="s">
        <v>40</v>
      </c>
      <c r="AB24" s="30" t="s">
        <v>40</v>
      </c>
      <c r="AC24" s="30">
        <v>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154.14220182198156</v>
      </c>
      <c r="G25" s="30">
        <v>154.14220182198156</v>
      </c>
      <c r="H25" s="30">
        <v>149.80641860690326</v>
      </c>
      <c r="I25" s="30">
        <v>75.395466372081941</v>
      </c>
      <c r="J25" s="30" t="s">
        <v>40</v>
      </c>
      <c r="K25" s="30" t="s">
        <v>40</v>
      </c>
      <c r="L25" s="30" t="s">
        <v>40</v>
      </c>
      <c r="M25" s="30">
        <v>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</v>
      </c>
      <c r="V25" s="31">
        <v>121.81</v>
      </c>
      <c r="W25" s="32">
        <v>154.14220182198156</v>
      </c>
      <c r="X25" s="30">
        <v>149.80641860690326</v>
      </c>
      <c r="Y25" s="30">
        <v>75.395466372081941</v>
      </c>
      <c r="Z25" s="30" t="s">
        <v>40</v>
      </c>
      <c r="AA25" s="30" t="s">
        <v>40</v>
      </c>
      <c r="AB25" s="30" t="s">
        <v>40</v>
      </c>
      <c r="AC25" s="30">
        <v>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287.15023423461031</v>
      </c>
      <c r="G26" s="30">
        <v>287.15023423461031</v>
      </c>
      <c r="H26" s="30">
        <v>149.80641860690326</v>
      </c>
      <c r="I26" s="30">
        <v>75.395466372081941</v>
      </c>
      <c r="J26" s="30" t="s">
        <v>40</v>
      </c>
      <c r="K26" s="30" t="s">
        <v>40</v>
      </c>
      <c r="L26" s="30" t="s">
        <v>40</v>
      </c>
      <c r="M26" s="30">
        <v>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</v>
      </c>
      <c r="V26" s="31">
        <v>121.81</v>
      </c>
      <c r="W26" s="32">
        <v>287.15023423461031</v>
      </c>
      <c r="X26" s="30">
        <v>149.80641860690326</v>
      </c>
      <c r="Y26" s="30">
        <v>75.395466372081941</v>
      </c>
      <c r="Z26" s="30" t="s">
        <v>40</v>
      </c>
      <c r="AA26" s="30" t="s">
        <v>40</v>
      </c>
      <c r="AB26" s="30" t="s">
        <v>40</v>
      </c>
      <c r="AC26" s="30">
        <v>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381.14696865525593</v>
      </c>
      <c r="G27" s="30">
        <v>381.14696865525593</v>
      </c>
      <c r="H27" s="30">
        <v>149.80641860690326</v>
      </c>
      <c r="I27" s="30">
        <v>75.395466372081941</v>
      </c>
      <c r="J27" s="30" t="s">
        <v>40</v>
      </c>
      <c r="K27" s="30" t="s">
        <v>40</v>
      </c>
      <c r="L27" s="30" t="s">
        <v>40</v>
      </c>
      <c r="M27" s="30">
        <v>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</v>
      </c>
      <c r="V27" s="31">
        <v>121.81</v>
      </c>
      <c r="W27" s="32">
        <v>381.14696865525593</v>
      </c>
      <c r="X27" s="30">
        <v>149.80641860690326</v>
      </c>
      <c r="Y27" s="30">
        <v>75.395466372081941</v>
      </c>
      <c r="Z27" s="30" t="s">
        <v>40</v>
      </c>
      <c r="AA27" s="30" t="s">
        <v>40</v>
      </c>
      <c r="AB27" s="30" t="s">
        <v>40</v>
      </c>
      <c r="AC27" s="30">
        <v>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403.34242103061979</v>
      </c>
      <c r="G28" s="30">
        <v>403.34242103061979</v>
      </c>
      <c r="H28" s="30">
        <v>149.80641860690326</v>
      </c>
      <c r="I28" s="30">
        <v>75.395466372081941</v>
      </c>
      <c r="J28" s="30" t="s">
        <v>40</v>
      </c>
      <c r="K28" s="30" t="s">
        <v>40</v>
      </c>
      <c r="L28" s="30" t="s">
        <v>40</v>
      </c>
      <c r="M28" s="30">
        <v>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</v>
      </c>
      <c r="V28" s="31">
        <v>121.81</v>
      </c>
      <c r="W28" s="32">
        <v>403.34242103061979</v>
      </c>
      <c r="X28" s="30">
        <v>149.80641860690326</v>
      </c>
      <c r="Y28" s="30">
        <v>75.395466372081941</v>
      </c>
      <c r="Z28" s="30" t="s">
        <v>40</v>
      </c>
      <c r="AA28" s="30" t="s">
        <v>40</v>
      </c>
      <c r="AB28" s="30" t="s">
        <v>40</v>
      </c>
      <c r="AC28" s="30">
        <v>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821.86929968949164</v>
      </c>
      <c r="G29" s="30">
        <v>821.86929968949164</v>
      </c>
      <c r="H29" s="30">
        <v>149.80641860690326</v>
      </c>
      <c r="I29" s="30">
        <v>75.395466372081941</v>
      </c>
      <c r="J29" s="30" t="s">
        <v>40</v>
      </c>
      <c r="K29" s="30" t="s">
        <v>40</v>
      </c>
      <c r="L29" s="30" t="s">
        <v>40</v>
      </c>
      <c r="M29" s="30">
        <v>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</v>
      </c>
      <c r="V29" s="31">
        <v>121.81</v>
      </c>
      <c r="W29" s="32">
        <v>821.86929968949164</v>
      </c>
      <c r="X29" s="30">
        <v>149.80641860690326</v>
      </c>
      <c r="Y29" s="30">
        <v>75.395466372081941</v>
      </c>
      <c r="Z29" s="30" t="s">
        <v>40</v>
      </c>
      <c r="AA29" s="30" t="s">
        <v>40</v>
      </c>
      <c r="AB29" s="30" t="s">
        <v>40</v>
      </c>
      <c r="AC29" s="30">
        <v>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562.7727397004827</v>
      </c>
      <c r="G30" s="30">
        <v>562.7727397004827</v>
      </c>
      <c r="H30" s="30">
        <v>149.80641860690326</v>
      </c>
      <c r="I30" s="30">
        <v>75.395466372081941</v>
      </c>
      <c r="J30" s="30" t="s">
        <v>40</v>
      </c>
      <c r="K30" s="30" t="s">
        <v>40</v>
      </c>
      <c r="L30" s="30" t="s">
        <v>40</v>
      </c>
      <c r="M30" s="30">
        <v>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</v>
      </c>
      <c r="V30" s="31">
        <v>121.81</v>
      </c>
      <c r="W30" s="32">
        <v>562.7727397004827</v>
      </c>
      <c r="X30" s="30">
        <v>149.80641860690326</v>
      </c>
      <c r="Y30" s="30">
        <v>75.395466372081941</v>
      </c>
      <c r="Z30" s="30" t="s">
        <v>40</v>
      </c>
      <c r="AA30" s="30" t="s">
        <v>40</v>
      </c>
      <c r="AB30" s="30" t="s">
        <v>40</v>
      </c>
      <c r="AC30" s="30">
        <v>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469.8738842101929</v>
      </c>
      <c r="G32" s="30">
        <v>469.8738842101929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>
        <v>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60.9</v>
      </c>
      <c r="V32" s="31">
        <v>121.81</v>
      </c>
      <c r="W32" s="32">
        <v>469.8738842101929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>
        <v>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152.03793387213256</v>
      </c>
      <c r="G33" s="30">
        <v>152.03793387213256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>
        <v>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60.9</v>
      </c>
      <c r="V33" s="31">
        <v>121.81</v>
      </c>
      <c r="W33" s="32">
        <v>152.03793387213256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>
        <v>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152.03793387213256</v>
      </c>
      <c r="G34" s="30">
        <v>152.03793387213256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>
        <v>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60.9</v>
      </c>
      <c r="V34" s="31">
        <v>121.81</v>
      </c>
      <c r="W34" s="32">
        <v>152.03793387213256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>
        <v>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152.03793387213256</v>
      </c>
      <c r="G35" s="30">
        <v>152.03793387213256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>
        <v>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60.9</v>
      </c>
      <c r="V35" s="31">
        <v>121.81</v>
      </c>
      <c r="W35" s="32">
        <v>152.03793387213256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>
        <v>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154.14220182198156</v>
      </c>
      <c r="G36" s="30">
        <v>154.14220182198156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>
        <v>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</v>
      </c>
      <c r="V36" s="31">
        <v>121.81</v>
      </c>
      <c r="W36" s="32">
        <v>154.14220182198156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>
        <v>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154.14220182198156</v>
      </c>
      <c r="G37" s="30">
        <v>154.14220182198156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>
        <v>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154.14220182198156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>
        <v>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287.15023423461031</v>
      </c>
      <c r="G38" s="30">
        <v>287.15023423461031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>
        <v>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</v>
      </c>
      <c r="V38" s="31">
        <v>121.81</v>
      </c>
      <c r="W38" s="32">
        <v>287.15023423461031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>
        <v>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287.15023423461031</v>
      </c>
      <c r="G39" s="40">
        <v>287.15023423461031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>
        <v>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</v>
      </c>
      <c r="V39" s="41">
        <v>121.81</v>
      </c>
      <c r="W39" s="42">
        <v>287.15023423461031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>
        <v>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150.77537310222317</v>
      </c>
      <c r="G41" s="30">
        <v>150.77537310222317</v>
      </c>
      <c r="H41" s="30" t="s">
        <v>40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>
        <v>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</v>
      </c>
      <c r="V41" s="31">
        <v>121.81</v>
      </c>
      <c r="W41" s="32">
        <v>150.77537310222317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>
        <v>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150.77537310222317</v>
      </c>
      <c r="G42" s="30">
        <v>150.77537310222317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>
        <v>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</v>
      </c>
      <c r="V42" s="31">
        <v>121.81</v>
      </c>
      <c r="W42" s="32">
        <v>150.77537310222317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>
        <v>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150.77537310222317</v>
      </c>
      <c r="G43" s="30">
        <v>150.77537310222317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>
        <v>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60.9</v>
      </c>
      <c r="V43" s="31">
        <v>121.81</v>
      </c>
      <c r="W43" s="32">
        <v>150.77537310222317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>
        <v>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289.16301227359617</v>
      </c>
      <c r="G44" s="30">
        <v>289.16301227359617</v>
      </c>
      <c r="H44" s="30" t="s">
        <v>40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>
        <v>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</v>
      </c>
      <c r="V44" s="31">
        <v>121.81</v>
      </c>
      <c r="W44" s="32">
        <v>289.16301227359617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>
        <v>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289.16301227359617</v>
      </c>
      <c r="G45" s="30">
        <v>289.16301227359617</v>
      </c>
      <c r="H45" s="30" t="s">
        <v>40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>
        <v>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</v>
      </c>
      <c r="V45" s="31">
        <v>121.81</v>
      </c>
      <c r="W45" s="32">
        <v>289.16301227359617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>
        <v>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289.16301227359617</v>
      </c>
      <c r="G46" s="30">
        <v>289.16301227359617</v>
      </c>
      <c r="H46" s="30" t="s">
        <v>40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>
        <v>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</v>
      </c>
      <c r="V46" s="31">
        <v>121.81</v>
      </c>
      <c r="W46" s="32">
        <v>289.16301227359617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>
        <v>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289.16301227359617</v>
      </c>
      <c r="G47" s="30">
        <v>289.16301227359617</v>
      </c>
      <c r="H47" s="30" t="s">
        <v>40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>
        <v>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</v>
      </c>
      <c r="V47" s="31">
        <v>121.81</v>
      </c>
      <c r="W47" s="32">
        <v>289.16301227359617</v>
      </c>
      <c r="X47" s="30" t="s">
        <v>40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>
        <v>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289.16301227359617</v>
      </c>
      <c r="G48" s="30">
        <v>289.16301227359617</v>
      </c>
      <c r="H48" s="30" t="s">
        <v>40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>
        <v>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</v>
      </c>
      <c r="V48" s="31">
        <v>121.81</v>
      </c>
      <c r="W48" s="32">
        <v>289.16301227359617</v>
      </c>
      <c r="X48" s="30" t="s">
        <v>40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>
        <v>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289.16301227359617</v>
      </c>
      <c r="G49" s="30">
        <v>289.16301227359617</v>
      </c>
      <c r="H49" s="30" t="s">
        <v>40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>
        <v>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</v>
      </c>
      <c r="V49" s="31">
        <v>121.81</v>
      </c>
      <c r="W49" s="32">
        <v>289.16301227359617</v>
      </c>
      <c r="X49" s="30" t="s">
        <v>40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>
        <v>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289.16301227359617</v>
      </c>
      <c r="G50" s="30">
        <v>289.16301227359617</v>
      </c>
      <c r="H50" s="30" t="s">
        <v>40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>
        <v>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</v>
      </c>
      <c r="V50" s="31">
        <v>121.81</v>
      </c>
      <c r="W50" s="32">
        <v>289.16301227359617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>
        <v>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289.16301227359617</v>
      </c>
      <c r="G51" s="30">
        <v>289.16301227359617</v>
      </c>
      <c r="H51" s="30" t="s">
        <v>40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>
        <v>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</v>
      </c>
      <c r="V51" s="31">
        <v>121.81</v>
      </c>
      <c r="W51" s="32">
        <v>289.16301227359617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>
        <v>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289.16301227359617</v>
      </c>
      <c r="G52" s="30">
        <v>289.16301227359617</v>
      </c>
      <c r="H52" s="30" t="s">
        <v>40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>
        <v>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</v>
      </c>
      <c r="V52" s="31">
        <v>121.81</v>
      </c>
      <c r="W52" s="32">
        <v>289.16301227359617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>
        <v>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289.16301227359617</v>
      </c>
      <c r="G53" s="30">
        <v>289.16301227359617</v>
      </c>
      <c r="H53" s="30" t="s">
        <v>40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>
        <v>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</v>
      </c>
      <c r="V53" s="31">
        <v>121.81</v>
      </c>
      <c r="W53" s="32">
        <v>289.16301227359617</v>
      </c>
      <c r="X53" s="30" t="s">
        <v>40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>
        <v>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289.16301227359617</v>
      </c>
      <c r="G54" s="30">
        <v>289.16301227359617</v>
      </c>
      <c r="H54" s="30" t="s">
        <v>40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>
        <v>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</v>
      </c>
      <c r="V54" s="31">
        <v>121.81</v>
      </c>
      <c r="W54" s="32">
        <v>289.16301227359617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>
        <v>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289.16301227359617</v>
      </c>
      <c r="G55" s="30">
        <v>289.16301227359617</v>
      </c>
      <c r="H55" s="30" t="s">
        <v>40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>
        <v>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</v>
      </c>
      <c r="V55" s="31">
        <v>121.81</v>
      </c>
      <c r="W55" s="32">
        <v>289.16301227359617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>
        <v>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40.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289.16301227359617</v>
      </c>
      <c r="G56" s="30">
        <v>289.16301227359617</v>
      </c>
      <c r="H56" s="30" t="s">
        <v>40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>
        <v>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</v>
      </c>
      <c r="V56" s="31">
        <v>121.81</v>
      </c>
      <c r="W56" s="32">
        <v>289.16301227359617</v>
      </c>
      <c r="X56" s="30" t="s">
        <v>40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>
        <v>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289.16301227359617</v>
      </c>
      <c r="G57" s="30">
        <v>289.16301227359617</v>
      </c>
      <c r="H57" s="30" t="s">
        <v>40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>
        <v>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</v>
      </c>
      <c r="V57" s="31">
        <v>121.81</v>
      </c>
      <c r="W57" s="32">
        <v>289.16301227359617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>
        <v>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289.16301227359617</v>
      </c>
      <c r="G58" s="30">
        <v>289.16301227359617</v>
      </c>
      <c r="H58" s="30" t="s">
        <v>40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>
        <v>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</v>
      </c>
      <c r="V58" s="31">
        <v>121.81</v>
      </c>
      <c r="W58" s="32">
        <v>289.16301227359617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>
        <v>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289.16301227359617</v>
      </c>
      <c r="G59" s="30">
        <v>289.16301227359617</v>
      </c>
      <c r="H59" s="30" t="s">
        <v>40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>
        <v>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</v>
      </c>
      <c r="V59" s="31">
        <v>121.81</v>
      </c>
      <c r="W59" s="32">
        <v>289.16301227359617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>
        <v>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289.16301227359617</v>
      </c>
      <c r="G60" s="30">
        <v>289.16301227359617</v>
      </c>
      <c r="H60" s="30" t="s">
        <v>40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>
        <v>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</v>
      </c>
      <c r="V60" s="31">
        <v>121.81</v>
      </c>
      <c r="W60" s="32">
        <v>289.16301227359617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>
        <v>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289.16301227359617</v>
      </c>
      <c r="G61" s="30">
        <v>289.16301227359617</v>
      </c>
      <c r="H61" s="30" t="s">
        <v>40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>
        <v>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</v>
      </c>
      <c r="V61" s="31">
        <v>121.81</v>
      </c>
      <c r="W61" s="32">
        <v>289.16301227359617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>
        <v>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6.25" customHeight="1">
      <c r="A62" s="430"/>
      <c r="B62" s="431"/>
      <c r="C62" s="438" t="s">
        <v>96</v>
      </c>
      <c r="D62" s="423" t="s">
        <v>97</v>
      </c>
      <c r="E62" s="408"/>
      <c r="F62" s="29">
        <v>289.16301227359617</v>
      </c>
      <c r="G62" s="30">
        <v>289.16301227359617</v>
      </c>
      <c r="H62" s="30" t="s">
        <v>40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>
        <v>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</v>
      </c>
      <c r="V62" s="31">
        <v>121.81</v>
      </c>
      <c r="W62" s="32">
        <v>289.16301227359617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>
        <v>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289.16301227359617</v>
      </c>
      <c r="G63" s="30">
        <v>289.16301227359617</v>
      </c>
      <c r="H63" s="30" t="s">
        <v>40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>
        <v>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</v>
      </c>
      <c r="V63" s="31">
        <v>121.81</v>
      </c>
      <c r="W63" s="32">
        <v>289.16301227359617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>
        <v>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289.16301227359617</v>
      </c>
      <c r="G64" s="30">
        <v>289.16301227359617</v>
      </c>
      <c r="H64" s="30" t="s">
        <v>40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>
        <v>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</v>
      </c>
      <c r="V64" s="31">
        <v>121.81</v>
      </c>
      <c r="W64" s="32">
        <v>289.16301227359617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>
        <v>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289.16301227359617</v>
      </c>
      <c r="G65" s="30">
        <v>289.16301227359617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>
        <v>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</v>
      </c>
      <c r="V65" s="31">
        <v>121.81</v>
      </c>
      <c r="W65" s="32">
        <v>289.16301227359617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>
        <v>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289.16301227359617</v>
      </c>
      <c r="G66" s="30">
        <v>289.16301227359617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>
        <v>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</v>
      </c>
      <c r="V66" s="31">
        <v>121.81</v>
      </c>
      <c r="W66" s="32">
        <v>289.16301227359617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>
        <v>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289.16301227359617</v>
      </c>
      <c r="G67" s="30">
        <v>289.16301227359617</v>
      </c>
      <c r="H67" s="30" t="s">
        <v>40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>
        <v>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</v>
      </c>
      <c r="V67" s="31">
        <v>121.81</v>
      </c>
      <c r="W67" s="32">
        <v>289.16301227359617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>
        <v>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289.16301227359617</v>
      </c>
      <c r="G68" s="30">
        <v>289.16301227359617</v>
      </c>
      <c r="H68" s="30" t="s">
        <v>40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>
        <v>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</v>
      </c>
      <c r="V68" s="31">
        <v>121.81</v>
      </c>
      <c r="W68" s="32">
        <v>289.16301227359617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>
        <v>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150.77537310222317</v>
      </c>
      <c r="G69" s="30">
        <v>150.77537310222317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>
        <v>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</v>
      </c>
      <c r="V69" s="31">
        <v>121.81</v>
      </c>
      <c r="W69" s="32">
        <v>150.77537310222317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>
        <v>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 ht="17.25" customHeight="1">
      <c r="A71" s="430"/>
      <c r="B71" s="431"/>
      <c r="C71" s="423" t="s">
        <v>110</v>
      </c>
      <c r="D71" s="408"/>
      <c r="E71" s="408"/>
      <c r="F71" s="29">
        <v>150.77537310222317</v>
      </c>
      <c r="G71" s="30">
        <v>150.77537310222317</v>
      </c>
      <c r="H71" s="30">
        <v>75.395466372081941</v>
      </c>
      <c r="I71" s="30" t="s">
        <v>40</v>
      </c>
      <c r="J71" s="30" t="s">
        <v>40</v>
      </c>
      <c r="K71" s="30" t="s">
        <v>40</v>
      </c>
      <c r="L71" s="30" t="s">
        <v>40</v>
      </c>
      <c r="M71" s="30">
        <v>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</v>
      </c>
      <c r="V71" s="31">
        <v>121.81</v>
      </c>
      <c r="W71" s="32">
        <v>150.77537310222317</v>
      </c>
      <c r="X71" s="30">
        <v>75.395466372081941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>
        <v>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9" customHeight="1">
      <c r="A72" s="430"/>
      <c r="B72" s="431"/>
      <c r="C72" s="423" t="s">
        <v>111</v>
      </c>
      <c r="D72" s="408"/>
      <c r="E72" s="408"/>
      <c r="F72" s="29">
        <v>150.77537310222317</v>
      </c>
      <c r="G72" s="30">
        <v>150.77537310222317</v>
      </c>
      <c r="H72" s="30" t="s">
        <v>40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>
        <v>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</v>
      </c>
      <c r="V72" s="31">
        <v>121.81</v>
      </c>
      <c r="W72" s="32">
        <v>150.77537310222317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>
        <v>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289.16301227359617</v>
      </c>
      <c r="G73" s="30">
        <v>289.16301227359617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>
        <v>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60.9</v>
      </c>
      <c r="V73" s="31">
        <v>121.81</v>
      </c>
      <c r="W73" s="32">
        <v>289.16301227359617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>
        <v>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289.16301227359617</v>
      </c>
      <c r="G74" s="30">
        <v>289.16301227359617</v>
      </c>
      <c r="H74" s="30">
        <v>144.54041275643911</v>
      </c>
      <c r="I74" s="30">
        <v>75.395466372081941</v>
      </c>
      <c r="J74" s="30" t="s">
        <v>40</v>
      </c>
      <c r="K74" s="30" t="s">
        <v>40</v>
      </c>
      <c r="L74" s="30" t="s">
        <v>40</v>
      </c>
      <c r="M74" s="30">
        <v>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</v>
      </c>
      <c r="V74" s="31">
        <v>121.81</v>
      </c>
      <c r="W74" s="32">
        <v>289.16301227359617</v>
      </c>
      <c r="X74" s="30">
        <v>144.54041275643911</v>
      </c>
      <c r="Y74" s="30">
        <v>75.395466372081941</v>
      </c>
      <c r="Z74" s="30" t="s">
        <v>40</v>
      </c>
      <c r="AA74" s="30" t="s">
        <v>40</v>
      </c>
      <c r="AB74" s="30" t="s">
        <v>40</v>
      </c>
      <c r="AC74" s="30">
        <v>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289.16301227359617</v>
      </c>
      <c r="G75" s="30">
        <v>289.16301227359617</v>
      </c>
      <c r="H75" s="30">
        <v>144.54041275643911</v>
      </c>
      <c r="I75" s="30">
        <v>75.395466372081941</v>
      </c>
      <c r="J75" s="30" t="s">
        <v>40</v>
      </c>
      <c r="K75" s="30" t="s">
        <v>40</v>
      </c>
      <c r="L75" s="30" t="s">
        <v>40</v>
      </c>
      <c r="M75" s="30">
        <v>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</v>
      </c>
      <c r="V75" s="31">
        <v>121.81</v>
      </c>
      <c r="W75" s="32">
        <v>289.16301227359617</v>
      </c>
      <c r="X75" s="30">
        <v>144.54041275643911</v>
      </c>
      <c r="Y75" s="30">
        <v>75.395466372081941</v>
      </c>
      <c r="Z75" s="30" t="s">
        <v>40</v>
      </c>
      <c r="AA75" s="30" t="s">
        <v>40</v>
      </c>
      <c r="AB75" s="30" t="s">
        <v>40</v>
      </c>
      <c r="AC75" s="30">
        <v>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289.16301227359617</v>
      </c>
      <c r="G76" s="30">
        <v>289.16301227359617</v>
      </c>
      <c r="H76" s="30">
        <v>144.54041275643911</v>
      </c>
      <c r="I76" s="30">
        <v>75.395466372081941</v>
      </c>
      <c r="J76" s="30" t="s">
        <v>40</v>
      </c>
      <c r="K76" s="30" t="s">
        <v>40</v>
      </c>
      <c r="L76" s="30" t="s">
        <v>40</v>
      </c>
      <c r="M76" s="30">
        <v>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</v>
      </c>
      <c r="V76" s="31">
        <v>121.81</v>
      </c>
      <c r="W76" s="32">
        <v>289.16301227359617</v>
      </c>
      <c r="X76" s="30">
        <v>144.54041275643911</v>
      </c>
      <c r="Y76" s="30">
        <v>75.395466372081941</v>
      </c>
      <c r="Z76" s="30" t="s">
        <v>40</v>
      </c>
      <c r="AA76" s="30" t="s">
        <v>40</v>
      </c>
      <c r="AB76" s="30" t="s">
        <v>40</v>
      </c>
      <c r="AC76" s="30">
        <v>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289.16301227359617</v>
      </c>
      <c r="G77" s="30">
        <v>289.16301227359617</v>
      </c>
      <c r="H77" s="30">
        <v>144.54041275643911</v>
      </c>
      <c r="I77" s="30">
        <v>75.395466372081941</v>
      </c>
      <c r="J77" s="30" t="s">
        <v>40</v>
      </c>
      <c r="K77" s="30" t="s">
        <v>40</v>
      </c>
      <c r="L77" s="30" t="s">
        <v>40</v>
      </c>
      <c r="M77" s="30">
        <v>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</v>
      </c>
      <c r="V77" s="31">
        <v>121.81</v>
      </c>
      <c r="W77" s="32">
        <v>289.16301227359617</v>
      </c>
      <c r="X77" s="30">
        <v>144.54041275643911</v>
      </c>
      <c r="Y77" s="30">
        <v>75.395466372081941</v>
      </c>
      <c r="Z77" s="30" t="s">
        <v>40</v>
      </c>
      <c r="AA77" s="30" t="s">
        <v>40</v>
      </c>
      <c r="AB77" s="30" t="s">
        <v>40</v>
      </c>
      <c r="AC77" s="30">
        <v>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289.16301227359617</v>
      </c>
      <c r="G78" s="30">
        <v>289.16301227359617</v>
      </c>
      <c r="H78" s="30">
        <v>144.54041275643911</v>
      </c>
      <c r="I78" s="30">
        <v>75.395466372081941</v>
      </c>
      <c r="J78" s="30" t="s">
        <v>40</v>
      </c>
      <c r="K78" s="30" t="s">
        <v>40</v>
      </c>
      <c r="L78" s="30" t="s">
        <v>40</v>
      </c>
      <c r="M78" s="30">
        <v>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</v>
      </c>
      <c r="V78" s="31">
        <v>121.81</v>
      </c>
      <c r="W78" s="32">
        <v>289.16301227359617</v>
      </c>
      <c r="X78" s="30">
        <v>144.54041275643911</v>
      </c>
      <c r="Y78" s="30">
        <v>75.395466372081941</v>
      </c>
      <c r="Z78" s="30" t="s">
        <v>40</v>
      </c>
      <c r="AA78" s="30" t="s">
        <v>40</v>
      </c>
      <c r="AB78" s="30" t="s">
        <v>40</v>
      </c>
      <c r="AC78" s="30">
        <v>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289.16301227359617</v>
      </c>
      <c r="G79" s="30">
        <v>289.16301227359617</v>
      </c>
      <c r="H79" s="30">
        <v>144.54041275643911</v>
      </c>
      <c r="I79" s="30">
        <v>75.395466372081941</v>
      </c>
      <c r="J79" s="30" t="s">
        <v>40</v>
      </c>
      <c r="K79" s="30" t="s">
        <v>40</v>
      </c>
      <c r="L79" s="30" t="s">
        <v>40</v>
      </c>
      <c r="M79" s="30">
        <v>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</v>
      </c>
      <c r="V79" s="31">
        <v>121.81</v>
      </c>
      <c r="W79" s="32">
        <v>289.16301227359617</v>
      </c>
      <c r="X79" s="30">
        <v>144.54041275643911</v>
      </c>
      <c r="Y79" s="30">
        <v>75.395466372081941</v>
      </c>
      <c r="Z79" s="30" t="s">
        <v>40</v>
      </c>
      <c r="AA79" s="30" t="s">
        <v>40</v>
      </c>
      <c r="AB79" s="30" t="s">
        <v>40</v>
      </c>
      <c r="AC79" s="30">
        <v>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289.16301227359617</v>
      </c>
      <c r="G80" s="30">
        <v>289.16301227359617</v>
      </c>
      <c r="H80" s="30">
        <v>144.54041275643911</v>
      </c>
      <c r="I80" s="30">
        <v>75.395466372081941</v>
      </c>
      <c r="J80" s="30" t="s">
        <v>40</v>
      </c>
      <c r="K80" s="30" t="s">
        <v>40</v>
      </c>
      <c r="L80" s="30" t="s">
        <v>40</v>
      </c>
      <c r="M80" s="30">
        <v>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</v>
      </c>
      <c r="V80" s="31">
        <v>121.81</v>
      </c>
      <c r="W80" s="32">
        <v>289.16301227359617</v>
      </c>
      <c r="X80" s="30">
        <v>144.54041275643911</v>
      </c>
      <c r="Y80" s="30">
        <v>75.395466372081941</v>
      </c>
      <c r="Z80" s="30" t="s">
        <v>40</v>
      </c>
      <c r="AA80" s="30" t="s">
        <v>40</v>
      </c>
      <c r="AB80" s="30" t="s">
        <v>40</v>
      </c>
      <c r="AC80" s="30">
        <v>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289.16301227359617</v>
      </c>
      <c r="G81" s="30">
        <v>289.16301227359617</v>
      </c>
      <c r="H81" s="30">
        <v>144.54041275643911</v>
      </c>
      <c r="I81" s="30">
        <v>75.395466372081941</v>
      </c>
      <c r="J81" s="30" t="s">
        <v>40</v>
      </c>
      <c r="K81" s="30" t="s">
        <v>40</v>
      </c>
      <c r="L81" s="30" t="s">
        <v>40</v>
      </c>
      <c r="M81" s="30">
        <v>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</v>
      </c>
      <c r="V81" s="31">
        <v>121.81</v>
      </c>
      <c r="W81" s="32">
        <v>289.16301227359617</v>
      </c>
      <c r="X81" s="30">
        <v>144.54041275643911</v>
      </c>
      <c r="Y81" s="30">
        <v>75.395466372081941</v>
      </c>
      <c r="Z81" s="30" t="s">
        <v>40</v>
      </c>
      <c r="AA81" s="30" t="s">
        <v>40</v>
      </c>
      <c r="AB81" s="30" t="s">
        <v>40</v>
      </c>
      <c r="AC81" s="30">
        <v>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289.16301227359617</v>
      </c>
      <c r="G82" s="30">
        <v>289.16301227359617</v>
      </c>
      <c r="H82" s="30">
        <v>144.54041275643911</v>
      </c>
      <c r="I82" s="30">
        <v>75.395466372081941</v>
      </c>
      <c r="J82" s="30" t="s">
        <v>40</v>
      </c>
      <c r="K82" s="30" t="s">
        <v>40</v>
      </c>
      <c r="L82" s="30" t="s">
        <v>40</v>
      </c>
      <c r="M82" s="30">
        <v>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</v>
      </c>
      <c r="V82" s="31">
        <v>121.81</v>
      </c>
      <c r="W82" s="32">
        <v>289.16301227359617</v>
      </c>
      <c r="X82" s="30">
        <v>144.54041275643911</v>
      </c>
      <c r="Y82" s="30">
        <v>75.395466372081941</v>
      </c>
      <c r="Z82" s="30" t="s">
        <v>40</v>
      </c>
      <c r="AA82" s="30" t="s">
        <v>40</v>
      </c>
      <c r="AB82" s="30" t="s">
        <v>40</v>
      </c>
      <c r="AC82" s="30">
        <v>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289.16301227359617</v>
      </c>
      <c r="G83" s="30">
        <v>289.16301227359617</v>
      </c>
      <c r="H83" s="30">
        <v>144.54041275643911</v>
      </c>
      <c r="I83" s="30">
        <v>75.395466372081941</v>
      </c>
      <c r="J83" s="30" t="s">
        <v>40</v>
      </c>
      <c r="K83" s="30" t="s">
        <v>40</v>
      </c>
      <c r="L83" s="30" t="s">
        <v>40</v>
      </c>
      <c r="M83" s="30">
        <v>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</v>
      </c>
      <c r="V83" s="31">
        <v>121.81</v>
      </c>
      <c r="W83" s="32">
        <v>289.16301227359617</v>
      </c>
      <c r="X83" s="30">
        <v>144.54041275643911</v>
      </c>
      <c r="Y83" s="30">
        <v>75.395466372081941</v>
      </c>
      <c r="Z83" s="30" t="s">
        <v>40</v>
      </c>
      <c r="AA83" s="30" t="s">
        <v>40</v>
      </c>
      <c r="AB83" s="30" t="s">
        <v>40</v>
      </c>
      <c r="AC83" s="30">
        <v>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289.16301227359617</v>
      </c>
      <c r="G84" s="30">
        <v>289.16301227359617</v>
      </c>
      <c r="H84" s="30">
        <v>144.54041275643911</v>
      </c>
      <c r="I84" s="30">
        <v>75.395466372081941</v>
      </c>
      <c r="J84" s="30" t="s">
        <v>40</v>
      </c>
      <c r="K84" s="30" t="s">
        <v>40</v>
      </c>
      <c r="L84" s="30" t="s">
        <v>40</v>
      </c>
      <c r="M84" s="30">
        <v>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</v>
      </c>
      <c r="V84" s="31">
        <v>121.81</v>
      </c>
      <c r="W84" s="32">
        <v>289.16301227359617</v>
      </c>
      <c r="X84" s="30">
        <v>144.54041275643911</v>
      </c>
      <c r="Y84" s="30">
        <v>75.395466372081941</v>
      </c>
      <c r="Z84" s="30" t="s">
        <v>40</v>
      </c>
      <c r="AA84" s="30" t="s">
        <v>40</v>
      </c>
      <c r="AB84" s="30" t="s">
        <v>40</v>
      </c>
      <c r="AC84" s="30">
        <v>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289.16301227359617</v>
      </c>
      <c r="G85" s="30">
        <v>289.16301227359617</v>
      </c>
      <c r="H85" s="30">
        <v>144.54041275643911</v>
      </c>
      <c r="I85" s="30">
        <v>75.395466372081941</v>
      </c>
      <c r="J85" s="30" t="s">
        <v>40</v>
      </c>
      <c r="K85" s="30" t="s">
        <v>40</v>
      </c>
      <c r="L85" s="30" t="s">
        <v>40</v>
      </c>
      <c r="M85" s="30">
        <v>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</v>
      </c>
      <c r="V85" s="31">
        <v>121.81</v>
      </c>
      <c r="W85" s="32">
        <v>289.16301227359617</v>
      </c>
      <c r="X85" s="30">
        <v>144.54041275643911</v>
      </c>
      <c r="Y85" s="30">
        <v>75.395466372081941</v>
      </c>
      <c r="Z85" s="30" t="s">
        <v>40</v>
      </c>
      <c r="AA85" s="30" t="s">
        <v>40</v>
      </c>
      <c r="AB85" s="30" t="s">
        <v>40</v>
      </c>
      <c r="AC85" s="30">
        <v>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289.16301227359617</v>
      </c>
      <c r="G86" s="30">
        <v>289.16301227359617</v>
      </c>
      <c r="H86" s="30">
        <v>144.54041275643911</v>
      </c>
      <c r="I86" s="30">
        <v>75.395466372081941</v>
      </c>
      <c r="J86" s="30" t="s">
        <v>40</v>
      </c>
      <c r="K86" s="30" t="s">
        <v>40</v>
      </c>
      <c r="L86" s="30" t="s">
        <v>40</v>
      </c>
      <c r="M86" s="30">
        <v>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</v>
      </c>
      <c r="V86" s="31">
        <v>121.81</v>
      </c>
      <c r="W86" s="32">
        <v>289.16301227359617</v>
      </c>
      <c r="X86" s="30">
        <v>144.54041275643911</v>
      </c>
      <c r="Y86" s="30">
        <v>75.395466372081941</v>
      </c>
      <c r="Z86" s="30" t="s">
        <v>40</v>
      </c>
      <c r="AA86" s="30" t="s">
        <v>40</v>
      </c>
      <c r="AB86" s="30" t="s">
        <v>40</v>
      </c>
      <c r="AC86" s="30">
        <v>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289.16301227359617</v>
      </c>
      <c r="G87" s="30">
        <v>289.16301227359617</v>
      </c>
      <c r="H87" s="30">
        <v>144.54041275643911</v>
      </c>
      <c r="I87" s="30">
        <v>75.395466372081941</v>
      </c>
      <c r="J87" s="30" t="s">
        <v>40</v>
      </c>
      <c r="K87" s="30" t="s">
        <v>40</v>
      </c>
      <c r="L87" s="30" t="s">
        <v>40</v>
      </c>
      <c r="M87" s="30">
        <v>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</v>
      </c>
      <c r="V87" s="31">
        <v>121.81</v>
      </c>
      <c r="W87" s="32">
        <v>289.16301227359617</v>
      </c>
      <c r="X87" s="30">
        <v>144.54041275643911</v>
      </c>
      <c r="Y87" s="30">
        <v>75.395466372081941</v>
      </c>
      <c r="Z87" s="30" t="s">
        <v>40</v>
      </c>
      <c r="AA87" s="30" t="s">
        <v>40</v>
      </c>
      <c r="AB87" s="30" t="s">
        <v>40</v>
      </c>
      <c r="AC87" s="30">
        <v>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289.16301227359617</v>
      </c>
      <c r="G88" s="30">
        <v>289.16301227359617</v>
      </c>
      <c r="H88" s="30">
        <v>144.54041275643911</v>
      </c>
      <c r="I88" s="30">
        <v>75.395466372081941</v>
      </c>
      <c r="J88" s="30" t="s">
        <v>40</v>
      </c>
      <c r="K88" s="30" t="s">
        <v>40</v>
      </c>
      <c r="L88" s="30" t="s">
        <v>40</v>
      </c>
      <c r="M88" s="30">
        <v>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</v>
      </c>
      <c r="V88" s="31">
        <v>121.81</v>
      </c>
      <c r="W88" s="32">
        <v>289.16301227359617</v>
      </c>
      <c r="X88" s="30">
        <v>144.54041275643911</v>
      </c>
      <c r="Y88" s="30">
        <v>75.395466372081941</v>
      </c>
      <c r="Z88" s="30" t="s">
        <v>40</v>
      </c>
      <c r="AA88" s="30" t="s">
        <v>40</v>
      </c>
      <c r="AB88" s="30" t="s">
        <v>40</v>
      </c>
      <c r="AC88" s="30">
        <v>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289.16301227359617</v>
      </c>
      <c r="G89" s="30">
        <v>289.16301227359617</v>
      </c>
      <c r="H89" s="30">
        <v>144.54041275643911</v>
      </c>
      <c r="I89" s="30">
        <v>75.395466372081941</v>
      </c>
      <c r="J89" s="30" t="s">
        <v>40</v>
      </c>
      <c r="K89" s="30" t="s">
        <v>40</v>
      </c>
      <c r="L89" s="30" t="s">
        <v>40</v>
      </c>
      <c r="M89" s="30">
        <v>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</v>
      </c>
      <c r="V89" s="31">
        <v>121.81</v>
      </c>
      <c r="W89" s="32">
        <v>289.16301227359617</v>
      </c>
      <c r="X89" s="30">
        <v>144.54041275643911</v>
      </c>
      <c r="Y89" s="30">
        <v>75.395466372081941</v>
      </c>
      <c r="Z89" s="30" t="s">
        <v>40</v>
      </c>
      <c r="AA89" s="30" t="s">
        <v>40</v>
      </c>
      <c r="AB89" s="30" t="s">
        <v>40</v>
      </c>
      <c r="AC89" s="30">
        <v>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289.16301227359617</v>
      </c>
      <c r="G90" s="30">
        <v>289.16301227359617</v>
      </c>
      <c r="H90" s="30">
        <v>144.54041275643911</v>
      </c>
      <c r="I90" s="30">
        <v>75.395466372081941</v>
      </c>
      <c r="J90" s="30" t="s">
        <v>40</v>
      </c>
      <c r="K90" s="30" t="s">
        <v>40</v>
      </c>
      <c r="L90" s="30" t="s">
        <v>40</v>
      </c>
      <c r="M90" s="30">
        <v>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</v>
      </c>
      <c r="V90" s="31">
        <v>121.81</v>
      </c>
      <c r="W90" s="32">
        <v>289.16301227359617</v>
      </c>
      <c r="X90" s="30">
        <v>144.54041275643911</v>
      </c>
      <c r="Y90" s="30">
        <v>75.395466372081941</v>
      </c>
      <c r="Z90" s="30" t="s">
        <v>40</v>
      </c>
      <c r="AA90" s="30" t="s">
        <v>40</v>
      </c>
      <c r="AB90" s="30" t="s">
        <v>40</v>
      </c>
      <c r="AC90" s="30">
        <v>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289.16301227359617</v>
      </c>
      <c r="G91" s="30">
        <v>289.16301227359617</v>
      </c>
      <c r="H91" s="30">
        <v>144.54041275643911</v>
      </c>
      <c r="I91" s="30">
        <v>75.395466372081941</v>
      </c>
      <c r="J91" s="30" t="s">
        <v>40</v>
      </c>
      <c r="K91" s="30" t="s">
        <v>40</v>
      </c>
      <c r="L91" s="30" t="s">
        <v>40</v>
      </c>
      <c r="M91" s="30">
        <v>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</v>
      </c>
      <c r="V91" s="31">
        <v>121.81</v>
      </c>
      <c r="W91" s="32">
        <v>289.16301227359617</v>
      </c>
      <c r="X91" s="30">
        <v>144.54041275643911</v>
      </c>
      <c r="Y91" s="30">
        <v>75.395466372081941</v>
      </c>
      <c r="Z91" s="30" t="s">
        <v>40</v>
      </c>
      <c r="AA91" s="30" t="s">
        <v>40</v>
      </c>
      <c r="AB91" s="30" t="s">
        <v>40</v>
      </c>
      <c r="AC91" s="30">
        <v>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289.16301227359617</v>
      </c>
      <c r="G92" s="30">
        <v>289.16301227359617</v>
      </c>
      <c r="H92" s="30">
        <v>144.54041275643911</v>
      </c>
      <c r="I92" s="30">
        <v>75.395466372081941</v>
      </c>
      <c r="J92" s="30" t="s">
        <v>40</v>
      </c>
      <c r="K92" s="30" t="s">
        <v>40</v>
      </c>
      <c r="L92" s="30" t="s">
        <v>40</v>
      </c>
      <c r="M92" s="30">
        <v>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</v>
      </c>
      <c r="V92" s="31">
        <v>121.81</v>
      </c>
      <c r="W92" s="32">
        <v>289.16301227359617</v>
      </c>
      <c r="X92" s="30">
        <v>144.54041275643911</v>
      </c>
      <c r="Y92" s="30">
        <v>75.395466372081941</v>
      </c>
      <c r="Z92" s="30" t="s">
        <v>40</v>
      </c>
      <c r="AA92" s="30" t="s">
        <v>40</v>
      </c>
      <c r="AB92" s="30" t="s">
        <v>40</v>
      </c>
      <c r="AC92" s="30">
        <v>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289.16301227359617</v>
      </c>
      <c r="G93" s="30">
        <v>289.16301227359617</v>
      </c>
      <c r="H93" s="30">
        <v>144.54041275643911</v>
      </c>
      <c r="I93" s="30">
        <v>75.395466372081941</v>
      </c>
      <c r="J93" s="30" t="s">
        <v>40</v>
      </c>
      <c r="K93" s="30" t="s">
        <v>40</v>
      </c>
      <c r="L93" s="30" t="s">
        <v>40</v>
      </c>
      <c r="M93" s="30">
        <v>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</v>
      </c>
      <c r="V93" s="31">
        <v>121.81</v>
      </c>
      <c r="W93" s="32">
        <v>289.16301227359617</v>
      </c>
      <c r="X93" s="30">
        <v>144.54041275643911</v>
      </c>
      <c r="Y93" s="30">
        <v>75.395466372081941</v>
      </c>
      <c r="Z93" s="30" t="s">
        <v>40</v>
      </c>
      <c r="AA93" s="30" t="s">
        <v>40</v>
      </c>
      <c r="AB93" s="30" t="s">
        <v>40</v>
      </c>
      <c r="AC93" s="30">
        <v>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289.16301227359617</v>
      </c>
      <c r="G94" s="30">
        <v>289.16301227359617</v>
      </c>
      <c r="H94" s="30">
        <v>144.54041275643911</v>
      </c>
      <c r="I94" s="30">
        <v>75.395466372081941</v>
      </c>
      <c r="J94" s="30" t="s">
        <v>40</v>
      </c>
      <c r="K94" s="30" t="s">
        <v>40</v>
      </c>
      <c r="L94" s="30" t="s">
        <v>40</v>
      </c>
      <c r="M94" s="30">
        <v>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</v>
      </c>
      <c r="V94" s="31">
        <v>121.81</v>
      </c>
      <c r="W94" s="32">
        <v>289.16301227359617</v>
      </c>
      <c r="X94" s="30">
        <v>144.54041275643911</v>
      </c>
      <c r="Y94" s="30">
        <v>75.395466372081941</v>
      </c>
      <c r="Z94" s="30" t="s">
        <v>40</v>
      </c>
      <c r="AA94" s="30" t="s">
        <v>40</v>
      </c>
      <c r="AB94" s="30" t="s">
        <v>40</v>
      </c>
      <c r="AC94" s="30">
        <v>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800.05611820389174</v>
      </c>
      <c r="G95" s="30">
        <v>800.05611820389174</v>
      </c>
      <c r="H95" s="30">
        <v>144.54041275643911</v>
      </c>
      <c r="I95" s="30">
        <v>75.395466372081941</v>
      </c>
      <c r="J95" s="30" t="s">
        <v>40</v>
      </c>
      <c r="K95" s="30" t="s">
        <v>40</v>
      </c>
      <c r="L95" s="30" t="s">
        <v>40</v>
      </c>
      <c r="M95" s="30">
        <v>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</v>
      </c>
      <c r="V95" s="31">
        <v>121.81</v>
      </c>
      <c r="W95" s="32">
        <v>800.05611820389174</v>
      </c>
      <c r="X95" s="30">
        <v>144.54041275643911</v>
      </c>
      <c r="Y95" s="30">
        <v>75.395466372081941</v>
      </c>
      <c r="Z95" s="30" t="s">
        <v>40</v>
      </c>
      <c r="AA95" s="30" t="s">
        <v>40</v>
      </c>
      <c r="AB95" s="30" t="s">
        <v>40</v>
      </c>
      <c r="AC95" s="30">
        <v>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578.34432252936483</v>
      </c>
      <c r="G96" s="30">
        <v>578.34432252936483</v>
      </c>
      <c r="H96" s="30">
        <v>144.54041275643911</v>
      </c>
      <c r="I96" s="30">
        <v>75.395466372081941</v>
      </c>
      <c r="J96" s="30" t="s">
        <v>40</v>
      </c>
      <c r="K96" s="30" t="s">
        <v>40</v>
      </c>
      <c r="L96" s="30" t="s">
        <v>40</v>
      </c>
      <c r="M96" s="30">
        <v>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</v>
      </c>
      <c r="V96" s="31">
        <v>121.81</v>
      </c>
      <c r="W96" s="32">
        <v>578.34432252936483</v>
      </c>
      <c r="X96" s="30">
        <v>144.54041275643911</v>
      </c>
      <c r="Y96" s="30">
        <v>75.395466372081941</v>
      </c>
      <c r="Z96" s="30" t="s">
        <v>40</v>
      </c>
      <c r="AA96" s="30" t="s">
        <v>40</v>
      </c>
      <c r="AB96" s="30" t="s">
        <v>40</v>
      </c>
      <c r="AC96" s="30">
        <v>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578.34432252936483</v>
      </c>
      <c r="G97" s="30">
        <v>578.34432252936483</v>
      </c>
      <c r="H97" s="30">
        <v>144.54041275643911</v>
      </c>
      <c r="I97" s="30">
        <v>75.395466372081941</v>
      </c>
      <c r="J97" s="30" t="s">
        <v>40</v>
      </c>
      <c r="K97" s="30" t="s">
        <v>40</v>
      </c>
      <c r="L97" s="30" t="s">
        <v>40</v>
      </c>
      <c r="M97" s="30">
        <v>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</v>
      </c>
      <c r="V97" s="31">
        <v>121.81</v>
      </c>
      <c r="W97" s="32">
        <v>578.34432252936483</v>
      </c>
      <c r="X97" s="30">
        <v>144.54041275643911</v>
      </c>
      <c r="Y97" s="30">
        <v>75.395466372081941</v>
      </c>
      <c r="Z97" s="30" t="s">
        <v>40</v>
      </c>
      <c r="AA97" s="30" t="s">
        <v>40</v>
      </c>
      <c r="AB97" s="30" t="s">
        <v>40</v>
      </c>
      <c r="AC97" s="30">
        <v>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289.16301227359617</v>
      </c>
      <c r="G98" s="30">
        <v>289.16301227359617</v>
      </c>
      <c r="H98" s="30">
        <v>144.54041275643911</v>
      </c>
      <c r="I98" s="30">
        <v>75.395466372081941</v>
      </c>
      <c r="J98" s="30" t="s">
        <v>40</v>
      </c>
      <c r="K98" s="30" t="s">
        <v>40</v>
      </c>
      <c r="L98" s="30" t="s">
        <v>40</v>
      </c>
      <c r="M98" s="30">
        <v>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</v>
      </c>
      <c r="V98" s="31">
        <v>121.81</v>
      </c>
      <c r="W98" s="32">
        <v>289.16301227359617</v>
      </c>
      <c r="X98" s="30">
        <v>144.54041275643911</v>
      </c>
      <c r="Y98" s="30">
        <v>75.395466372081941</v>
      </c>
      <c r="Z98" s="30" t="s">
        <v>40</v>
      </c>
      <c r="AA98" s="30" t="s">
        <v>40</v>
      </c>
      <c r="AB98" s="30" t="s">
        <v>40</v>
      </c>
      <c r="AC98" s="30">
        <v>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289.16301227359617</v>
      </c>
      <c r="G99" s="30">
        <v>289.16301227359617</v>
      </c>
      <c r="H99" s="30">
        <v>144.54041275643911</v>
      </c>
      <c r="I99" s="30">
        <v>75.395466372081941</v>
      </c>
      <c r="J99" s="30" t="s">
        <v>40</v>
      </c>
      <c r="K99" s="30" t="s">
        <v>40</v>
      </c>
      <c r="L99" s="30" t="s">
        <v>40</v>
      </c>
      <c r="M99" s="30">
        <v>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</v>
      </c>
      <c r="V99" s="31">
        <v>121.81</v>
      </c>
      <c r="W99" s="32">
        <v>289.16301227359617</v>
      </c>
      <c r="X99" s="30">
        <v>144.54041275643911</v>
      </c>
      <c r="Y99" s="30">
        <v>75.395466372081941</v>
      </c>
      <c r="Z99" s="30" t="s">
        <v>40</v>
      </c>
      <c r="AA99" s="30" t="s">
        <v>40</v>
      </c>
      <c r="AB99" s="30" t="s">
        <v>40</v>
      </c>
      <c r="AC99" s="30">
        <v>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289.16301227359617</v>
      </c>
      <c r="G100" s="30">
        <v>289.16301227359617</v>
      </c>
      <c r="H100" s="30">
        <v>144.54041275643911</v>
      </c>
      <c r="I100" s="30">
        <v>75.395466372081941</v>
      </c>
      <c r="J100" s="30" t="s">
        <v>40</v>
      </c>
      <c r="K100" s="30" t="s">
        <v>40</v>
      </c>
      <c r="L100" s="30" t="s">
        <v>40</v>
      </c>
      <c r="M100" s="30">
        <v>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</v>
      </c>
      <c r="V100" s="31">
        <v>121.81</v>
      </c>
      <c r="W100" s="32">
        <v>289.16301227359617</v>
      </c>
      <c r="X100" s="30">
        <v>144.54041275643911</v>
      </c>
      <c r="Y100" s="30">
        <v>75.395466372081941</v>
      </c>
      <c r="Z100" s="30" t="s">
        <v>40</v>
      </c>
      <c r="AA100" s="30" t="s">
        <v>40</v>
      </c>
      <c r="AB100" s="30" t="s">
        <v>40</v>
      </c>
      <c r="AC100" s="30">
        <v>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289.16301227359617</v>
      </c>
      <c r="G101" s="30">
        <v>289.16301227359617</v>
      </c>
      <c r="H101" s="30">
        <v>144.54041275643911</v>
      </c>
      <c r="I101" s="30">
        <v>75.395466372081941</v>
      </c>
      <c r="J101" s="30" t="s">
        <v>40</v>
      </c>
      <c r="K101" s="30" t="s">
        <v>40</v>
      </c>
      <c r="L101" s="30" t="s">
        <v>40</v>
      </c>
      <c r="M101" s="30">
        <v>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</v>
      </c>
      <c r="V101" s="31">
        <v>121.81</v>
      </c>
      <c r="W101" s="32">
        <v>289.16301227359617</v>
      </c>
      <c r="X101" s="30">
        <v>144.54041275643911</v>
      </c>
      <c r="Y101" s="30">
        <v>75.395466372081941</v>
      </c>
      <c r="Z101" s="30" t="s">
        <v>40</v>
      </c>
      <c r="AA101" s="30" t="s">
        <v>40</v>
      </c>
      <c r="AB101" s="30" t="s">
        <v>40</v>
      </c>
      <c r="AC101" s="30">
        <v>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289.16301227359617</v>
      </c>
      <c r="G102" s="30">
        <v>289.16301227359617</v>
      </c>
      <c r="H102" s="30">
        <v>144.54041275643911</v>
      </c>
      <c r="I102" s="30">
        <v>75.395466372081941</v>
      </c>
      <c r="J102" s="30" t="s">
        <v>40</v>
      </c>
      <c r="K102" s="30" t="s">
        <v>40</v>
      </c>
      <c r="L102" s="30" t="s">
        <v>40</v>
      </c>
      <c r="M102" s="30">
        <v>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</v>
      </c>
      <c r="V102" s="31">
        <v>121.81</v>
      </c>
      <c r="W102" s="32">
        <v>289.16301227359617</v>
      </c>
      <c r="X102" s="30">
        <v>144.54041275643911</v>
      </c>
      <c r="Y102" s="30">
        <v>75.395466372081941</v>
      </c>
      <c r="Z102" s="30" t="s">
        <v>40</v>
      </c>
      <c r="AA102" s="30" t="s">
        <v>40</v>
      </c>
      <c r="AB102" s="30" t="s">
        <v>40</v>
      </c>
      <c r="AC102" s="30">
        <v>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289.16301227359617</v>
      </c>
      <c r="G103" s="30">
        <v>289.16301227359617</v>
      </c>
      <c r="H103" s="30">
        <v>144.54041275643911</v>
      </c>
      <c r="I103" s="30">
        <v>75.395466372081941</v>
      </c>
      <c r="J103" s="30" t="s">
        <v>40</v>
      </c>
      <c r="K103" s="30" t="s">
        <v>40</v>
      </c>
      <c r="L103" s="30" t="s">
        <v>40</v>
      </c>
      <c r="M103" s="30">
        <v>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</v>
      </c>
      <c r="V103" s="31">
        <v>121.81</v>
      </c>
      <c r="W103" s="32">
        <v>289.16301227359617</v>
      </c>
      <c r="X103" s="30">
        <v>144.54041275643911</v>
      </c>
      <c r="Y103" s="30">
        <v>75.395466372081941</v>
      </c>
      <c r="Z103" s="30" t="s">
        <v>40</v>
      </c>
      <c r="AA103" s="30" t="s">
        <v>40</v>
      </c>
      <c r="AB103" s="30" t="s">
        <v>40</v>
      </c>
      <c r="AC103" s="30">
        <v>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289.16301227359617</v>
      </c>
      <c r="G104" s="30">
        <v>289.16301227359617</v>
      </c>
      <c r="H104" s="30">
        <v>144.54041275643911</v>
      </c>
      <c r="I104" s="30">
        <v>75.395466372081941</v>
      </c>
      <c r="J104" s="30" t="s">
        <v>40</v>
      </c>
      <c r="K104" s="30" t="s">
        <v>40</v>
      </c>
      <c r="L104" s="30" t="s">
        <v>40</v>
      </c>
      <c r="M104" s="30">
        <v>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</v>
      </c>
      <c r="V104" s="31">
        <v>121.81</v>
      </c>
      <c r="W104" s="32">
        <v>289.16301227359617</v>
      </c>
      <c r="X104" s="30">
        <v>144.54041275643911</v>
      </c>
      <c r="Y104" s="30">
        <v>75.395466372081941</v>
      </c>
      <c r="Z104" s="30" t="s">
        <v>40</v>
      </c>
      <c r="AA104" s="30" t="s">
        <v>40</v>
      </c>
      <c r="AB104" s="30" t="s">
        <v>40</v>
      </c>
      <c r="AC104" s="30">
        <v>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289.16301227359617</v>
      </c>
      <c r="G106" s="30">
        <v>289.16301227359617</v>
      </c>
      <c r="H106" s="30">
        <v>144.54041275643911</v>
      </c>
      <c r="I106" s="30">
        <v>75.395466372081941</v>
      </c>
      <c r="J106" s="30" t="s">
        <v>40</v>
      </c>
      <c r="K106" s="30" t="s">
        <v>40</v>
      </c>
      <c r="L106" s="30" t="s">
        <v>40</v>
      </c>
      <c r="M106" s="30">
        <v>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</v>
      </c>
      <c r="V106" s="31">
        <v>121.81</v>
      </c>
      <c r="W106" s="32">
        <v>289.16301227359617</v>
      </c>
      <c r="X106" s="30">
        <v>144.54041275643911</v>
      </c>
      <c r="Y106" s="30">
        <v>75.395466372081941</v>
      </c>
      <c r="Z106" s="30" t="s">
        <v>40</v>
      </c>
      <c r="AA106" s="30" t="s">
        <v>40</v>
      </c>
      <c r="AB106" s="30" t="s">
        <v>40</v>
      </c>
      <c r="AC106" s="30">
        <v>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289.16301227359617</v>
      </c>
      <c r="G107" s="30">
        <v>289.16301227359617</v>
      </c>
      <c r="H107" s="30">
        <v>144.54041275643911</v>
      </c>
      <c r="I107" s="30">
        <v>75.395466372081941</v>
      </c>
      <c r="J107" s="30" t="s">
        <v>40</v>
      </c>
      <c r="K107" s="30" t="s">
        <v>40</v>
      </c>
      <c r="L107" s="30" t="s">
        <v>40</v>
      </c>
      <c r="M107" s="30">
        <v>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</v>
      </c>
      <c r="V107" s="31">
        <v>121.81</v>
      </c>
      <c r="W107" s="32">
        <v>289.16301227359617</v>
      </c>
      <c r="X107" s="30">
        <v>144.54041275643911</v>
      </c>
      <c r="Y107" s="30">
        <v>75.395466372081941</v>
      </c>
      <c r="Z107" s="30" t="s">
        <v>40</v>
      </c>
      <c r="AA107" s="30" t="s">
        <v>40</v>
      </c>
      <c r="AB107" s="30" t="s">
        <v>40</v>
      </c>
      <c r="AC107" s="30">
        <v>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289.16301227359617</v>
      </c>
      <c r="G108" s="30">
        <v>289.16301227359617</v>
      </c>
      <c r="H108" s="30">
        <v>144.54041275643911</v>
      </c>
      <c r="I108" s="30">
        <v>75.395466372081941</v>
      </c>
      <c r="J108" s="30" t="s">
        <v>40</v>
      </c>
      <c r="K108" s="30" t="s">
        <v>40</v>
      </c>
      <c r="L108" s="30" t="s">
        <v>40</v>
      </c>
      <c r="M108" s="30">
        <v>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</v>
      </c>
      <c r="V108" s="31">
        <v>121.81</v>
      </c>
      <c r="W108" s="32">
        <v>289.16301227359617</v>
      </c>
      <c r="X108" s="30">
        <v>144.54041275643911</v>
      </c>
      <c r="Y108" s="30">
        <v>75.395466372081941</v>
      </c>
      <c r="Z108" s="30" t="s">
        <v>40</v>
      </c>
      <c r="AA108" s="30" t="s">
        <v>40</v>
      </c>
      <c r="AB108" s="30" t="s">
        <v>40</v>
      </c>
      <c r="AC108" s="30">
        <v>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289.16301227359617</v>
      </c>
      <c r="G109" s="30">
        <v>289.16301227359617</v>
      </c>
      <c r="H109" s="30">
        <v>144.54041275643911</v>
      </c>
      <c r="I109" s="30">
        <v>75.395466372081941</v>
      </c>
      <c r="J109" s="30" t="s">
        <v>40</v>
      </c>
      <c r="K109" s="30" t="s">
        <v>40</v>
      </c>
      <c r="L109" s="30" t="s">
        <v>40</v>
      </c>
      <c r="M109" s="30">
        <v>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</v>
      </c>
      <c r="V109" s="31">
        <v>121.81</v>
      </c>
      <c r="W109" s="32">
        <v>289.16301227359617</v>
      </c>
      <c r="X109" s="30">
        <v>144.54041275643911</v>
      </c>
      <c r="Y109" s="30">
        <v>75.395466372081941</v>
      </c>
      <c r="Z109" s="30" t="s">
        <v>40</v>
      </c>
      <c r="AA109" s="30" t="s">
        <v>40</v>
      </c>
      <c r="AB109" s="30" t="s">
        <v>40</v>
      </c>
      <c r="AC109" s="30">
        <v>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289.16301227359617</v>
      </c>
      <c r="G110" s="30">
        <v>289.16301227359617</v>
      </c>
      <c r="H110" s="30">
        <v>144.54041275643911</v>
      </c>
      <c r="I110" s="30">
        <v>75.395466372081941</v>
      </c>
      <c r="J110" s="30" t="s">
        <v>40</v>
      </c>
      <c r="K110" s="30" t="s">
        <v>40</v>
      </c>
      <c r="L110" s="30" t="s">
        <v>40</v>
      </c>
      <c r="M110" s="30">
        <v>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</v>
      </c>
      <c r="V110" s="31">
        <v>121.81</v>
      </c>
      <c r="W110" s="32">
        <v>289.16301227359617</v>
      </c>
      <c r="X110" s="30">
        <v>144.54041275643911</v>
      </c>
      <c r="Y110" s="30">
        <v>75.395466372081941</v>
      </c>
      <c r="Z110" s="30" t="s">
        <v>40</v>
      </c>
      <c r="AA110" s="30" t="s">
        <v>40</v>
      </c>
      <c r="AB110" s="30" t="s">
        <v>40</v>
      </c>
      <c r="AC110" s="30">
        <v>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289.16301227359617</v>
      </c>
      <c r="G111" s="30">
        <v>289.16301227359617</v>
      </c>
      <c r="H111" s="30">
        <v>144.54041275643911</v>
      </c>
      <c r="I111" s="30">
        <v>75.395466372081941</v>
      </c>
      <c r="J111" s="30" t="s">
        <v>40</v>
      </c>
      <c r="K111" s="30" t="s">
        <v>40</v>
      </c>
      <c r="L111" s="30" t="s">
        <v>40</v>
      </c>
      <c r="M111" s="30">
        <v>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</v>
      </c>
      <c r="V111" s="31">
        <v>121.81</v>
      </c>
      <c r="W111" s="32">
        <v>289.16301227359617</v>
      </c>
      <c r="X111" s="30">
        <v>144.54041275643911</v>
      </c>
      <c r="Y111" s="30">
        <v>75.395466372081941</v>
      </c>
      <c r="Z111" s="30" t="s">
        <v>40</v>
      </c>
      <c r="AA111" s="30" t="s">
        <v>40</v>
      </c>
      <c r="AB111" s="30" t="s">
        <v>40</v>
      </c>
      <c r="AC111" s="30">
        <v>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289.16301227359617</v>
      </c>
      <c r="G112" s="30">
        <v>289.16301227359617</v>
      </c>
      <c r="H112" s="30">
        <v>144.54041275643911</v>
      </c>
      <c r="I112" s="30">
        <v>75.395466372081941</v>
      </c>
      <c r="J112" s="30" t="s">
        <v>40</v>
      </c>
      <c r="K112" s="30" t="s">
        <v>40</v>
      </c>
      <c r="L112" s="30" t="s">
        <v>40</v>
      </c>
      <c r="M112" s="30">
        <v>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</v>
      </c>
      <c r="V112" s="31">
        <v>121.81</v>
      </c>
      <c r="W112" s="32">
        <v>289.16301227359617</v>
      </c>
      <c r="X112" s="30">
        <v>144.54041275643911</v>
      </c>
      <c r="Y112" s="30">
        <v>75.395466372081941</v>
      </c>
      <c r="Z112" s="30" t="s">
        <v>40</v>
      </c>
      <c r="AA112" s="30" t="s">
        <v>40</v>
      </c>
      <c r="AB112" s="30" t="s">
        <v>40</v>
      </c>
      <c r="AC112" s="30">
        <v>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289.16301227359617</v>
      </c>
      <c r="G113" s="30">
        <v>289.16301227359617</v>
      </c>
      <c r="H113" s="30">
        <v>144.54041275643911</v>
      </c>
      <c r="I113" s="30">
        <v>75.395466372081941</v>
      </c>
      <c r="J113" s="30" t="s">
        <v>40</v>
      </c>
      <c r="K113" s="30" t="s">
        <v>40</v>
      </c>
      <c r="L113" s="30" t="s">
        <v>40</v>
      </c>
      <c r="M113" s="30">
        <v>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</v>
      </c>
      <c r="V113" s="31">
        <v>121.81</v>
      </c>
      <c r="W113" s="32">
        <v>289.16301227359617</v>
      </c>
      <c r="X113" s="30">
        <v>144.54041275643911</v>
      </c>
      <c r="Y113" s="30">
        <v>75.395466372081941</v>
      </c>
      <c r="Z113" s="30" t="s">
        <v>40</v>
      </c>
      <c r="AA113" s="30" t="s">
        <v>40</v>
      </c>
      <c r="AB113" s="30" t="s">
        <v>40</v>
      </c>
      <c r="AC113" s="30">
        <v>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289.16301227359617</v>
      </c>
      <c r="G114" s="30">
        <v>289.16301227359617</v>
      </c>
      <c r="H114" s="30">
        <v>144.54041275643911</v>
      </c>
      <c r="I114" s="30">
        <v>75.395466372081941</v>
      </c>
      <c r="J114" s="30" t="s">
        <v>40</v>
      </c>
      <c r="K114" s="30" t="s">
        <v>40</v>
      </c>
      <c r="L114" s="30" t="s">
        <v>40</v>
      </c>
      <c r="M114" s="30">
        <v>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</v>
      </c>
      <c r="V114" s="31">
        <v>121.81</v>
      </c>
      <c r="W114" s="32">
        <v>289.16301227359617</v>
      </c>
      <c r="X114" s="30">
        <v>144.54041275643911</v>
      </c>
      <c r="Y114" s="30">
        <v>75.395466372081941</v>
      </c>
      <c r="Z114" s="30" t="s">
        <v>40</v>
      </c>
      <c r="AA114" s="30" t="s">
        <v>40</v>
      </c>
      <c r="AB114" s="30" t="s">
        <v>40</v>
      </c>
      <c r="AC114" s="30">
        <v>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289.16301227359617</v>
      </c>
      <c r="G115" s="30">
        <v>289.16301227359617</v>
      </c>
      <c r="H115" s="30">
        <v>144.54041275643911</v>
      </c>
      <c r="I115" s="30">
        <v>75.395466372081941</v>
      </c>
      <c r="J115" s="30" t="s">
        <v>40</v>
      </c>
      <c r="K115" s="30" t="s">
        <v>40</v>
      </c>
      <c r="L115" s="30" t="s">
        <v>40</v>
      </c>
      <c r="M115" s="30">
        <v>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</v>
      </c>
      <c r="V115" s="31">
        <v>121.81</v>
      </c>
      <c r="W115" s="32">
        <v>289.16301227359617</v>
      </c>
      <c r="X115" s="30">
        <v>144.54041275643911</v>
      </c>
      <c r="Y115" s="30">
        <v>75.395466372081941</v>
      </c>
      <c r="Z115" s="30" t="s">
        <v>40</v>
      </c>
      <c r="AA115" s="30" t="s">
        <v>40</v>
      </c>
      <c r="AB115" s="30" t="s">
        <v>40</v>
      </c>
      <c r="AC115" s="30">
        <v>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289.16301227359617</v>
      </c>
      <c r="G116" s="30">
        <v>289.16301227359617</v>
      </c>
      <c r="H116" s="30">
        <v>144.54041275643911</v>
      </c>
      <c r="I116" s="30">
        <v>75.395466372081941</v>
      </c>
      <c r="J116" s="30" t="s">
        <v>40</v>
      </c>
      <c r="K116" s="30" t="s">
        <v>40</v>
      </c>
      <c r="L116" s="30" t="s">
        <v>40</v>
      </c>
      <c r="M116" s="30">
        <v>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</v>
      </c>
      <c r="V116" s="31">
        <v>121.81</v>
      </c>
      <c r="W116" s="32">
        <v>289.16301227359617</v>
      </c>
      <c r="X116" s="30">
        <v>144.54041275643911</v>
      </c>
      <c r="Y116" s="30">
        <v>75.395466372081941</v>
      </c>
      <c r="Z116" s="30" t="s">
        <v>40</v>
      </c>
      <c r="AA116" s="30" t="s">
        <v>40</v>
      </c>
      <c r="AB116" s="30" t="s">
        <v>40</v>
      </c>
      <c r="AC116" s="30">
        <v>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289.16301227359617</v>
      </c>
      <c r="G117" s="30">
        <v>289.16301227359617</v>
      </c>
      <c r="H117" s="30">
        <v>144.54041275643911</v>
      </c>
      <c r="I117" s="30">
        <v>75.395466372081941</v>
      </c>
      <c r="J117" s="30" t="s">
        <v>40</v>
      </c>
      <c r="K117" s="30" t="s">
        <v>40</v>
      </c>
      <c r="L117" s="30" t="s">
        <v>40</v>
      </c>
      <c r="M117" s="30">
        <v>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</v>
      </c>
      <c r="V117" s="31">
        <v>121.81</v>
      </c>
      <c r="W117" s="32">
        <v>289.16301227359617</v>
      </c>
      <c r="X117" s="30">
        <v>144.54041275643911</v>
      </c>
      <c r="Y117" s="30">
        <v>75.395466372081941</v>
      </c>
      <c r="Z117" s="30" t="s">
        <v>40</v>
      </c>
      <c r="AA117" s="30" t="s">
        <v>40</v>
      </c>
      <c r="AB117" s="30" t="s">
        <v>40</v>
      </c>
      <c r="AC117" s="30">
        <v>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289.16301227359617</v>
      </c>
      <c r="G118" s="30">
        <v>289.16301227359617</v>
      </c>
      <c r="H118" s="30">
        <v>144.54041275643911</v>
      </c>
      <c r="I118" s="30">
        <v>75.395466372081941</v>
      </c>
      <c r="J118" s="30" t="s">
        <v>40</v>
      </c>
      <c r="K118" s="30" t="s">
        <v>40</v>
      </c>
      <c r="L118" s="30" t="s">
        <v>40</v>
      </c>
      <c r="M118" s="30">
        <v>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</v>
      </c>
      <c r="V118" s="31">
        <v>121.81</v>
      </c>
      <c r="W118" s="32">
        <v>289.16301227359617</v>
      </c>
      <c r="X118" s="30">
        <v>144.54041275643911</v>
      </c>
      <c r="Y118" s="30">
        <v>75.395466372081941</v>
      </c>
      <c r="Z118" s="30" t="s">
        <v>40</v>
      </c>
      <c r="AA118" s="30" t="s">
        <v>40</v>
      </c>
      <c r="AB118" s="30" t="s">
        <v>40</v>
      </c>
      <c r="AC118" s="30">
        <v>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289.16301227359617</v>
      </c>
      <c r="G119" s="30">
        <v>289.16301227359617</v>
      </c>
      <c r="H119" s="30">
        <v>144.54041275643911</v>
      </c>
      <c r="I119" s="30">
        <v>75.395466372081941</v>
      </c>
      <c r="J119" s="30" t="s">
        <v>40</v>
      </c>
      <c r="K119" s="30" t="s">
        <v>40</v>
      </c>
      <c r="L119" s="30" t="s">
        <v>40</v>
      </c>
      <c r="M119" s="30">
        <v>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</v>
      </c>
      <c r="V119" s="31">
        <v>121.81</v>
      </c>
      <c r="W119" s="32">
        <v>289.16301227359617</v>
      </c>
      <c r="X119" s="30">
        <v>144.54041275643911</v>
      </c>
      <c r="Y119" s="30">
        <v>75.395466372081941</v>
      </c>
      <c r="Z119" s="30" t="s">
        <v>40</v>
      </c>
      <c r="AA119" s="30" t="s">
        <v>40</v>
      </c>
      <c r="AB119" s="30" t="s">
        <v>40</v>
      </c>
      <c r="AC119" s="30">
        <v>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289.16301227359617</v>
      </c>
      <c r="G120" s="30">
        <v>289.16301227359617</v>
      </c>
      <c r="H120" s="30">
        <v>144.54041275643911</v>
      </c>
      <c r="I120" s="30">
        <v>75.395466372081941</v>
      </c>
      <c r="J120" s="30" t="s">
        <v>40</v>
      </c>
      <c r="K120" s="30" t="s">
        <v>40</v>
      </c>
      <c r="L120" s="30" t="s">
        <v>40</v>
      </c>
      <c r="M120" s="30">
        <v>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</v>
      </c>
      <c r="V120" s="31">
        <v>121.81</v>
      </c>
      <c r="W120" s="32">
        <v>289.16301227359617</v>
      </c>
      <c r="X120" s="30">
        <v>144.54041275643911</v>
      </c>
      <c r="Y120" s="30">
        <v>75.395466372081941</v>
      </c>
      <c r="Z120" s="30" t="s">
        <v>40</v>
      </c>
      <c r="AA120" s="30" t="s">
        <v>40</v>
      </c>
      <c r="AB120" s="30" t="s">
        <v>40</v>
      </c>
      <c r="AC120" s="30">
        <v>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289.16301227359617</v>
      </c>
      <c r="G121" s="30">
        <v>289.16301227359617</v>
      </c>
      <c r="H121" s="30">
        <v>144.54041275643911</v>
      </c>
      <c r="I121" s="30">
        <v>75.395466372081941</v>
      </c>
      <c r="J121" s="30" t="s">
        <v>40</v>
      </c>
      <c r="K121" s="30" t="s">
        <v>40</v>
      </c>
      <c r="L121" s="30" t="s">
        <v>40</v>
      </c>
      <c r="M121" s="30">
        <v>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</v>
      </c>
      <c r="V121" s="31">
        <v>121.81</v>
      </c>
      <c r="W121" s="32">
        <v>289.16301227359617</v>
      </c>
      <c r="X121" s="30">
        <v>144.54041275643911</v>
      </c>
      <c r="Y121" s="30">
        <v>75.395466372081941</v>
      </c>
      <c r="Z121" s="30" t="s">
        <v>40</v>
      </c>
      <c r="AA121" s="30" t="s">
        <v>40</v>
      </c>
      <c r="AB121" s="30" t="s">
        <v>40</v>
      </c>
      <c r="AC121" s="30">
        <v>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289.16301227359617</v>
      </c>
      <c r="G122" s="30">
        <v>289.16301227359617</v>
      </c>
      <c r="H122" s="30">
        <v>144.54041275643911</v>
      </c>
      <c r="I122" s="30">
        <v>75.395466372081941</v>
      </c>
      <c r="J122" s="30" t="s">
        <v>40</v>
      </c>
      <c r="K122" s="30" t="s">
        <v>40</v>
      </c>
      <c r="L122" s="30" t="s">
        <v>40</v>
      </c>
      <c r="M122" s="30">
        <v>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</v>
      </c>
      <c r="V122" s="31">
        <v>121.81</v>
      </c>
      <c r="W122" s="32">
        <v>289.16301227359617</v>
      </c>
      <c r="X122" s="30">
        <v>144.54041275643911</v>
      </c>
      <c r="Y122" s="30">
        <v>75.395466372081941</v>
      </c>
      <c r="Z122" s="30" t="s">
        <v>40</v>
      </c>
      <c r="AA122" s="30" t="s">
        <v>40</v>
      </c>
      <c r="AB122" s="30" t="s">
        <v>40</v>
      </c>
      <c r="AC122" s="30">
        <v>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800.05611820389174</v>
      </c>
      <c r="G123" s="30">
        <v>800.05611820389174</v>
      </c>
      <c r="H123" s="30">
        <v>144.54041275643911</v>
      </c>
      <c r="I123" s="30">
        <v>75.395466372081941</v>
      </c>
      <c r="J123" s="30" t="s">
        <v>40</v>
      </c>
      <c r="K123" s="30" t="s">
        <v>40</v>
      </c>
      <c r="L123" s="30" t="s">
        <v>40</v>
      </c>
      <c r="M123" s="30">
        <v>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</v>
      </c>
      <c r="V123" s="31">
        <v>121.81</v>
      </c>
      <c r="W123" s="32">
        <v>800.05611820389174</v>
      </c>
      <c r="X123" s="30">
        <v>144.54041275643911</v>
      </c>
      <c r="Y123" s="30">
        <v>75.395466372081941</v>
      </c>
      <c r="Z123" s="30" t="s">
        <v>40</v>
      </c>
      <c r="AA123" s="30" t="s">
        <v>40</v>
      </c>
      <c r="AB123" s="30" t="s">
        <v>40</v>
      </c>
      <c r="AC123" s="30">
        <v>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289.16301227359617</v>
      </c>
      <c r="G124" s="30">
        <v>289.16301227359617</v>
      </c>
      <c r="H124" s="30">
        <v>144.54041275643911</v>
      </c>
      <c r="I124" s="30">
        <v>75.395466372081941</v>
      </c>
      <c r="J124" s="30" t="s">
        <v>40</v>
      </c>
      <c r="K124" s="30" t="s">
        <v>40</v>
      </c>
      <c r="L124" s="30" t="s">
        <v>40</v>
      </c>
      <c r="M124" s="30">
        <v>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</v>
      </c>
      <c r="V124" s="31">
        <v>121.81</v>
      </c>
      <c r="W124" s="32">
        <v>289.16301227359617</v>
      </c>
      <c r="X124" s="30">
        <v>144.54041275643911</v>
      </c>
      <c r="Y124" s="30">
        <v>75.395466372081941</v>
      </c>
      <c r="Z124" s="30" t="s">
        <v>40</v>
      </c>
      <c r="AA124" s="30" t="s">
        <v>40</v>
      </c>
      <c r="AB124" s="30" t="s">
        <v>40</v>
      </c>
      <c r="AC124" s="30">
        <v>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289.16301227359617</v>
      </c>
      <c r="G125" s="30">
        <v>289.16301227359617</v>
      </c>
      <c r="H125" s="30">
        <v>144.54041275643911</v>
      </c>
      <c r="I125" s="30">
        <v>75.395466372081941</v>
      </c>
      <c r="J125" s="30" t="s">
        <v>40</v>
      </c>
      <c r="K125" s="30" t="s">
        <v>40</v>
      </c>
      <c r="L125" s="30" t="s">
        <v>40</v>
      </c>
      <c r="M125" s="30">
        <v>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</v>
      </c>
      <c r="V125" s="31">
        <v>121.81</v>
      </c>
      <c r="W125" s="32">
        <v>289.16301227359617</v>
      </c>
      <c r="X125" s="30">
        <v>144.54041275643911</v>
      </c>
      <c r="Y125" s="30">
        <v>75.395466372081941</v>
      </c>
      <c r="Z125" s="30" t="s">
        <v>40</v>
      </c>
      <c r="AA125" s="30" t="s">
        <v>40</v>
      </c>
      <c r="AB125" s="30" t="s">
        <v>40</v>
      </c>
      <c r="AC125" s="30">
        <v>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289.16301227359617</v>
      </c>
      <c r="G126" s="30">
        <v>289.16301227359617</v>
      </c>
      <c r="H126" s="30">
        <v>144.54041275643911</v>
      </c>
      <c r="I126" s="30">
        <v>75.395466372081941</v>
      </c>
      <c r="J126" s="30" t="s">
        <v>40</v>
      </c>
      <c r="K126" s="30" t="s">
        <v>40</v>
      </c>
      <c r="L126" s="30" t="s">
        <v>40</v>
      </c>
      <c r="M126" s="30">
        <v>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</v>
      </c>
      <c r="V126" s="31">
        <v>121.81</v>
      </c>
      <c r="W126" s="32">
        <v>289.16301227359617</v>
      </c>
      <c r="X126" s="30">
        <v>144.54041275643911</v>
      </c>
      <c r="Y126" s="30">
        <v>75.395466372081941</v>
      </c>
      <c r="Z126" s="30" t="s">
        <v>40</v>
      </c>
      <c r="AA126" s="30" t="s">
        <v>40</v>
      </c>
      <c r="AB126" s="30" t="s">
        <v>40</v>
      </c>
      <c r="AC126" s="30">
        <v>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289.16301227359617</v>
      </c>
      <c r="G127" s="30">
        <v>289.16301227359617</v>
      </c>
      <c r="H127" s="30">
        <v>144.54041275643911</v>
      </c>
      <c r="I127" s="30">
        <v>75.395466372081941</v>
      </c>
      <c r="J127" s="30" t="s">
        <v>40</v>
      </c>
      <c r="K127" s="30" t="s">
        <v>40</v>
      </c>
      <c r="L127" s="30" t="s">
        <v>40</v>
      </c>
      <c r="M127" s="30">
        <v>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</v>
      </c>
      <c r="V127" s="31">
        <v>121.81</v>
      </c>
      <c r="W127" s="32">
        <v>289.16301227359617</v>
      </c>
      <c r="X127" s="30">
        <v>144.54041275643911</v>
      </c>
      <c r="Y127" s="30">
        <v>75.395466372081941</v>
      </c>
      <c r="Z127" s="30" t="s">
        <v>40</v>
      </c>
      <c r="AA127" s="30" t="s">
        <v>40</v>
      </c>
      <c r="AB127" s="30" t="s">
        <v>40</v>
      </c>
      <c r="AC127" s="30">
        <v>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289.16301227359617</v>
      </c>
      <c r="G128" s="30">
        <v>289.16301227359617</v>
      </c>
      <c r="H128" s="30">
        <v>144.54041275643911</v>
      </c>
      <c r="I128" s="30">
        <v>75.395466372081941</v>
      </c>
      <c r="J128" s="30" t="s">
        <v>40</v>
      </c>
      <c r="K128" s="30" t="s">
        <v>40</v>
      </c>
      <c r="L128" s="30" t="s">
        <v>40</v>
      </c>
      <c r="M128" s="30">
        <v>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</v>
      </c>
      <c r="V128" s="31">
        <v>121.81</v>
      </c>
      <c r="W128" s="32">
        <v>289.16301227359617</v>
      </c>
      <c r="X128" s="30">
        <v>144.54041275643911</v>
      </c>
      <c r="Y128" s="30">
        <v>75.395466372081941</v>
      </c>
      <c r="Z128" s="30" t="s">
        <v>40</v>
      </c>
      <c r="AA128" s="30" t="s">
        <v>40</v>
      </c>
      <c r="AB128" s="30" t="s">
        <v>40</v>
      </c>
      <c r="AC128" s="30">
        <v>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196</v>
      </c>
      <c r="D129" s="49" t="s">
        <v>187</v>
      </c>
      <c r="E129" s="49" t="s">
        <v>368</v>
      </c>
      <c r="F129" s="33">
        <v>150.46</v>
      </c>
      <c r="G129" s="30">
        <v>150.46</v>
      </c>
      <c r="H129" s="30">
        <v>75.23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>
        <v>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60.9</v>
      </c>
      <c r="V129" s="31">
        <v>121.81</v>
      </c>
      <c r="W129" s="32">
        <v>150.46</v>
      </c>
      <c r="X129" s="30">
        <v>75.23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>
        <v>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411</v>
      </c>
      <c r="D130" s="49"/>
      <c r="E130" s="49" t="s">
        <v>368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412</v>
      </c>
      <c r="D131" s="49"/>
      <c r="E131" s="49" t="s">
        <v>368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186</v>
      </c>
      <c r="D134" s="59" t="s">
        <v>187</v>
      </c>
      <c r="E134" s="59" t="s">
        <v>188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399</v>
      </c>
      <c r="D135" s="49"/>
      <c r="E135" s="49" t="s">
        <v>190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400</v>
      </c>
      <c r="D136" s="49"/>
      <c r="E136" s="49" t="s">
        <v>188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289.16301227359617</v>
      </c>
      <c r="G140" s="30">
        <v>289.16301227359617</v>
      </c>
      <c r="H140" s="30" t="s">
        <v>40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>
        <v>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</v>
      </c>
      <c r="V140" s="31">
        <v>121.81</v>
      </c>
      <c r="W140" s="32">
        <v>289.16301227359617</v>
      </c>
      <c r="X140" s="30" t="s">
        <v>40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>
        <v>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289.16301227359617</v>
      </c>
      <c r="G141" s="30">
        <v>289.16301227359617</v>
      </c>
      <c r="H141" s="30" t="s">
        <v>40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>
        <v>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</v>
      </c>
      <c r="V141" s="31">
        <v>121.81</v>
      </c>
      <c r="W141" s="32">
        <v>289.16301227359617</v>
      </c>
      <c r="X141" s="30" t="s">
        <v>40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>
        <v>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289.16301227359617</v>
      </c>
      <c r="G142" s="30">
        <v>289.16301227359617</v>
      </c>
      <c r="H142" s="30" t="s">
        <v>40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>
        <v>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</v>
      </c>
      <c r="V142" s="31">
        <v>121.81</v>
      </c>
      <c r="W142" s="32">
        <v>289.16301227359617</v>
      </c>
      <c r="X142" s="30" t="s">
        <v>40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>
        <v>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289.16301227359617</v>
      </c>
      <c r="G143" s="30">
        <v>289.16301227359617</v>
      </c>
      <c r="H143" s="30" t="s">
        <v>40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>
        <v>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</v>
      </c>
      <c r="V143" s="31">
        <v>121.81</v>
      </c>
      <c r="W143" s="32">
        <v>289.16301227359617</v>
      </c>
      <c r="X143" s="30" t="s">
        <v>40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>
        <v>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289.16301227359617</v>
      </c>
      <c r="G144" s="30">
        <v>289.16301227359617</v>
      </c>
      <c r="H144" s="30" t="s">
        <v>40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>
        <v>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</v>
      </c>
      <c r="V144" s="31">
        <v>121.81</v>
      </c>
      <c r="W144" s="32">
        <v>289.16301227359617</v>
      </c>
      <c r="X144" s="30" t="s">
        <v>40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>
        <v>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289.16301227359617</v>
      </c>
      <c r="G145" s="30">
        <v>289.16301227359617</v>
      </c>
      <c r="H145" s="30" t="s">
        <v>40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>
        <v>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</v>
      </c>
      <c r="V145" s="31">
        <v>121.81</v>
      </c>
      <c r="W145" s="32">
        <v>289.16301227359617</v>
      </c>
      <c r="X145" s="30" t="s">
        <v>40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>
        <v>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289.16301227359617</v>
      </c>
      <c r="G146" s="30">
        <v>289.16301227359617</v>
      </c>
      <c r="H146" s="30" t="s">
        <v>40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>
        <v>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</v>
      </c>
      <c r="V146" s="31">
        <v>121.81</v>
      </c>
      <c r="W146" s="32">
        <v>289.16301227359617</v>
      </c>
      <c r="X146" s="30" t="s">
        <v>40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>
        <v>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289.16301227359617</v>
      </c>
      <c r="G147" s="30">
        <v>289.16301227359617</v>
      </c>
      <c r="H147" s="30" t="s">
        <v>40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>
        <v>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</v>
      </c>
      <c r="V147" s="31">
        <v>121.81</v>
      </c>
      <c r="W147" s="32">
        <v>289.16301227359617</v>
      </c>
      <c r="X147" s="30" t="s">
        <v>40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>
        <v>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289.16301227359617</v>
      </c>
      <c r="G148" s="30">
        <v>289.16301227359617</v>
      </c>
      <c r="H148" s="30" t="s">
        <v>40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>
        <v>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</v>
      </c>
      <c r="V148" s="31">
        <v>121.81</v>
      </c>
      <c r="W148" s="32">
        <v>289.16301227359617</v>
      </c>
      <c r="X148" s="30" t="s">
        <v>40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>
        <v>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289.16301227359617</v>
      </c>
      <c r="G149" s="30">
        <v>289.16301227359617</v>
      </c>
      <c r="H149" s="30" t="s">
        <v>40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>
        <v>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</v>
      </c>
      <c r="V149" s="31">
        <v>121.81</v>
      </c>
      <c r="W149" s="32">
        <v>289.16301227359617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>
        <v>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289.16301227359617</v>
      </c>
      <c r="G150" s="30">
        <v>289.16301227359617</v>
      </c>
      <c r="H150" s="30" t="s">
        <v>40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>
        <v>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</v>
      </c>
      <c r="V150" s="31">
        <v>121.81</v>
      </c>
      <c r="W150" s="32">
        <v>289.16301227359617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>
        <v>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289.16301227359617</v>
      </c>
      <c r="G151" s="30">
        <v>289.16301227359617</v>
      </c>
      <c r="H151" s="30" t="s">
        <v>40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>
        <v>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</v>
      </c>
      <c r="V151" s="31">
        <v>121.81</v>
      </c>
      <c r="W151" s="32">
        <v>289.16301227359617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>
        <v>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289.16301227359617</v>
      </c>
      <c r="G152" s="30">
        <v>289.16301227359617</v>
      </c>
      <c r="H152" s="30" t="s">
        <v>40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>
        <v>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</v>
      </c>
      <c r="V152" s="31">
        <v>121.81</v>
      </c>
      <c r="W152" s="32">
        <v>289.16301227359617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>
        <v>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289.16301227359617</v>
      </c>
      <c r="G153" s="30">
        <v>289.16301227359617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>
        <v>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</v>
      </c>
      <c r="V153" s="31">
        <v>121.81</v>
      </c>
      <c r="W153" s="32">
        <v>289.16301227359617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>
        <v>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289.16301227359617</v>
      </c>
      <c r="G154" s="30">
        <v>289.16301227359617</v>
      </c>
      <c r="H154" s="30" t="s">
        <v>40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>
        <v>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</v>
      </c>
      <c r="V154" s="31">
        <v>121.81</v>
      </c>
      <c r="W154" s="32">
        <v>289.16301227359617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>
        <v>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289.16301227359617</v>
      </c>
      <c r="G155" s="30">
        <v>289.16301227359617</v>
      </c>
      <c r="H155" s="30" t="s">
        <v>40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>
        <v>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</v>
      </c>
      <c r="V155" s="31">
        <v>121.81</v>
      </c>
      <c r="W155" s="32">
        <v>289.16301227359617</v>
      </c>
      <c r="X155" s="30" t="s">
        <v>40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>
        <v>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289.16301227359617</v>
      </c>
      <c r="G156" s="30">
        <v>289.16301227359617</v>
      </c>
      <c r="H156" s="30" t="s">
        <v>40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>
        <v>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</v>
      </c>
      <c r="V156" s="31">
        <v>121.81</v>
      </c>
      <c r="W156" s="32">
        <v>289.16301227359617</v>
      </c>
      <c r="X156" s="30" t="s">
        <v>40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>
        <v>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289.16301227359617</v>
      </c>
      <c r="G157" s="30">
        <v>289.16301227359617</v>
      </c>
      <c r="H157" s="30" t="s">
        <v>40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>
        <v>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</v>
      </c>
      <c r="V157" s="31">
        <v>121.81</v>
      </c>
      <c r="W157" s="32">
        <v>289.16301227359617</v>
      </c>
      <c r="X157" s="30" t="s">
        <v>40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>
        <v>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289.16301227359617</v>
      </c>
      <c r="G158" s="30">
        <v>289.16301227359617</v>
      </c>
      <c r="H158" s="30" t="s">
        <v>40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>
        <v>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</v>
      </c>
      <c r="V158" s="31">
        <v>121.81</v>
      </c>
      <c r="W158" s="32">
        <v>289.16301227359617</v>
      </c>
      <c r="X158" s="30" t="s">
        <v>40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>
        <v>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289.16301227359617</v>
      </c>
      <c r="G159" s="30">
        <v>289.16301227359617</v>
      </c>
      <c r="H159" s="30" t="s">
        <v>40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>
        <v>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</v>
      </c>
      <c r="V159" s="31">
        <v>121.81</v>
      </c>
      <c r="W159" s="32">
        <v>289.16301227359617</v>
      </c>
      <c r="X159" s="30" t="s">
        <v>40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>
        <v>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289.16301227359617</v>
      </c>
      <c r="G160" s="30">
        <v>289.16301227359617</v>
      </c>
      <c r="H160" s="30" t="s">
        <v>40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>
        <v>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</v>
      </c>
      <c r="V160" s="31">
        <v>121.81</v>
      </c>
      <c r="W160" s="32">
        <v>289.16301227359617</v>
      </c>
      <c r="X160" s="30" t="s">
        <v>40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>
        <v>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289.16301227359617</v>
      </c>
      <c r="G161" s="30">
        <v>289.16301227359617</v>
      </c>
      <c r="H161" s="30" t="s">
        <v>40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>
        <v>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</v>
      </c>
      <c r="V161" s="31">
        <v>121.81</v>
      </c>
      <c r="W161" s="32">
        <v>289.16301227359617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>
        <v>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578.34432252936483</v>
      </c>
      <c r="G162" s="30">
        <v>578.34432252936483</v>
      </c>
      <c r="H162" s="30" t="s">
        <v>40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>
        <v>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</v>
      </c>
      <c r="V162" s="31">
        <v>121.81</v>
      </c>
      <c r="W162" s="32">
        <v>578.34432252936483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>
        <v>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289.16301227359617</v>
      </c>
      <c r="G163" s="30">
        <v>289.16301227359617</v>
      </c>
      <c r="H163" s="30" t="s">
        <v>40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>
        <v>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</v>
      </c>
      <c r="V163" s="31">
        <v>121.81</v>
      </c>
      <c r="W163" s="32">
        <v>289.16301227359617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>
        <v>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289.16301227359617</v>
      </c>
      <c r="G164" s="30">
        <v>289.16301227359617</v>
      </c>
      <c r="H164" s="30" t="s">
        <v>40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>
        <v>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</v>
      </c>
      <c r="V164" s="31">
        <v>121.81</v>
      </c>
      <c r="W164" s="32">
        <v>289.16301227359617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>
        <v>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154.14220182198156</v>
      </c>
      <c r="G165" s="30">
        <v>154.14220182198156</v>
      </c>
      <c r="H165" s="30" t="s">
        <v>40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>
        <v>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</v>
      </c>
      <c r="V165" s="31">
        <v>121.81</v>
      </c>
      <c r="W165" s="32">
        <v>154.14220182198156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>
        <v>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154.14220182198156</v>
      </c>
      <c r="G166" s="30">
        <v>154.14220182198156</v>
      </c>
      <c r="H166" s="30" t="s">
        <v>40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>
        <v>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</v>
      </c>
      <c r="V166" s="31">
        <v>121.81</v>
      </c>
      <c r="W166" s="32">
        <v>154.14220182198156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>
        <v>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289.16301227359617</v>
      </c>
      <c r="G167" s="30">
        <v>289.16301227359617</v>
      </c>
      <c r="H167" s="30" t="s">
        <v>40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>
        <v>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</v>
      </c>
      <c r="V167" s="31">
        <v>121.81</v>
      </c>
      <c r="W167" s="32">
        <v>289.16301227359617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>
        <v>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289.16301227359617</v>
      </c>
      <c r="G168" s="30">
        <v>289.16301227359617</v>
      </c>
      <c r="H168" s="30" t="s">
        <v>40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>
        <v>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</v>
      </c>
      <c r="V168" s="31">
        <v>121.81</v>
      </c>
      <c r="W168" s="32">
        <v>289.16301227359617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>
        <v>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289.16301227359617</v>
      </c>
      <c r="G169" s="30">
        <v>289.16301227359617</v>
      </c>
      <c r="H169" s="30" t="s">
        <v>40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>
        <v>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</v>
      </c>
      <c r="V169" s="31">
        <v>121.81</v>
      </c>
      <c r="W169" s="32">
        <v>289.16301227359617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>
        <v>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289.16301227359617</v>
      </c>
      <c r="G170" s="30">
        <v>289.16301227359617</v>
      </c>
      <c r="H170" s="30" t="s">
        <v>40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>
        <v>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</v>
      </c>
      <c r="V170" s="31">
        <v>121.81</v>
      </c>
      <c r="W170" s="32">
        <v>289.16301227359617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>
        <v>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289.16301227359617</v>
      </c>
      <c r="G171" s="30">
        <v>289.16301227359617</v>
      </c>
      <c r="H171" s="30" t="s">
        <v>40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>
        <v>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</v>
      </c>
      <c r="V171" s="31">
        <v>121.81</v>
      </c>
      <c r="W171" s="32">
        <v>289.16301227359617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>
        <v>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289.16301227359617</v>
      </c>
      <c r="G172" s="30">
        <v>289.16301227359617</v>
      </c>
      <c r="H172" s="30" t="s">
        <v>40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>
        <v>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</v>
      </c>
      <c r="V172" s="31">
        <v>121.81</v>
      </c>
      <c r="W172" s="32">
        <v>289.16301227359617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>
        <v>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289.16301227359617</v>
      </c>
      <c r="G173" s="30">
        <v>289.16301227359617</v>
      </c>
      <c r="H173" s="30" t="s">
        <v>40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>
        <v>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</v>
      </c>
      <c r="V173" s="31">
        <v>121.81</v>
      </c>
      <c r="W173" s="32">
        <v>289.16301227359617</v>
      </c>
      <c r="X173" s="30" t="s">
        <v>40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>
        <v>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289.16301227359617</v>
      </c>
      <c r="G174" s="30">
        <v>289.16301227359617</v>
      </c>
      <c r="H174" s="30" t="s">
        <v>40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>
        <v>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</v>
      </c>
      <c r="V174" s="31">
        <v>121.81</v>
      </c>
      <c r="W174" s="32">
        <v>289.16301227359617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>
        <v>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289.16301227359617</v>
      </c>
      <c r="G175" s="30">
        <v>289.16301227359617</v>
      </c>
      <c r="H175" s="30" t="s">
        <v>40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>
        <v>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</v>
      </c>
      <c r="V175" s="31">
        <v>121.81</v>
      </c>
      <c r="W175" s="32">
        <v>289.16301227359617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>
        <v>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289.16301227359617</v>
      </c>
      <c r="G176" s="30">
        <v>289.16301227359617</v>
      </c>
      <c r="H176" s="30" t="s">
        <v>40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>
        <v>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</v>
      </c>
      <c r="V176" s="31">
        <v>121.81</v>
      </c>
      <c r="W176" s="32">
        <v>289.16301227359617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>
        <v>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289.16301227359617</v>
      </c>
      <c r="G177" s="30">
        <v>289.16301227359617</v>
      </c>
      <c r="H177" s="30" t="s">
        <v>40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>
        <v>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</v>
      </c>
      <c r="V177" s="31">
        <v>121.81</v>
      </c>
      <c r="W177" s="32">
        <v>289.16301227359617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>
        <v>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289.16301227359617</v>
      </c>
      <c r="G178" s="30">
        <v>289.16301227359617</v>
      </c>
      <c r="H178" s="30" t="s">
        <v>40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>
        <v>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</v>
      </c>
      <c r="V178" s="31">
        <v>121.81</v>
      </c>
      <c r="W178" s="32">
        <v>289.16301227359617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>
        <v>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289.16301227359617</v>
      </c>
      <c r="G179" s="30">
        <v>289.16301227359617</v>
      </c>
      <c r="H179" s="30" t="s">
        <v>40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>
        <v>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</v>
      </c>
      <c r="V179" s="31">
        <v>121.81</v>
      </c>
      <c r="W179" s="32">
        <v>289.16301227359617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>
        <v>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289.16301227359617</v>
      </c>
      <c r="G180" s="30">
        <v>289.16301227359617</v>
      </c>
      <c r="H180" s="30" t="s">
        <v>40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>
        <v>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</v>
      </c>
      <c r="V180" s="31">
        <v>121.81</v>
      </c>
      <c r="W180" s="32">
        <v>289.16301227359617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>
        <v>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289.16301227359617</v>
      </c>
      <c r="G181" s="30">
        <v>289.16301227359617</v>
      </c>
      <c r="H181" s="30" t="s">
        <v>40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>
        <v>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</v>
      </c>
      <c r="V181" s="31">
        <v>121.81</v>
      </c>
      <c r="W181" s="32">
        <v>289.16301227359617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>
        <v>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289.16301227359617</v>
      </c>
      <c r="G182" s="30">
        <v>289.16301227359617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>
        <v>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</v>
      </c>
      <c r="V182" s="31">
        <v>121.81</v>
      </c>
      <c r="W182" s="32">
        <v>289.16301227359617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>
        <v>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289.16301227359617</v>
      </c>
      <c r="G183" s="30">
        <v>289.16301227359617</v>
      </c>
      <c r="H183" s="30" t="s">
        <v>40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>
        <v>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</v>
      </c>
      <c r="V183" s="31">
        <v>121.81</v>
      </c>
      <c r="W183" s="32">
        <v>289.16301227359617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>
        <v>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287.16853221678275</v>
      </c>
      <c r="G185" s="30">
        <v>287.16853221678275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>
        <v>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60.9</v>
      </c>
      <c r="V185" s="31">
        <v>121.81</v>
      </c>
      <c r="W185" s="32">
        <v>287.16853221678275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>
        <v>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287.16853221678275</v>
      </c>
      <c r="G186" s="30">
        <v>287.16853221678275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>
        <v>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60.9</v>
      </c>
      <c r="V186" s="31">
        <v>121.81</v>
      </c>
      <c r="W186" s="32">
        <v>287.16853221678275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>
        <v>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287.16853221678275</v>
      </c>
      <c r="G187" s="30">
        <v>287.16853221678275</v>
      </c>
      <c r="H187" s="30" t="s">
        <v>40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>
        <v>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</v>
      </c>
      <c r="V187" s="31">
        <v>121.81</v>
      </c>
      <c r="W187" s="32">
        <v>287.16853221678275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>
        <v>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287.16853221678275</v>
      </c>
      <c r="G188" s="30">
        <v>287.16853221678275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>
        <v>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</v>
      </c>
      <c r="V188" s="31">
        <v>121.81</v>
      </c>
      <c r="W188" s="32">
        <v>287.16853221678275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>
        <v>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154.14220182198156</v>
      </c>
      <c r="G189" s="30">
        <v>154.14220182198156</v>
      </c>
      <c r="H189" s="30" t="s">
        <v>40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>
        <v>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</v>
      </c>
      <c r="V189" s="31">
        <v>121.81</v>
      </c>
      <c r="W189" s="32">
        <v>154.14220182198156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>
        <v>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154.14220182198156</v>
      </c>
      <c r="G190" s="30">
        <v>154.14220182198156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>
        <v>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</v>
      </c>
      <c r="V190" s="31">
        <v>121.81</v>
      </c>
      <c r="W190" s="32">
        <v>154.14220182198156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>
        <v>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154.14220182198156</v>
      </c>
      <c r="G191" s="30">
        <v>154.14220182198156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>
        <v>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</v>
      </c>
      <c r="V191" s="31">
        <v>121.81</v>
      </c>
      <c r="W191" s="32">
        <v>154.14220182198156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>
        <v>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154.14220182198156</v>
      </c>
      <c r="G192" s="30">
        <v>154.14220182198156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>
        <v>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</v>
      </c>
      <c r="V192" s="31">
        <v>121.81</v>
      </c>
      <c r="W192" s="32">
        <v>154.14220182198156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>
        <v>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287.16853221678275</v>
      </c>
      <c r="G193" s="30">
        <v>287.16853221678275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>
        <v>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</v>
      </c>
      <c r="V193" s="31">
        <v>121.81</v>
      </c>
      <c r="W193" s="32">
        <v>287.16853221678275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>
        <v>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287.16853221678275</v>
      </c>
      <c r="G194" s="30">
        <v>287.16853221678275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>
        <v>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</v>
      </c>
      <c r="V194" s="31">
        <v>121.81</v>
      </c>
      <c r="W194" s="32">
        <v>287.16853221678275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>
        <v>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289.16301227359617</v>
      </c>
      <c r="G195" s="30">
        <v>289.16301227359617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>
        <v>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</v>
      </c>
      <c r="V195" s="31">
        <v>121.81</v>
      </c>
      <c r="W195" s="32">
        <v>289.16301227359617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>
        <v>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289.16301227359617</v>
      </c>
      <c r="G196" s="30">
        <v>289.16301227359617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>
        <v>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</v>
      </c>
      <c r="V196" s="31">
        <v>121.81</v>
      </c>
      <c r="W196" s="32">
        <v>289.16301227359617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>
        <v>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289.16301227359617</v>
      </c>
      <c r="G197" s="30">
        <v>289.16301227359617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>
        <v>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</v>
      </c>
      <c r="V197" s="31">
        <v>121.81</v>
      </c>
      <c r="W197" s="32">
        <v>289.16301227359617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>
        <v>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289.16301227359617</v>
      </c>
      <c r="G198" s="30">
        <v>289.16301227359617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>
        <v>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</v>
      </c>
      <c r="V198" s="31">
        <v>121.81</v>
      </c>
      <c r="W198" s="32">
        <v>289.16301227359617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>
        <v>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289.16301227359617</v>
      </c>
      <c r="G199" s="30">
        <v>289.16301227359617</v>
      </c>
      <c r="H199" s="30" t="s">
        <v>40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>
        <v>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</v>
      </c>
      <c r="V199" s="31">
        <v>121.81</v>
      </c>
      <c r="W199" s="32">
        <v>289.16301227359617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>
        <v>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289.16301227359617</v>
      </c>
      <c r="G200" s="30">
        <v>289.16301227359617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>
        <v>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</v>
      </c>
      <c r="V200" s="31">
        <v>121.81</v>
      </c>
      <c r="W200" s="32">
        <v>289.16301227359617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>
        <v>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287.16853221678275</v>
      </c>
      <c r="G203" s="30">
        <v>287.16853221678275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>
        <v>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</v>
      </c>
      <c r="V203" s="31">
        <v>121.81</v>
      </c>
      <c r="W203" s="32">
        <v>287.16853221678275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>
        <v>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287.16853221678275</v>
      </c>
      <c r="G204" s="30">
        <v>287.16853221678275</v>
      </c>
      <c r="H204" s="30" t="s">
        <v>40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>
        <v>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</v>
      </c>
      <c r="V204" s="31">
        <v>121.81</v>
      </c>
      <c r="W204" s="32">
        <v>287.16853221678275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>
        <v>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287.16853221678275</v>
      </c>
      <c r="G205" s="30">
        <v>287.16853221678275</v>
      </c>
      <c r="H205" s="30" t="s">
        <v>40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>
        <v>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</v>
      </c>
      <c r="V205" s="31">
        <v>121.81</v>
      </c>
      <c r="W205" s="32">
        <v>287.16853221678275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>
        <v>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287.16853221678275</v>
      </c>
      <c r="G206" s="30">
        <v>287.16853221678275</v>
      </c>
      <c r="H206" s="30" t="s">
        <v>40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>
        <v>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</v>
      </c>
      <c r="V206" s="31">
        <v>121.81</v>
      </c>
      <c r="W206" s="32">
        <v>287.16853221678275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>
        <v>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287.16853221678275</v>
      </c>
      <c r="G207" s="30">
        <v>287.16853221678275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>
        <v>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</v>
      </c>
      <c r="V207" s="31">
        <v>121.81</v>
      </c>
      <c r="W207" s="32">
        <v>287.16853221678275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>
        <v>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287.16853221678275</v>
      </c>
      <c r="G208" s="30">
        <v>287.16853221678275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>
        <v>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</v>
      </c>
      <c r="V208" s="31">
        <v>121.81</v>
      </c>
      <c r="W208" s="32">
        <v>287.16853221678275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>
        <v>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287.16853221678275</v>
      </c>
      <c r="G209" s="30">
        <v>287.16853221678275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>
        <v>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</v>
      </c>
      <c r="V209" s="31">
        <v>121.81</v>
      </c>
      <c r="W209" s="32">
        <v>287.16853221678275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>
        <v>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287.16853221678275</v>
      </c>
      <c r="G210" s="30">
        <v>287.16853221678275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>
        <v>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</v>
      </c>
      <c r="V210" s="31">
        <v>121.81</v>
      </c>
      <c r="W210" s="32">
        <v>287.16853221678275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>
        <v>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287.16853221678275</v>
      </c>
      <c r="G211" s="30">
        <v>287.16853221678275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>
        <v>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</v>
      </c>
      <c r="V211" s="31">
        <v>121.81</v>
      </c>
      <c r="W211" s="32">
        <v>287.16853221678275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>
        <v>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>
        <v>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60.9</v>
      </c>
      <c r="V216" s="31">
        <v>121.81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>
        <v>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99"/>
      <c r="F217" s="228">
        <v>9018</v>
      </c>
      <c r="G217" s="229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60.9</v>
      </c>
      <c r="V217" s="81">
        <v>121.81</v>
      </c>
      <c r="W217" s="229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99"/>
      <c r="F218" s="228">
        <v>9018</v>
      </c>
      <c r="G218" s="229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60.9</v>
      </c>
      <c r="V218" s="81">
        <v>121.81</v>
      </c>
      <c r="W218" s="229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99"/>
      <c r="F219" s="228">
        <v>9018</v>
      </c>
      <c r="G219" s="229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60.9</v>
      </c>
      <c r="V219" s="81">
        <v>121.81</v>
      </c>
      <c r="W219" s="229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99"/>
      <c r="F220" s="228">
        <v>1630.9906409546913</v>
      </c>
      <c r="G220" s="213">
        <v>1630.9906409546913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>
        <v>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60.9</v>
      </c>
      <c r="V220" s="81">
        <v>121.81</v>
      </c>
      <c r="W220" s="213">
        <v>1584.2551150604093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>
        <v>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230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231">
        <v>0</v>
      </c>
      <c r="W221" s="23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489"/>
      <c r="B222" s="489"/>
      <c r="C222" s="489"/>
      <c r="D222" s="489"/>
      <c r="E222" s="4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8"/>
      <c r="B223" s="88"/>
      <c r="C223" s="88"/>
      <c r="D223" s="88"/>
      <c r="E223" s="8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88"/>
      <c r="B224" s="88"/>
      <c r="C224" s="88"/>
      <c r="D224" s="88"/>
      <c r="E224" s="8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</sheetData>
  <mergeCells count="248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217:G219">
    <cfRule type="cellIs" dxfId="475" priority="3" stopIfTrue="1" operator="between">
      <formula>9019</formula>
      <formula>10000000</formula>
    </cfRule>
  </conditionalFormatting>
  <conditionalFormatting sqref="F217:G220">
    <cfRule type="containsBlanks" dxfId="474" priority="4" stopIfTrue="1">
      <formula>LEN(TRIM(F217))=0</formula>
    </cfRule>
  </conditionalFormatting>
  <conditionalFormatting sqref="F13:J13 L13:Z13 AB13:AL13 F14:AL14 W22:AL22 Y23:AL23 W24:AL30 Y31:AL31 W41:AL65 X66:AL67 W67 W68:AL69 X70:AL70 W71:AL76 X77:AL77 W78:AL104 X105:AL105 W106:AL107 X108:AL108 W109:AL152 X153:AL153 W154:AL183 X185:AL186 W187:AL200 X201:AL202 W203:AL211 X212:AL214 F222:AL224 W32:AL36">
    <cfRule type="cellIs" dxfId="473" priority="17" operator="greaterThan">
      <formula>880</formula>
    </cfRule>
  </conditionalFormatting>
  <conditionalFormatting sqref="F13:J13 L13:Z13 AB13:AL13 F14:AL14 W22:AL22 Y23:AL23 W24:AL30 Y31:AL31 W41:AL65 X66:AL67 W67 W68:AL69 X70:AL70 W71:AL76 X77:AL77 W78:AL104 X105:AL105 W106:AL107 X108:AL108 W109:AL152 X153:AL153 W154:AL183 X185:AL186 W187:AL200 X201:AL202 W203:AL211 X212:AL214 F222:AL224">
    <cfRule type="containsBlanks" priority="16" stopIfTrue="1">
      <formula>LEN(TRIM(F13))=0</formula>
    </cfRule>
  </conditionalFormatting>
  <conditionalFormatting sqref="F13:J13 L13:Z13 AB13:AL13 F14:AL20">
    <cfRule type="containsBlanks" dxfId="472" priority="12">
      <formula>LEN(TRIM(F13))=0</formula>
    </cfRule>
  </conditionalFormatting>
  <conditionalFormatting sqref="F22:V39">
    <cfRule type="cellIs" dxfId="471" priority="9" stopIfTrue="1" operator="between">
      <formula>881</formula>
      <formula>10000000</formula>
    </cfRule>
    <cfRule type="containsBlanks" priority="10" stopIfTrue="1">
      <formula>LEN(TRIM(F22))=0</formula>
    </cfRule>
    <cfRule type="cellIs" dxfId="470" priority="11" operator="greaterThan">
      <formula>880</formula>
    </cfRule>
  </conditionalFormatting>
  <conditionalFormatting sqref="F41:V183 F185:V214">
    <cfRule type="cellIs" dxfId="469" priority="18" stopIfTrue="1" operator="between">
      <formula>881</formula>
      <formula>10000000</formula>
    </cfRule>
    <cfRule type="containsBlanks" priority="19" stopIfTrue="1">
      <formula>LEN(TRIM(F41))=0</formula>
    </cfRule>
    <cfRule type="cellIs" dxfId="468" priority="20" operator="greaterThan">
      <formula>880</formula>
    </cfRule>
  </conditionalFormatting>
  <conditionalFormatting sqref="F22:AL39">
    <cfRule type="containsBlanks" dxfId="467" priority="5">
      <formula>LEN(TRIM(F22))=0</formula>
    </cfRule>
  </conditionalFormatting>
  <conditionalFormatting sqref="F41:AL183">
    <cfRule type="containsBlanks" dxfId="466" priority="14">
      <formula>LEN(TRIM(F41))=0</formula>
    </cfRule>
  </conditionalFormatting>
  <conditionalFormatting sqref="F185:AL214">
    <cfRule type="containsBlanks" dxfId="465" priority="13">
      <formula>LEN(TRIM(F185))=0</formula>
    </cfRule>
  </conditionalFormatting>
  <conditionalFormatting sqref="F216:AL216 H217:V220 X217:AL220 F221:AL221">
    <cfRule type="containsBlanks" dxfId="464" priority="21">
      <formula>LEN(TRIM(F216))=0</formula>
    </cfRule>
  </conditionalFormatting>
  <conditionalFormatting sqref="W217:W219">
    <cfRule type="cellIs" dxfId="463" priority="1" stopIfTrue="1" operator="between">
      <formula>9019</formula>
      <formula>10000000</formula>
    </cfRule>
  </conditionalFormatting>
  <conditionalFormatting sqref="W217:W220">
    <cfRule type="containsBlanks" dxfId="462" priority="2" stopIfTrue="1">
      <formula>LEN(TRIM(W217))=0</formula>
    </cfRule>
  </conditionalFormatting>
  <conditionalFormatting sqref="W32:AL39">
    <cfRule type="cellIs" dxfId="461" priority="6" stopIfTrue="1" operator="between">
      <formula>881</formula>
      <formula>10000000</formula>
    </cfRule>
    <cfRule type="containsBlanks" priority="7" stopIfTrue="1">
      <formula>LEN(TRIM(W32))=0</formula>
    </cfRule>
  </conditionalFormatting>
  <conditionalFormatting sqref="W37:AL39">
    <cfRule type="cellIs" dxfId="460" priority="8" operator="greaterThan">
      <formula>881</formula>
    </cfRule>
  </conditionalFormatting>
  <conditionalFormatting sqref="W41:AL65 X66:AL67 W67 W68:AL69 X70:AL70 W71:AL76 X77:AL77 W78:AL104 X105:AL105 W106:AL107 X108:AL108 W109:AL152 X153:AL153 W154:AL183 X185:AL186 W187:AL200 X201:AL202 W203:AL211 X212:AL214 F13:J13 L13:Z13 AB13:AL13 F14:AL14 W22:AL22 Y23:AL23 W24:AL30 Y31:AL31 F222:AL224">
    <cfRule type="cellIs" dxfId="459" priority="15" stopIfTrue="1" operator="between">
      <formula>881</formula>
      <formula>10000000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7"/>
  <sheetViews>
    <sheetView workbookViewId="0">
      <selection activeCell="G9" sqref="G9:V10"/>
    </sheetView>
  </sheetViews>
  <sheetFormatPr baseColWidth="10" defaultRowHeight="14.25"/>
  <cols>
    <col min="1" max="1" width="29.625" customWidth="1"/>
    <col min="2" max="2" width="20.375" customWidth="1"/>
    <col min="3" max="3" width="22.375" customWidth="1"/>
    <col min="4" max="4" width="12.75" customWidth="1"/>
    <col min="5" max="5" width="19.6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+[7]Dj!B6</f>
        <v>CAMEDUR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429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211.21360821832064</v>
      </c>
      <c r="G13" s="25">
        <v>211.20684366094866</v>
      </c>
      <c r="H13" s="25">
        <v>147.8476959546071</v>
      </c>
      <c r="I13" s="25">
        <v>137.30805822318968</v>
      </c>
      <c r="J13" s="25">
        <v>120.69349041046893</v>
      </c>
      <c r="K13" s="25">
        <v>66.54976116174582</v>
      </c>
      <c r="L13" s="25">
        <v>33.284029571959216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67</v>
      </c>
      <c r="V13" s="26">
        <v>134</v>
      </c>
      <c r="W13" s="27">
        <v>211.21360821832064</v>
      </c>
      <c r="X13" s="25">
        <v>147.8476959546071</v>
      </c>
      <c r="Y13" s="25">
        <v>129.91567342545926</v>
      </c>
      <c r="Z13" s="25">
        <v>120.69349041046893</v>
      </c>
      <c r="AA13" s="25">
        <v>105.6342510824192</v>
      </c>
      <c r="AB13" s="25">
        <v>66.54976116174582</v>
      </c>
      <c r="AC13" s="25">
        <v>65.781245910496636</v>
      </c>
      <c r="AD13" s="25">
        <v>33.284029571959216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7" customHeight="1">
      <c r="A14" s="407" t="s">
        <v>394</v>
      </c>
      <c r="B14" s="408"/>
      <c r="C14" s="408"/>
      <c r="D14" s="408"/>
      <c r="E14" s="408"/>
      <c r="F14" s="29">
        <v>103.51168515039767</v>
      </c>
      <c r="G14" s="30">
        <v>103.51168515039767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67</v>
      </c>
      <c r="V14" s="26">
        <v>134</v>
      </c>
      <c r="W14" s="32">
        <v>103.51168515039767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4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9.5" customHeight="1">
      <c r="A17" s="411" t="s">
        <v>43</v>
      </c>
      <c r="B17" s="412"/>
      <c r="C17" s="412"/>
      <c r="D17" s="412"/>
      <c r="E17" s="413"/>
      <c r="F17" s="29">
        <v>0</v>
      </c>
      <c r="G17" s="30">
        <v>0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 t="s">
        <v>40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63.567190067612046</v>
      </c>
      <c r="G18" s="30">
        <v>63.567190067612046</v>
      </c>
      <c r="H18" s="30">
        <v>63.567190067612046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 t="s">
        <v>40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63.567190067612046</v>
      </c>
      <c r="G19" s="30">
        <v>63.567190067612046</v>
      </c>
      <c r="H19" s="30">
        <v>63.567190067612046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 t="s">
        <v>40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23.110351483993671</v>
      </c>
      <c r="G20" s="30">
        <v>23.110351483993671</v>
      </c>
      <c r="H20" s="30">
        <v>23.110351483993671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 t="s">
        <v>40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133.19101223435467</v>
      </c>
      <c r="G22" s="30">
        <v>133.19101223435467</v>
      </c>
      <c r="H22" s="30">
        <v>63.402508228058629</v>
      </c>
      <c r="I22" s="30">
        <v>31.710403105115621</v>
      </c>
      <c r="J22" s="30">
        <v>0</v>
      </c>
      <c r="K22" s="30">
        <v>0</v>
      </c>
      <c r="L22" s="30">
        <v>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67</v>
      </c>
      <c r="V22" s="31">
        <v>134</v>
      </c>
      <c r="W22" s="32">
        <v>133.19101223435467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41.133863924004579</v>
      </c>
      <c r="G23" s="30">
        <v>41.133863924004579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67</v>
      </c>
      <c r="V23" s="31">
        <v>134</v>
      </c>
      <c r="W23" s="32">
        <v>41.133863924004579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0</v>
      </c>
      <c r="G24" s="30">
        <v>0</v>
      </c>
      <c r="H24" s="30" t="s">
        <v>40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0</v>
      </c>
      <c r="V24" s="31">
        <v>0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133.19101223435467</v>
      </c>
      <c r="G25" s="30">
        <v>133.19101223435467</v>
      </c>
      <c r="H25" s="30">
        <v>63.402508228058629</v>
      </c>
      <c r="I25" s="30">
        <v>31.710403105115621</v>
      </c>
      <c r="J25" s="30">
        <v>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67</v>
      </c>
      <c r="V25" s="31">
        <v>134</v>
      </c>
      <c r="W25" s="32">
        <v>133.19101223435467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240.90300000000002</v>
      </c>
      <c r="G26" s="30">
        <v>240.90300000000002</v>
      </c>
      <c r="H26" s="30">
        <v>89.788198520947716</v>
      </c>
      <c r="I26" s="30">
        <v>33.284029571959216</v>
      </c>
      <c r="J26" s="30">
        <v>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67</v>
      </c>
      <c r="V26" s="31">
        <v>134</v>
      </c>
      <c r="W26" s="32">
        <v>240.90300000000002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272.8175</v>
      </c>
      <c r="G27" s="30">
        <v>272.8175</v>
      </c>
      <c r="H27" s="30">
        <v>95.826532637905686</v>
      </c>
      <c r="I27" s="30">
        <v>39.944495082785565</v>
      </c>
      <c r="J27" s="30">
        <v>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67</v>
      </c>
      <c r="V27" s="31">
        <v>134</v>
      </c>
      <c r="W27" s="32">
        <v>272.8175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327.38100000000003</v>
      </c>
      <c r="G28" s="30">
        <v>327.38100000000003</v>
      </c>
      <c r="H28" s="30">
        <v>140.52850308556722</v>
      </c>
      <c r="I28" s="30">
        <v>135.77102772069131</v>
      </c>
      <c r="J28" s="30">
        <v>39.944495082785565</v>
      </c>
      <c r="K28" s="30">
        <v>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67</v>
      </c>
      <c r="V28" s="31">
        <v>134</v>
      </c>
      <c r="W28" s="32">
        <v>327.38100000000003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251.50576496238574</v>
      </c>
      <c r="G29" s="30">
        <v>251.50576496238574</v>
      </c>
      <c r="H29" s="30">
        <v>181.62577104522663</v>
      </c>
      <c r="I29" s="30">
        <v>175.64233087478644</v>
      </c>
      <c r="J29" s="30">
        <v>39.944495082785565</v>
      </c>
      <c r="K29" s="30">
        <v>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67</v>
      </c>
      <c r="V29" s="31">
        <v>134</v>
      </c>
      <c r="W29" s="32">
        <v>251.50576496238574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391.16846080832062</v>
      </c>
      <c r="G30" s="30">
        <v>391.16846080832062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67</v>
      </c>
      <c r="V30" s="31">
        <v>134</v>
      </c>
      <c r="W30" s="32">
        <v>391.16846080832062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470.00197008540107</v>
      </c>
      <c r="G32" s="30">
        <v>470.00197008540107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67</v>
      </c>
      <c r="V32" s="31">
        <v>134</v>
      </c>
      <c r="W32" s="32">
        <v>470.00197008540107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152.1477217651682</v>
      </c>
      <c r="G33" s="30">
        <v>152.1477217651682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67</v>
      </c>
      <c r="V33" s="31">
        <v>134</v>
      </c>
      <c r="W33" s="32">
        <v>152.1477217651682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152.1477217651682</v>
      </c>
      <c r="G34" s="30">
        <v>152.1477217651682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67</v>
      </c>
      <c r="V34" s="31">
        <v>134</v>
      </c>
      <c r="W34" s="32">
        <v>152.1477217651682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152.1477217651682</v>
      </c>
      <c r="G35" s="30">
        <v>152.1477217651682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67</v>
      </c>
      <c r="V35" s="31">
        <v>134</v>
      </c>
      <c r="W35" s="32">
        <v>152.1477217651682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0</v>
      </c>
      <c r="G36" s="30">
        <v>0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0</v>
      </c>
      <c r="V36" s="31">
        <v>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133.19101223435467</v>
      </c>
      <c r="G38" s="30">
        <v>133.19101223435467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67</v>
      </c>
      <c r="V38" s="31">
        <v>134</v>
      </c>
      <c r="W38" s="32">
        <v>133.19101223435467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29">
        <v>0</v>
      </c>
      <c r="G39" s="3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0</v>
      </c>
      <c r="V39" s="41">
        <v>0</v>
      </c>
      <c r="W39" s="4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203.16249606237676</v>
      </c>
      <c r="G41" s="30">
        <v>203.16249606237676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67</v>
      </c>
      <c r="V41" s="31">
        <v>134</v>
      </c>
      <c r="W41" s="32">
        <v>203.1624960623767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203.1624960623767</v>
      </c>
      <c r="G42" s="30">
        <v>203.1624960623767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67</v>
      </c>
      <c r="V42" s="31">
        <v>134</v>
      </c>
      <c r="W42" s="32">
        <v>203.1624960623767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352.74850032338082</v>
      </c>
      <c r="G43" s="30">
        <v>352.74850032338082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67</v>
      </c>
      <c r="V43" s="31">
        <v>134</v>
      </c>
      <c r="W43" s="32">
        <v>352.74850032338082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157.17966686263316</v>
      </c>
      <c r="G44" s="30">
        <v>156.32503390240686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67</v>
      </c>
      <c r="V44" s="31">
        <v>134</v>
      </c>
      <c r="W44" s="32">
        <v>157.17966686263316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203.1624960623767</v>
      </c>
      <c r="G45" s="30">
        <v>203.1624960623767</v>
      </c>
      <c r="H45" s="30">
        <v>170.72017367035704</v>
      </c>
      <c r="I45" s="30">
        <v>39.926197100612974</v>
      </c>
      <c r="J45" s="30">
        <v>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67</v>
      </c>
      <c r="V45" s="31">
        <v>134</v>
      </c>
      <c r="W45" s="32">
        <v>203.1624960623767</v>
      </c>
      <c r="X45" s="30">
        <v>142.2119174454464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243.8206124498937</v>
      </c>
      <c r="G46" s="30">
        <v>243.8206124498937</v>
      </c>
      <c r="H46" s="30">
        <v>170.72017367035704</v>
      </c>
      <c r="I46" s="30">
        <v>39.926197100612974</v>
      </c>
      <c r="J46" s="30">
        <v>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67</v>
      </c>
      <c r="V46" s="31">
        <v>134</v>
      </c>
      <c r="W46" s="32">
        <v>243.8206124498937</v>
      </c>
      <c r="X46" s="30">
        <v>170.72017367035704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243.8206124498937</v>
      </c>
      <c r="G47" s="30">
        <v>243.8206124498937</v>
      </c>
      <c r="H47" s="30">
        <v>170.72017367035704</v>
      </c>
      <c r="I47" s="30">
        <v>39.926197100612974</v>
      </c>
      <c r="J47" s="30">
        <v>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67</v>
      </c>
      <c r="V47" s="31">
        <v>134</v>
      </c>
      <c r="W47" s="32">
        <v>243.8206124498937</v>
      </c>
      <c r="X47" s="30">
        <v>170.72017367035704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243.8206124498937</v>
      </c>
      <c r="G48" s="30">
        <v>243.8206124498937</v>
      </c>
      <c r="H48" s="30">
        <v>170.72017367035704</v>
      </c>
      <c r="I48" s="30">
        <v>39.926197100612974</v>
      </c>
      <c r="J48" s="30">
        <v>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67</v>
      </c>
      <c r="V48" s="31">
        <v>134</v>
      </c>
      <c r="W48" s="32">
        <v>243.8206124498937</v>
      </c>
      <c r="X48" s="30">
        <v>170.72017367035704</v>
      </c>
      <c r="Y48" s="30">
        <v>39.926197100612974</v>
      </c>
      <c r="Z48" s="30">
        <v>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243.8206124498937</v>
      </c>
      <c r="G49" s="30">
        <v>243.8206124498937</v>
      </c>
      <c r="H49" s="30">
        <v>170.72017367035704</v>
      </c>
      <c r="I49" s="30">
        <v>39.926197100612974</v>
      </c>
      <c r="J49" s="30">
        <v>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67</v>
      </c>
      <c r="V49" s="31">
        <v>134</v>
      </c>
      <c r="W49" s="32">
        <v>243.8206124498937</v>
      </c>
      <c r="X49" s="30">
        <v>170.72017367035704</v>
      </c>
      <c r="Y49" s="30">
        <v>39.926197100612974</v>
      </c>
      <c r="Z49" s="30">
        <v>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243.8206124498937</v>
      </c>
      <c r="G50" s="30">
        <v>243.8206124498937</v>
      </c>
      <c r="H50" s="30">
        <v>170.72017367035704</v>
      </c>
      <c r="I50" s="30">
        <v>39.926197100612974</v>
      </c>
      <c r="J50" s="30">
        <v>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67</v>
      </c>
      <c r="V50" s="31">
        <v>134</v>
      </c>
      <c r="W50" s="32">
        <v>243.8206124498937</v>
      </c>
      <c r="X50" s="30">
        <v>178.25894232546821</v>
      </c>
      <c r="Y50" s="30">
        <v>39.926197100612974</v>
      </c>
      <c r="Z50" s="30">
        <v>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243.8206124498937</v>
      </c>
      <c r="G51" s="30">
        <v>243.8206124498937</v>
      </c>
      <c r="H51" s="30">
        <v>170.72017367035704</v>
      </c>
      <c r="I51" s="30">
        <v>39.926197100612974</v>
      </c>
      <c r="J51" s="30">
        <v>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67</v>
      </c>
      <c r="V51" s="31">
        <v>134</v>
      </c>
      <c r="W51" s="32">
        <v>243.8206124498937</v>
      </c>
      <c r="X51" s="30">
        <v>170.72017367035704</v>
      </c>
      <c r="Y51" s="30">
        <v>39.926197100612974</v>
      </c>
      <c r="Z51" s="30">
        <v>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203.1624960623767</v>
      </c>
      <c r="G52" s="30">
        <v>203.1624960623767</v>
      </c>
      <c r="H52" s="30">
        <v>162.50437967485973</v>
      </c>
      <c r="I52" s="30">
        <v>33.284029571959216</v>
      </c>
      <c r="J52" s="30">
        <v>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67</v>
      </c>
      <c r="V52" s="31">
        <v>134</v>
      </c>
      <c r="W52" s="32">
        <v>203.1624960623767</v>
      </c>
      <c r="X52" s="30">
        <v>142.2119174454464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203.1624960623767</v>
      </c>
      <c r="G53" s="30">
        <v>203.1624960623767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67</v>
      </c>
      <c r="V53" s="31">
        <v>134</v>
      </c>
      <c r="W53" s="32">
        <v>203.1624960623767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3.25" customHeight="1">
      <c r="A54" s="430"/>
      <c r="B54" s="431"/>
      <c r="C54" s="423" t="s">
        <v>85</v>
      </c>
      <c r="D54" s="408"/>
      <c r="E54" s="408"/>
      <c r="F54" s="29">
        <v>422.48211038315895</v>
      </c>
      <c r="G54" s="30">
        <v>422.48211038315895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67</v>
      </c>
      <c r="V54" s="31">
        <v>134</v>
      </c>
      <c r="W54" s="32">
        <v>422.48211038315895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7.25" customHeight="1">
      <c r="A55" s="432"/>
      <c r="B55" s="433"/>
      <c r="C55" s="436" t="s">
        <v>86</v>
      </c>
      <c r="D55" s="437"/>
      <c r="E55" s="437"/>
      <c r="F55" s="29">
        <v>443.52478988164876</v>
      </c>
      <c r="G55" s="30">
        <v>443.52478988164876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67</v>
      </c>
      <c r="V55" s="31">
        <v>134</v>
      </c>
      <c r="W55" s="32">
        <v>443.52478988164876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243.83891043206629</v>
      </c>
      <c r="G56" s="30">
        <v>242.98347660917591</v>
      </c>
      <c r="H56" s="30">
        <v>170.72017367035704</v>
      </c>
      <c r="I56" s="30">
        <v>39.926197100612974</v>
      </c>
      <c r="J56" s="30">
        <v>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67</v>
      </c>
      <c r="V56" s="31">
        <v>134</v>
      </c>
      <c r="W56" s="32">
        <v>243.83891043206629</v>
      </c>
      <c r="X56" s="30">
        <v>170.72017367035704</v>
      </c>
      <c r="Y56" s="30">
        <v>39.926197100612974</v>
      </c>
      <c r="Z56" s="30">
        <v>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242.98347660917591</v>
      </c>
      <c r="G57" s="30">
        <v>242.98347660917591</v>
      </c>
      <c r="H57" s="30">
        <v>170.72017367035704</v>
      </c>
      <c r="I57" s="30">
        <v>39.926197100612974</v>
      </c>
      <c r="J57" s="30">
        <v>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67</v>
      </c>
      <c r="V57" s="31">
        <v>134</v>
      </c>
      <c r="W57" s="32">
        <v>236.1867360047234</v>
      </c>
      <c r="X57" s="30">
        <v>170.72017367035704</v>
      </c>
      <c r="Y57" s="30">
        <v>39.926197100612974</v>
      </c>
      <c r="Z57" s="30">
        <v>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243.83891043206629</v>
      </c>
      <c r="G58" s="30">
        <v>242.98347660917591</v>
      </c>
      <c r="H58" s="30">
        <v>170.72017367035704</v>
      </c>
      <c r="I58" s="30">
        <v>39.926197100612974</v>
      </c>
      <c r="J58" s="30">
        <v>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67</v>
      </c>
      <c r="V58" s="31">
        <v>134</v>
      </c>
      <c r="W58" s="32">
        <v>243.83891043206629</v>
      </c>
      <c r="X58" s="30">
        <v>170.72017367035704</v>
      </c>
      <c r="Y58" s="30">
        <v>39.926197100612974</v>
      </c>
      <c r="Z58" s="30">
        <v>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0.5" customHeight="1">
      <c r="A59" s="430"/>
      <c r="B59" s="431"/>
      <c r="C59" s="439"/>
      <c r="D59" s="423" t="s">
        <v>92</v>
      </c>
      <c r="E59" s="408"/>
      <c r="F59" s="29">
        <v>243.83891043206629</v>
      </c>
      <c r="G59" s="30">
        <v>242.98347660917591</v>
      </c>
      <c r="H59" s="30">
        <v>170.72017367035704</v>
      </c>
      <c r="I59" s="30">
        <v>39.926197100612974</v>
      </c>
      <c r="J59" s="30">
        <v>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67</v>
      </c>
      <c r="V59" s="31">
        <v>134</v>
      </c>
      <c r="W59" s="32">
        <v>243.83891043206629</v>
      </c>
      <c r="X59" s="30">
        <v>170.72017367035704</v>
      </c>
      <c r="Y59" s="30">
        <v>39.926197100612974</v>
      </c>
      <c r="Z59" s="30">
        <v>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505.44516155372708</v>
      </c>
      <c r="G60" s="30">
        <v>505.44516155372708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67</v>
      </c>
      <c r="V60" s="31">
        <v>134</v>
      </c>
      <c r="W60" s="32">
        <v>505.44516155372708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500.39491847408942</v>
      </c>
      <c r="G61" s="30">
        <v>500.39491847408942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67</v>
      </c>
      <c r="V61" s="31">
        <v>134</v>
      </c>
      <c r="W61" s="32">
        <v>500.39491847408942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4.75" customHeight="1">
      <c r="A62" s="430"/>
      <c r="B62" s="431"/>
      <c r="C62" s="438" t="s">
        <v>96</v>
      </c>
      <c r="D62" s="423" t="s">
        <v>97</v>
      </c>
      <c r="E62" s="408"/>
      <c r="F62" s="29">
        <v>371.15627038901641</v>
      </c>
      <c r="G62" s="30">
        <v>371.15627038901641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67</v>
      </c>
      <c r="V62" s="31">
        <v>134</v>
      </c>
      <c r="W62" s="32">
        <v>371.15627038901641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334.17604841819207</v>
      </c>
      <c r="G63" s="30">
        <v>334.17604841819207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67</v>
      </c>
      <c r="V63" s="31">
        <v>134</v>
      </c>
      <c r="W63" s="32">
        <v>334.17604841819207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8" customHeight="1">
      <c r="A64" s="430"/>
      <c r="B64" s="431"/>
      <c r="C64" s="438" t="s">
        <v>99</v>
      </c>
      <c r="D64" s="423" t="s">
        <v>100</v>
      </c>
      <c r="E64" s="408"/>
      <c r="F64" s="29">
        <v>263.50924126761117</v>
      </c>
      <c r="G64" s="30">
        <v>263.50924126761117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67</v>
      </c>
      <c r="V64" s="31">
        <v>134</v>
      </c>
      <c r="W64" s="32">
        <v>263.50924126761117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" customHeight="1">
      <c r="A65" s="430"/>
      <c r="B65" s="431"/>
      <c r="C65" s="440"/>
      <c r="D65" s="423" t="s">
        <v>101</v>
      </c>
      <c r="E65" s="408"/>
      <c r="F65" s="29">
        <v>242.08230414349669</v>
      </c>
      <c r="G65" s="30">
        <v>242.08230414349669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67</v>
      </c>
      <c r="V65" s="31">
        <v>134</v>
      </c>
      <c r="W65" s="32">
        <v>242.08230414349669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243.83891043206629</v>
      </c>
      <c r="G66" s="30">
        <v>242.98347660917591</v>
      </c>
      <c r="H66" s="30">
        <v>170.72017367035704</v>
      </c>
      <c r="I66" s="30">
        <v>39.926197100612974</v>
      </c>
      <c r="J66" s="30">
        <v>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67</v>
      </c>
      <c r="V66" s="31">
        <v>134</v>
      </c>
      <c r="W66" s="32">
        <v>243.83891043206629</v>
      </c>
      <c r="X66" s="30">
        <v>170.72017367035704</v>
      </c>
      <c r="Y66" s="30">
        <v>39.926197100612974</v>
      </c>
      <c r="Z66" s="30">
        <v>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754.08722066541168</v>
      </c>
      <c r="G67" s="30">
        <v>754.08722066541168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67</v>
      </c>
      <c r="V67" s="31">
        <v>134</v>
      </c>
      <c r="W67" s="32">
        <v>754.08722066541168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623.97949006782915</v>
      </c>
      <c r="G68" s="30">
        <v>623.97949006782915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67</v>
      </c>
      <c r="V68" s="31">
        <v>134</v>
      </c>
      <c r="W68" s="32">
        <v>623.97949006782915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7.25" customHeight="1">
      <c r="A69" s="428" t="s">
        <v>107</v>
      </c>
      <c r="B69" s="429"/>
      <c r="C69" s="434" t="s">
        <v>108</v>
      </c>
      <c r="D69" s="435"/>
      <c r="E69" s="435"/>
      <c r="F69" s="29">
        <v>203.14419808020403</v>
      </c>
      <c r="G69" s="30">
        <v>203.14419808020403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67</v>
      </c>
      <c r="V69" s="31">
        <v>134</v>
      </c>
      <c r="W69" s="32">
        <v>203.14419808020403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67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203.18079404454923</v>
      </c>
      <c r="G71" s="30">
        <v>203.18079404454923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67</v>
      </c>
      <c r="V71" s="31">
        <v>134</v>
      </c>
      <c r="W71" s="32">
        <v>203.18079404454923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829.46540956338845</v>
      </c>
      <c r="G72" s="30">
        <v>829.46540956338845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67</v>
      </c>
      <c r="V72" s="31">
        <v>134</v>
      </c>
      <c r="W72" s="32">
        <v>829.46540956338845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.75" customHeight="1">
      <c r="A73" s="432"/>
      <c r="B73" s="433"/>
      <c r="C73" s="436" t="s">
        <v>112</v>
      </c>
      <c r="D73" s="437"/>
      <c r="E73" s="437"/>
      <c r="F73" s="29">
        <v>209.03614833978131</v>
      </c>
      <c r="G73" s="30">
        <v>209.03614833978131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67</v>
      </c>
      <c r="V73" s="31">
        <v>134</v>
      </c>
      <c r="W73" s="32">
        <v>209.03614833978131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569.50639713999919</v>
      </c>
      <c r="G74" s="30">
        <v>569.50639713999919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67</v>
      </c>
      <c r="V74" s="31">
        <v>134</v>
      </c>
      <c r="W74" s="32">
        <v>569.50639713999919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264.58150000000001</v>
      </c>
      <c r="G75" s="30">
        <v>264.58150000000001</v>
      </c>
      <c r="H75" s="30">
        <v>142.2119174454464</v>
      </c>
      <c r="I75" s="30">
        <v>33.284029571959216</v>
      </c>
      <c r="J75" s="30">
        <v>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67</v>
      </c>
      <c r="V75" s="31">
        <v>134</v>
      </c>
      <c r="W75" s="32">
        <v>264.58150000000001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264.58150000000001</v>
      </c>
      <c r="G76" s="30">
        <v>264.58150000000001</v>
      </c>
      <c r="H76" s="30">
        <v>142.2119174454464</v>
      </c>
      <c r="I76" s="30">
        <v>33.284029571959216</v>
      </c>
      <c r="J76" s="30">
        <v>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67</v>
      </c>
      <c r="V76" s="31">
        <v>134</v>
      </c>
      <c r="W76" s="32">
        <v>264.58150000000001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264.58150000000001</v>
      </c>
      <c r="G77" s="30">
        <v>264.58150000000001</v>
      </c>
      <c r="H77" s="30">
        <v>142.2119174454464</v>
      </c>
      <c r="I77" s="30">
        <v>33.284029571959216</v>
      </c>
      <c r="J77" s="30">
        <v>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67</v>
      </c>
      <c r="V77" s="31">
        <v>134</v>
      </c>
      <c r="W77" s="32">
        <v>264.58150000000001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264.58150000000001</v>
      </c>
      <c r="G78" s="30">
        <v>264.58150000000001</v>
      </c>
      <c r="H78" s="30">
        <v>142.2119174454464</v>
      </c>
      <c r="I78" s="30">
        <v>33.284029571959216</v>
      </c>
      <c r="J78" s="30">
        <v>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67</v>
      </c>
      <c r="V78" s="31">
        <v>134</v>
      </c>
      <c r="W78" s="32">
        <v>264.58150000000001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264.58150000000001</v>
      </c>
      <c r="G79" s="30">
        <v>264.58150000000001</v>
      </c>
      <c r="H79" s="30">
        <v>142.2119174454464</v>
      </c>
      <c r="I79" s="30">
        <v>101.60869500444721</v>
      </c>
      <c r="J79" s="30">
        <v>33.284029571959216</v>
      </c>
      <c r="K79" s="30">
        <v>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67</v>
      </c>
      <c r="V79" s="31">
        <v>134</v>
      </c>
      <c r="W79" s="32">
        <v>264.58150000000001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264.58150000000001</v>
      </c>
      <c r="G80" s="30">
        <v>264.58150000000001</v>
      </c>
      <c r="H80" s="30">
        <v>142.2119174454464</v>
      </c>
      <c r="I80" s="30">
        <v>33.284029571959216</v>
      </c>
      <c r="J80" s="30">
        <v>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67</v>
      </c>
      <c r="V80" s="31">
        <v>134</v>
      </c>
      <c r="W80" s="32">
        <v>264.58150000000001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264.58150000000001</v>
      </c>
      <c r="G81" s="30">
        <v>264.58150000000001</v>
      </c>
      <c r="H81" s="30">
        <v>142.2119174454464</v>
      </c>
      <c r="I81" s="30">
        <v>33.284029571959216</v>
      </c>
      <c r="J81" s="30">
        <v>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67</v>
      </c>
      <c r="V81" s="31">
        <v>134</v>
      </c>
      <c r="W81" s="32">
        <v>264.58150000000001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264.58150000000001</v>
      </c>
      <c r="G82" s="30">
        <v>264.58150000000001</v>
      </c>
      <c r="H82" s="30">
        <v>142.2119174454464</v>
      </c>
      <c r="I82" s="30">
        <v>33.284029571959216</v>
      </c>
      <c r="J82" s="30">
        <v>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67</v>
      </c>
      <c r="V82" s="31">
        <v>134</v>
      </c>
      <c r="W82" s="32">
        <v>264.58150000000001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264.58150000000001</v>
      </c>
      <c r="G83" s="30">
        <v>264.58150000000001</v>
      </c>
      <c r="H83" s="30">
        <v>142.2119174454464</v>
      </c>
      <c r="I83" s="30">
        <v>33.284029571959216</v>
      </c>
      <c r="J83" s="30">
        <v>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67</v>
      </c>
      <c r="V83" s="31">
        <v>134</v>
      </c>
      <c r="W83" s="32">
        <v>264.58150000000001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264.58150000000001</v>
      </c>
      <c r="G84" s="30">
        <v>264.58150000000001</v>
      </c>
      <c r="H84" s="30">
        <v>170.72017367035704</v>
      </c>
      <c r="I84" s="30">
        <v>39.926197100612974</v>
      </c>
      <c r="J84" s="30">
        <v>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67</v>
      </c>
      <c r="V84" s="31">
        <v>134</v>
      </c>
      <c r="W84" s="32">
        <v>264.58150000000001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4.75" customHeight="1">
      <c r="A85" s="455"/>
      <c r="B85" s="443"/>
      <c r="C85" s="438" t="s">
        <v>77</v>
      </c>
      <c r="D85" s="423" t="s">
        <v>127</v>
      </c>
      <c r="E85" s="408"/>
      <c r="F85" s="29">
        <v>435.47367772570499</v>
      </c>
      <c r="G85" s="30">
        <v>435.47367772570499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67</v>
      </c>
      <c r="V85" s="31">
        <v>134</v>
      </c>
      <c r="W85" s="32">
        <v>435.47367772570499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400.14027415041465</v>
      </c>
      <c r="G86" s="30">
        <v>400.14027415041465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67</v>
      </c>
      <c r="V86" s="31">
        <v>134</v>
      </c>
      <c r="W86" s="32">
        <v>400.14027415041465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.75" customHeight="1">
      <c r="A87" s="455"/>
      <c r="B87" s="443"/>
      <c r="C87" s="439"/>
      <c r="D87" s="423" t="s">
        <v>129</v>
      </c>
      <c r="E87" s="408"/>
      <c r="F87" s="29">
        <v>243.8206124498937</v>
      </c>
      <c r="G87" s="30">
        <v>243.8206124498937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67</v>
      </c>
      <c r="V87" s="31">
        <v>134</v>
      </c>
      <c r="W87" s="32">
        <v>243.8206124498937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7" customHeight="1">
      <c r="A88" s="455"/>
      <c r="B88" s="443"/>
      <c r="C88" s="439"/>
      <c r="D88" s="423" t="s">
        <v>130</v>
      </c>
      <c r="E88" s="408"/>
      <c r="F88" s="29">
        <v>433.99154116972437</v>
      </c>
      <c r="G88" s="30">
        <v>433.99154116972437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67</v>
      </c>
      <c r="V88" s="31">
        <v>134</v>
      </c>
      <c r="W88" s="32">
        <v>426.49547292939252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8.5" customHeight="1">
      <c r="A89" s="455"/>
      <c r="B89" s="443"/>
      <c r="C89" s="439"/>
      <c r="D89" s="423" t="s">
        <v>131</v>
      </c>
      <c r="E89" s="408"/>
      <c r="F89" s="29">
        <v>426.48936847895845</v>
      </c>
      <c r="G89" s="30">
        <v>426.48936847895845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67</v>
      </c>
      <c r="V89" s="31">
        <v>134</v>
      </c>
      <c r="W89" s="32">
        <v>426.48936847895845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606.54151305734138</v>
      </c>
      <c r="G90" s="30">
        <v>606.54151305734138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67</v>
      </c>
      <c r="V90" s="31">
        <v>134</v>
      </c>
      <c r="W90" s="32">
        <v>606.54151305734138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434.13792502710521</v>
      </c>
      <c r="G91" s="30">
        <v>434.13792502710521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67</v>
      </c>
      <c r="V91" s="31">
        <v>134</v>
      </c>
      <c r="W91" s="32">
        <v>434.13792502710521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433.02174811457661</v>
      </c>
      <c r="G92" s="30">
        <v>433.02174811457661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67</v>
      </c>
      <c r="V92" s="31">
        <v>134</v>
      </c>
      <c r="W92" s="32">
        <v>433.02174811457661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631.29868293686934</v>
      </c>
      <c r="G93" s="30">
        <v>631.29868293686934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67</v>
      </c>
      <c r="V93" s="31">
        <v>134</v>
      </c>
      <c r="W93" s="32">
        <v>631.29868293686934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5.5" customHeight="1">
      <c r="A94" s="455"/>
      <c r="B94" s="444"/>
      <c r="C94" s="440"/>
      <c r="D94" s="423" t="s">
        <v>137</v>
      </c>
      <c r="E94" s="408"/>
      <c r="F94" s="29">
        <v>652.61583216794804</v>
      </c>
      <c r="G94" s="30">
        <v>652.61583216794804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67</v>
      </c>
      <c r="V94" s="31">
        <v>134</v>
      </c>
      <c r="W94" s="32">
        <v>652.61583216794804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8.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685.4558812364802</v>
      </c>
      <c r="G95" s="30">
        <v>685.4558812364802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67</v>
      </c>
      <c r="V95" s="31">
        <v>134</v>
      </c>
      <c r="W95" s="32">
        <v>685.4558812364802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19.5" customHeight="1">
      <c r="A96" s="455"/>
      <c r="B96" s="443"/>
      <c r="C96" s="440"/>
      <c r="D96" s="423" t="s">
        <v>141</v>
      </c>
      <c r="E96" s="408"/>
      <c r="F96" s="29">
        <v>674.71450097344723</v>
      </c>
      <c r="G96" s="30">
        <v>674.71450097344723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67</v>
      </c>
      <c r="V96" s="31">
        <v>134</v>
      </c>
      <c r="W96" s="32">
        <v>674.71450097344723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4" customHeight="1">
      <c r="A97" s="455"/>
      <c r="B97" s="443"/>
      <c r="C97" s="438" t="s">
        <v>142</v>
      </c>
      <c r="D97" s="423" t="s">
        <v>143</v>
      </c>
      <c r="E97" s="408"/>
      <c r="F97" s="29">
        <v>619.25861066729851</v>
      </c>
      <c r="G97" s="30">
        <v>619.25861066729851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67</v>
      </c>
      <c r="V97" s="31">
        <v>134</v>
      </c>
      <c r="W97" s="32">
        <v>619.25861066729851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676.79809620055369</v>
      </c>
      <c r="G98" s="30">
        <v>676.79809620055369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67</v>
      </c>
      <c r="V98" s="31">
        <v>134</v>
      </c>
      <c r="W98" s="32">
        <v>676.79809620055369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631.55485468728557</v>
      </c>
      <c r="G99" s="30">
        <v>631.55485468728557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67</v>
      </c>
      <c r="V99" s="31">
        <v>134</v>
      </c>
      <c r="W99" s="32">
        <v>631.55485468728557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523.57846188677354</v>
      </c>
      <c r="G100" s="30">
        <v>523.57846188677354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67</v>
      </c>
      <c r="V100" s="31">
        <v>134</v>
      </c>
      <c r="W100" s="32">
        <v>523.57846188677354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556.40504190441777</v>
      </c>
      <c r="G101" s="30">
        <v>556.40504190441777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67</v>
      </c>
      <c r="V101" s="31">
        <v>134</v>
      </c>
      <c r="W101" s="32">
        <v>556.40504190441777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330.11389637587479</v>
      </c>
      <c r="G102" s="30">
        <v>330.11389637587479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67</v>
      </c>
      <c r="V102" s="31">
        <v>134</v>
      </c>
      <c r="W102" s="32">
        <v>330.11389637587479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203.18079404454923</v>
      </c>
      <c r="G103" s="30">
        <v>203.18079404454923</v>
      </c>
      <c r="H103" s="30">
        <v>142.2119174454464</v>
      </c>
      <c r="I103" s="30">
        <v>33.284029571959216</v>
      </c>
      <c r="J103" s="30">
        <v>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67</v>
      </c>
      <c r="V103" s="31">
        <v>134</v>
      </c>
      <c r="W103" s="32">
        <v>195.40629237800854</v>
      </c>
      <c r="X103" s="30">
        <v>134.56331468494847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5.5" customHeight="1">
      <c r="A104" s="455"/>
      <c r="B104" s="443"/>
      <c r="C104" s="438" t="s">
        <v>153</v>
      </c>
      <c r="D104" s="423" t="s">
        <v>154</v>
      </c>
      <c r="E104" s="408"/>
      <c r="F104" s="29">
        <v>0</v>
      </c>
      <c r="G104" s="30">
        <v>0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0</v>
      </c>
      <c r="V104" s="31">
        <v>0</v>
      </c>
      <c r="W104" s="32">
        <v>0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9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0.75" customHeight="1">
      <c r="A106" s="455"/>
      <c r="B106" s="443"/>
      <c r="C106" s="439"/>
      <c r="D106" s="423" t="s">
        <v>156</v>
      </c>
      <c r="E106" s="408"/>
      <c r="F106" s="29">
        <v>249.09043131560239</v>
      </c>
      <c r="G106" s="30">
        <v>249.09043131560239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67</v>
      </c>
      <c r="V106" s="31">
        <v>134</v>
      </c>
      <c r="W106" s="32">
        <v>249.09043131560239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3.25" customHeight="1">
      <c r="A107" s="455"/>
      <c r="B107" s="443"/>
      <c r="C107" s="439"/>
      <c r="D107" s="423" t="s">
        <v>157</v>
      </c>
      <c r="E107" s="408"/>
      <c r="F107" s="29">
        <v>279.66635952601683</v>
      </c>
      <c r="G107" s="30">
        <v>279.66635952601683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67</v>
      </c>
      <c r="V107" s="31">
        <v>134</v>
      </c>
      <c r="W107" s="32">
        <v>279.66635952601683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7.25" customHeight="1">
      <c r="A108" s="455"/>
      <c r="B108" s="443"/>
      <c r="C108" s="440"/>
      <c r="D108" s="423" t="s">
        <v>158</v>
      </c>
      <c r="E108" s="408"/>
      <c r="F108" s="29">
        <v>315.74998037038387</v>
      </c>
      <c r="G108" s="30">
        <v>315.74998037038387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67</v>
      </c>
      <c r="V108" s="31">
        <v>134</v>
      </c>
      <c r="W108" s="32">
        <v>315.74998037038387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203.18079404454923</v>
      </c>
      <c r="G109" s="30">
        <v>203.18079404454923</v>
      </c>
      <c r="H109" s="30">
        <v>142.2119174454464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67</v>
      </c>
      <c r="V109" s="31">
        <v>134</v>
      </c>
      <c r="W109" s="32">
        <v>203.18079404454923</v>
      </c>
      <c r="X109" s="30">
        <v>142.2119174454464</v>
      </c>
      <c r="Y109" s="30">
        <v>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203.18079404454923</v>
      </c>
      <c r="G110" s="30">
        <v>203.18079404454923</v>
      </c>
      <c r="H110" s="30">
        <v>142.2119174454464</v>
      </c>
      <c r="I110" s="30">
        <v>33.284029571959216</v>
      </c>
      <c r="J110" s="30">
        <v>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67</v>
      </c>
      <c r="V110" s="31">
        <v>134</v>
      </c>
      <c r="W110" s="32">
        <v>203.18079404454923</v>
      </c>
      <c r="X110" s="30">
        <v>142.2119174454464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203.18079404454923</v>
      </c>
      <c r="G111" s="30">
        <v>203.18079404454923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67</v>
      </c>
      <c r="V111" s="31">
        <v>134</v>
      </c>
      <c r="W111" s="32">
        <v>203.18079404454923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203.18079404454923</v>
      </c>
      <c r="G112" s="30">
        <v>203.18079404454923</v>
      </c>
      <c r="H112" s="30">
        <v>142.2119174454464</v>
      </c>
      <c r="I112" s="30">
        <v>33.284029571959216</v>
      </c>
      <c r="J112" s="30">
        <v>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67</v>
      </c>
      <c r="V112" s="31">
        <v>134</v>
      </c>
      <c r="W112" s="32">
        <v>203.18079404454923</v>
      </c>
      <c r="X112" s="30">
        <v>142.2119174454464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168.03037029098488</v>
      </c>
      <c r="G113" s="30">
        <v>168.03037029098488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67</v>
      </c>
      <c r="V113" s="31">
        <v>134</v>
      </c>
      <c r="W113" s="32">
        <v>168.03037029098488</v>
      </c>
      <c r="X113" s="30">
        <v>0</v>
      </c>
      <c r="Y113" s="30">
        <v>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195.40629237800854</v>
      </c>
      <c r="G114" s="30">
        <v>195.40629237800854</v>
      </c>
      <c r="H114" s="30">
        <v>142.2119174454464</v>
      </c>
      <c r="I114" s="30">
        <v>33.284029571959216</v>
      </c>
      <c r="J114" s="30">
        <v>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67</v>
      </c>
      <c r="V114" s="31">
        <v>134</v>
      </c>
      <c r="W114" s="32">
        <v>195.40629237800854</v>
      </c>
      <c r="X114" s="30">
        <v>142.2119174454464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203.18079404454923</v>
      </c>
      <c r="G115" s="30">
        <v>203.18079404454923</v>
      </c>
      <c r="H115" s="30">
        <v>142.2119174454464</v>
      </c>
      <c r="I115" s="30">
        <v>33.284029571959216</v>
      </c>
      <c r="J115" s="30">
        <v>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67</v>
      </c>
      <c r="V115" s="31">
        <v>134</v>
      </c>
      <c r="W115" s="32">
        <v>203.18079404454923</v>
      </c>
      <c r="X115" s="30">
        <v>142.2119174454464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195.40629237800854</v>
      </c>
      <c r="G116" s="30">
        <v>195.40629237800854</v>
      </c>
      <c r="H116" s="30">
        <v>142.2119174454464</v>
      </c>
      <c r="I116" s="30">
        <v>33.284029571959216</v>
      </c>
      <c r="J116" s="30">
        <v>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67</v>
      </c>
      <c r="V116" s="31">
        <v>134</v>
      </c>
      <c r="W116" s="32">
        <v>195.40629237800854</v>
      </c>
      <c r="X116" s="30">
        <v>142.2119174454464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383.9282619454911</v>
      </c>
      <c r="G117" s="30">
        <v>383.9282619454911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67</v>
      </c>
      <c r="V117" s="31">
        <v>134</v>
      </c>
      <c r="W117" s="32">
        <v>383.9282619454911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283.89319340788745</v>
      </c>
      <c r="G118" s="30">
        <v>283.89319340788745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67</v>
      </c>
      <c r="V118" s="31">
        <v>134</v>
      </c>
      <c r="W118" s="32">
        <v>283.89319340788745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505.44516155372708</v>
      </c>
      <c r="G119" s="30">
        <v>505.44516155372708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67</v>
      </c>
      <c r="V119" s="31">
        <v>134</v>
      </c>
      <c r="W119" s="32">
        <v>505.44516155372708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505.44516155372708</v>
      </c>
      <c r="G120" s="30">
        <v>505.44516155372708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67</v>
      </c>
      <c r="V120" s="31">
        <v>134</v>
      </c>
      <c r="W120" s="32">
        <v>505.44516155372708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505.44516155372708</v>
      </c>
      <c r="G121" s="30">
        <v>505.44516155372708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67</v>
      </c>
      <c r="V121" s="31">
        <v>134</v>
      </c>
      <c r="W121" s="32">
        <v>505.44516155372708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505.44516155372708</v>
      </c>
      <c r="G122" s="30">
        <v>505.44516155372708</v>
      </c>
      <c r="H122" s="30">
        <v>353.80978328939153</v>
      </c>
      <c r="I122" s="30">
        <v>82.780071348841943</v>
      </c>
      <c r="J122" s="30">
        <v>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67</v>
      </c>
      <c r="V122" s="31">
        <v>134</v>
      </c>
      <c r="W122" s="32">
        <v>505.44516155372708</v>
      </c>
      <c r="X122" s="30">
        <v>353.80978328939153</v>
      </c>
      <c r="Y122" s="30">
        <v>82.780071348841943</v>
      </c>
      <c r="Z122" s="30">
        <v>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505.44516155372708</v>
      </c>
      <c r="G123" s="30">
        <v>505.44516155372708</v>
      </c>
      <c r="H123" s="30">
        <v>353.80978328939153</v>
      </c>
      <c r="I123" s="30">
        <v>82.780071348841943</v>
      </c>
      <c r="J123" s="30">
        <v>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67</v>
      </c>
      <c r="V123" s="31">
        <v>134</v>
      </c>
      <c r="W123" s="32">
        <v>505.44516155372708</v>
      </c>
      <c r="X123" s="30">
        <v>353.80978328939153</v>
      </c>
      <c r="Y123" s="30">
        <v>82.780071348841943</v>
      </c>
      <c r="Z123" s="30">
        <v>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505.44516155372708</v>
      </c>
      <c r="G124" s="30">
        <v>505.44516155372708</v>
      </c>
      <c r="H124" s="30">
        <v>353.80978328939153</v>
      </c>
      <c r="I124" s="30">
        <v>82.780071348841943</v>
      </c>
      <c r="J124" s="30">
        <v>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67</v>
      </c>
      <c r="V124" s="31">
        <v>134</v>
      </c>
      <c r="W124" s="32">
        <v>505.44516155372708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505.44516155372708</v>
      </c>
      <c r="G125" s="30">
        <v>505.44516155372708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67</v>
      </c>
      <c r="V125" s="31">
        <v>134</v>
      </c>
      <c r="W125" s="32">
        <v>505.44516155372708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594.99548630643096</v>
      </c>
      <c r="G126" s="30">
        <v>594.99548630643096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67</v>
      </c>
      <c r="V126" s="31">
        <v>134</v>
      </c>
      <c r="W126" s="32">
        <v>594.99548630643096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606.63300296820444</v>
      </c>
      <c r="G127" s="30">
        <v>606.63300296820444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67</v>
      </c>
      <c r="V127" s="31">
        <v>134</v>
      </c>
      <c r="W127" s="32">
        <v>606.63300296820444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739.06190903412005</v>
      </c>
      <c r="G128" s="30">
        <v>739.06190903412005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67</v>
      </c>
      <c r="V128" s="31">
        <v>134</v>
      </c>
      <c r="W128" s="32">
        <v>739.06190903412005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2.2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>
        <v>264.58</v>
      </c>
      <c r="G129" s="30">
        <v>264.58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67</v>
      </c>
      <c r="V129" s="31">
        <v>134</v>
      </c>
      <c r="W129" s="32">
        <v>264.58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399</v>
      </c>
      <c r="D130" s="49"/>
      <c r="E130" s="49" t="s">
        <v>368</v>
      </c>
      <c r="F130" s="33">
        <v>202.76</v>
      </c>
      <c r="G130" s="30">
        <v>202.76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67</v>
      </c>
      <c r="V130" s="31">
        <v>134</v>
      </c>
      <c r="W130" s="32">
        <v>202.76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22.5" customHeight="1">
      <c r="A131" s="53"/>
      <c r="B131" s="54"/>
      <c r="C131" s="55" t="s">
        <v>400</v>
      </c>
      <c r="D131" s="49"/>
      <c r="E131" s="49" t="s">
        <v>368</v>
      </c>
      <c r="F131" s="33">
        <v>202.76</v>
      </c>
      <c r="G131" s="30">
        <v>202.76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67</v>
      </c>
      <c r="V131" s="31">
        <v>134</v>
      </c>
      <c r="W131" s="32">
        <v>202.76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 ht="19.5" customHeight="1">
      <c r="A132" s="53"/>
      <c r="B132" s="54"/>
      <c r="C132" s="55" t="s">
        <v>193</v>
      </c>
      <c r="D132" s="49"/>
      <c r="E132" s="49" t="s">
        <v>368</v>
      </c>
      <c r="F132" s="33">
        <v>202.76</v>
      </c>
      <c r="G132" s="30">
        <v>202.76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>
        <v>67</v>
      </c>
      <c r="V132" s="31">
        <v>134</v>
      </c>
      <c r="W132" s="32">
        <v>202.76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 ht="18" customHeight="1">
      <c r="A133" s="53"/>
      <c r="B133" s="54"/>
      <c r="C133" s="56" t="s">
        <v>194</v>
      </c>
      <c r="D133" s="57"/>
      <c r="E133" s="58" t="s">
        <v>368</v>
      </c>
      <c r="F133" s="33">
        <v>202.76</v>
      </c>
      <c r="G133" s="30">
        <v>202.76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>
        <v>67</v>
      </c>
      <c r="V133" s="31">
        <v>134</v>
      </c>
      <c r="W133" s="32">
        <v>202.76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186</v>
      </c>
      <c r="D134" s="59" t="s">
        <v>187</v>
      </c>
      <c r="E134" s="59" t="s">
        <v>368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399</v>
      </c>
      <c r="D135" s="49"/>
      <c r="E135" s="49" t="s">
        <v>368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3.25" customHeight="1">
      <c r="A136" s="53"/>
      <c r="B136" s="54"/>
      <c r="C136" s="55" t="s">
        <v>400</v>
      </c>
      <c r="D136" s="49"/>
      <c r="E136" s="49" t="s">
        <v>368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1.7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539.18664068000135</v>
      </c>
      <c r="G140" s="30">
        <v>539.18664068000135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67</v>
      </c>
      <c r="V140" s="31">
        <v>134</v>
      </c>
      <c r="W140" s="32">
        <v>539.18664068000135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539.18664068000135</v>
      </c>
      <c r="G141" s="30">
        <v>539.18664068000135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67</v>
      </c>
      <c r="V141" s="31">
        <v>134</v>
      </c>
      <c r="W141" s="32">
        <v>539.18664068000135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539.18664068000135</v>
      </c>
      <c r="G142" s="30">
        <v>539.18664068000135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67</v>
      </c>
      <c r="V142" s="31">
        <v>134</v>
      </c>
      <c r="W142" s="32">
        <v>539.18664068000135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 ht="22.5" customHeight="1">
      <c r="A143" s="430"/>
      <c r="B143" s="448"/>
      <c r="C143" s="452" t="s">
        <v>203</v>
      </c>
      <c r="D143" s="423" t="s">
        <v>204</v>
      </c>
      <c r="E143" s="408"/>
      <c r="F143" s="29">
        <v>614.35475144504142</v>
      </c>
      <c r="G143" s="30">
        <v>613.40583955183547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67</v>
      </c>
      <c r="V143" s="31">
        <v>134</v>
      </c>
      <c r="W143" s="32">
        <v>614.35475144504142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614.35475144504142</v>
      </c>
      <c r="G144" s="30">
        <v>613.40583955183547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67</v>
      </c>
      <c r="V144" s="31">
        <v>134</v>
      </c>
      <c r="W144" s="32">
        <v>614.35475144504142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532.17851350789545</v>
      </c>
      <c r="G145" s="30">
        <v>532.17851350789545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67</v>
      </c>
      <c r="V145" s="31">
        <v>134</v>
      </c>
      <c r="W145" s="32">
        <v>532.17851350789545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539.18664068000135</v>
      </c>
      <c r="G146" s="30">
        <v>539.18664068000135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67</v>
      </c>
      <c r="V146" s="31">
        <v>134</v>
      </c>
      <c r="W146" s="32">
        <v>539.18664068000135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539.18664068000135</v>
      </c>
      <c r="G147" s="30">
        <v>539.18664068000135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67</v>
      </c>
      <c r="V147" s="31">
        <v>134</v>
      </c>
      <c r="W147" s="32">
        <v>539.18664068000135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543.54156043707997</v>
      </c>
      <c r="G148" s="30">
        <v>543.54156043707997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67</v>
      </c>
      <c r="V148" s="31">
        <v>134</v>
      </c>
      <c r="W148" s="32">
        <v>543.54156043707997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539.18664068000135</v>
      </c>
      <c r="G149" s="30">
        <v>539.18664068000135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67</v>
      </c>
      <c r="V149" s="31">
        <v>134</v>
      </c>
      <c r="W149" s="32">
        <v>539.18664068000135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533.82533190342963</v>
      </c>
      <c r="G150" s="30">
        <v>533.82533190342963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67</v>
      </c>
      <c r="V150" s="31">
        <v>134</v>
      </c>
      <c r="W150" s="32">
        <v>533.82533190342963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559.16803721248027</v>
      </c>
      <c r="G151" s="30">
        <v>559.16803721248027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67</v>
      </c>
      <c r="V151" s="31">
        <v>134</v>
      </c>
      <c r="W151" s="32">
        <v>559.16803721248027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377.98141773939608</v>
      </c>
      <c r="G152" s="30">
        <v>377.98141773939608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67</v>
      </c>
      <c r="V152" s="31">
        <v>134</v>
      </c>
      <c r="W152" s="32">
        <v>377.98141773939608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509.26943982780051</v>
      </c>
      <c r="G153" s="30">
        <v>509.26943982780051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67</v>
      </c>
      <c r="V153" s="31">
        <v>134</v>
      </c>
      <c r="W153" s="32">
        <v>509.26943982780051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491.53869510255095</v>
      </c>
      <c r="G154" s="30">
        <v>491.53869510255095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67</v>
      </c>
      <c r="V154" s="31">
        <v>134</v>
      </c>
      <c r="W154" s="32">
        <v>491.53869510255095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298.23881143120587</v>
      </c>
      <c r="G155" s="30">
        <v>297.35740144479558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67</v>
      </c>
      <c r="V155" s="31">
        <v>134</v>
      </c>
      <c r="W155" s="32">
        <v>298.23881143120587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243.8206124498937</v>
      </c>
      <c r="G156" s="30">
        <v>243.8206124498937</v>
      </c>
      <c r="H156" s="30">
        <v>170.72017367035704</v>
      </c>
      <c r="I156" s="30">
        <v>39.926197100612974</v>
      </c>
      <c r="J156" s="30">
        <v>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67</v>
      </c>
      <c r="V156" s="31">
        <v>134</v>
      </c>
      <c r="W156" s="32">
        <v>243.8206124498937</v>
      </c>
      <c r="X156" s="30">
        <v>170.72017367035704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272.07269692438791</v>
      </c>
      <c r="G157" s="30">
        <v>272.07269692438791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67</v>
      </c>
      <c r="V157" s="31">
        <v>134</v>
      </c>
      <c r="W157" s="32">
        <v>272.07269692438791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243.8206124498937</v>
      </c>
      <c r="G158" s="30">
        <v>243.8206124498937</v>
      </c>
      <c r="H158" s="30">
        <v>170.72017367035704</v>
      </c>
      <c r="I158" s="30">
        <v>39.926197100612974</v>
      </c>
      <c r="J158" s="30">
        <v>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67</v>
      </c>
      <c r="V158" s="31">
        <v>134</v>
      </c>
      <c r="W158" s="32">
        <v>243.8206124498937</v>
      </c>
      <c r="X158" s="30">
        <v>170.72017367035704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2.25" customHeight="1">
      <c r="A159" s="430"/>
      <c r="B159" s="448"/>
      <c r="C159" s="453"/>
      <c r="D159" s="423" t="s">
        <v>225</v>
      </c>
      <c r="E159" s="408"/>
      <c r="F159" s="29">
        <v>243.8206124498937</v>
      </c>
      <c r="G159" s="30">
        <v>243.8206124498937</v>
      </c>
      <c r="H159" s="30">
        <v>170.72017367035704</v>
      </c>
      <c r="I159" s="30">
        <v>39.926197100612974</v>
      </c>
      <c r="J159" s="30">
        <v>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67</v>
      </c>
      <c r="V159" s="31">
        <v>134</v>
      </c>
      <c r="W159" s="32">
        <v>243.8206124498937</v>
      </c>
      <c r="X159" s="30">
        <v>170.72017367035704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243.8206124498937</v>
      </c>
      <c r="G160" s="30">
        <v>243.8206124498937</v>
      </c>
      <c r="H160" s="30">
        <v>170.72017367035704</v>
      </c>
      <c r="I160" s="30">
        <v>39.926197100612974</v>
      </c>
      <c r="J160" s="30">
        <v>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67</v>
      </c>
      <c r="V160" s="31">
        <v>134</v>
      </c>
      <c r="W160" s="32">
        <v>243.8206124498937</v>
      </c>
      <c r="X160" s="30">
        <v>170.72017367035704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605.77299780609235</v>
      </c>
      <c r="G161" s="30">
        <v>605.77299780609235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67</v>
      </c>
      <c r="V161" s="31">
        <v>134</v>
      </c>
      <c r="W161" s="32">
        <v>605.77299780609235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2.25" customHeight="1">
      <c r="A162" s="432"/>
      <c r="B162" s="449"/>
      <c r="C162" s="458" t="s">
        <v>228</v>
      </c>
      <c r="D162" s="437"/>
      <c r="E162" s="437"/>
      <c r="F162" s="29">
        <v>349.74763124707437</v>
      </c>
      <c r="G162" s="30">
        <v>349.74763124707437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67</v>
      </c>
      <c r="V162" s="31">
        <v>134</v>
      </c>
      <c r="W162" s="32">
        <v>349.74763124707437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431.631101469459</v>
      </c>
      <c r="G163" s="30">
        <v>431.631101469459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67</v>
      </c>
      <c r="V163" s="31">
        <v>134</v>
      </c>
      <c r="W163" s="32">
        <v>431.631101469459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479.2607490647365</v>
      </c>
      <c r="G164" s="30">
        <v>479.2607490647365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67</v>
      </c>
      <c r="V164" s="31">
        <v>134</v>
      </c>
      <c r="W164" s="32">
        <v>479.2607490647365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243.8206124498937</v>
      </c>
      <c r="G165" s="30">
        <v>243.8206124498937</v>
      </c>
      <c r="H165" s="30">
        <v>170.72017367035704</v>
      </c>
      <c r="I165" s="30">
        <v>39.926197100612974</v>
      </c>
      <c r="J165" s="30">
        <v>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67</v>
      </c>
      <c r="V165" s="31">
        <v>134</v>
      </c>
      <c r="W165" s="32">
        <v>243.8206124498937</v>
      </c>
      <c r="X165" s="30">
        <v>170.72017367035704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4.75" customHeight="1">
      <c r="A166" s="432"/>
      <c r="B166" s="449"/>
      <c r="C166" s="458" t="s">
        <v>233</v>
      </c>
      <c r="D166" s="437"/>
      <c r="E166" s="437"/>
      <c r="F166" s="29">
        <v>243.8206124498937</v>
      </c>
      <c r="G166" s="30">
        <v>243.8206124498937</v>
      </c>
      <c r="H166" s="30">
        <v>170.72017367035704</v>
      </c>
      <c r="I166" s="30">
        <v>39.926197100612974</v>
      </c>
      <c r="J166" s="30">
        <v>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67</v>
      </c>
      <c r="V166" s="31">
        <v>134</v>
      </c>
      <c r="W166" s="32">
        <v>243.8206124498937</v>
      </c>
      <c r="X166" s="30">
        <v>170.72017367035704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421.14635768455929</v>
      </c>
      <c r="G167" s="30">
        <v>421.14635768455929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67</v>
      </c>
      <c r="V167" s="31">
        <v>134</v>
      </c>
      <c r="W167" s="32">
        <v>421.14635768455929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243.8206124498937</v>
      </c>
      <c r="G168" s="30">
        <v>243.8206124498937</v>
      </c>
      <c r="H168" s="30">
        <v>170.72017367035704</v>
      </c>
      <c r="I168" s="30">
        <v>39.926197100612974</v>
      </c>
      <c r="J168" s="30">
        <v>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67</v>
      </c>
      <c r="V168" s="31">
        <v>134</v>
      </c>
      <c r="W168" s="32">
        <v>243.8206124498937</v>
      </c>
      <c r="X168" s="30">
        <v>170.72017367035704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275.25654582242026</v>
      </c>
      <c r="G169" s="30">
        <v>275.25654582242026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67</v>
      </c>
      <c r="V169" s="31">
        <v>134</v>
      </c>
      <c r="W169" s="32">
        <v>275.25654582242026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274.59781846420668</v>
      </c>
      <c r="G170" s="30">
        <v>274.59781846420668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67</v>
      </c>
      <c r="V170" s="31">
        <v>134</v>
      </c>
      <c r="W170" s="32">
        <v>274.59781846420668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243.8206124498937</v>
      </c>
      <c r="G171" s="30">
        <v>243.8206124498937</v>
      </c>
      <c r="H171" s="30">
        <v>170.72017367035704</v>
      </c>
      <c r="I171" s="30">
        <v>39.926197100612974</v>
      </c>
      <c r="J171" s="30">
        <v>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67</v>
      </c>
      <c r="V171" s="31">
        <v>134</v>
      </c>
      <c r="W171" s="32">
        <v>243.8206124498937</v>
      </c>
      <c r="X171" s="30">
        <v>170.72017367035704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369.91200760127964</v>
      </c>
      <c r="G172" s="30">
        <v>369.91200760127964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67</v>
      </c>
      <c r="V172" s="31">
        <v>134</v>
      </c>
      <c r="W172" s="32">
        <v>369.91200760127964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331.6692248605458</v>
      </c>
      <c r="G173" s="30">
        <v>331.6692248605458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67</v>
      </c>
      <c r="V173" s="31">
        <v>134</v>
      </c>
      <c r="W173" s="32">
        <v>331.6692248605458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280.67274854550988</v>
      </c>
      <c r="G174" s="30">
        <v>280.67274854550988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67</v>
      </c>
      <c r="V174" s="31">
        <v>134</v>
      </c>
      <c r="W174" s="32">
        <v>280.67274854550988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332.43774011179511</v>
      </c>
      <c r="G175" s="30">
        <v>332.43774011179511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67</v>
      </c>
      <c r="V175" s="31">
        <v>134</v>
      </c>
      <c r="W175" s="32">
        <v>332.43774011179511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243.8206124498937</v>
      </c>
      <c r="G176" s="30">
        <v>243.8206124498937</v>
      </c>
      <c r="H176" s="30">
        <v>170.72017367035704</v>
      </c>
      <c r="I176" s="30">
        <v>39.926197100612974</v>
      </c>
      <c r="J176" s="30">
        <v>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67</v>
      </c>
      <c r="V176" s="31">
        <v>134</v>
      </c>
      <c r="W176" s="32">
        <v>243.8206124498937</v>
      </c>
      <c r="X176" s="30">
        <v>170.72017367035704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313.37124268794582</v>
      </c>
      <c r="G177" s="30">
        <v>313.37124268794582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67</v>
      </c>
      <c r="V177" s="31">
        <v>134</v>
      </c>
      <c r="W177" s="32">
        <v>313.37124268794582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243.8206124498937</v>
      </c>
      <c r="G178" s="30">
        <v>243.8206124498937</v>
      </c>
      <c r="H178" s="30">
        <v>170.72017367035704</v>
      </c>
      <c r="I178" s="30">
        <v>39.926197100612974</v>
      </c>
      <c r="J178" s="30">
        <v>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67</v>
      </c>
      <c r="V178" s="31">
        <v>134</v>
      </c>
      <c r="W178" s="32">
        <v>243.8206124498937</v>
      </c>
      <c r="X178" s="30">
        <v>170.72017367035704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324.44152190236872</v>
      </c>
      <c r="G179" s="30">
        <v>324.44152190236872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67</v>
      </c>
      <c r="V179" s="31">
        <v>134</v>
      </c>
      <c r="W179" s="32">
        <v>324.44152190236872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339.5739531591089</v>
      </c>
      <c r="G180" s="30">
        <v>339.5739531591089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67</v>
      </c>
      <c r="V180" s="31">
        <v>134</v>
      </c>
      <c r="W180" s="32">
        <v>339.5739531591089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248.04744633176423</v>
      </c>
      <c r="G181" s="30">
        <v>248.04744633176423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67</v>
      </c>
      <c r="V181" s="31">
        <v>134</v>
      </c>
      <c r="W181" s="32">
        <v>248.04744633176423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288.8519465766621</v>
      </c>
      <c r="G182" s="30">
        <v>288.8519465766621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67</v>
      </c>
      <c r="V182" s="31">
        <v>134</v>
      </c>
      <c r="W182" s="32">
        <v>288.8519465766621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329.25389121376259</v>
      </c>
      <c r="G183" s="30">
        <v>329.25389121376259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67</v>
      </c>
      <c r="V183" s="31">
        <v>134</v>
      </c>
      <c r="W183" s="32">
        <v>329.25389121376259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0</v>
      </c>
      <c r="V185" s="31">
        <v>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0</v>
      </c>
      <c r="V186" s="31">
        <v>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290.90132057999313</v>
      </c>
      <c r="G187" s="30">
        <v>290.90132057999313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67</v>
      </c>
      <c r="V187" s="31">
        <v>134</v>
      </c>
      <c r="W187" s="32">
        <v>290.90132057999313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259.72155895788302</v>
      </c>
      <c r="G188" s="30">
        <v>259.72155895788302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67</v>
      </c>
      <c r="V188" s="31">
        <v>134</v>
      </c>
      <c r="W188" s="32">
        <v>259.72155895788302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7.75" customHeight="1">
      <c r="A189" s="464" t="s">
        <v>261</v>
      </c>
      <c r="B189" s="465"/>
      <c r="C189" s="450" t="s">
        <v>262</v>
      </c>
      <c r="D189" s="435"/>
      <c r="E189" s="435"/>
      <c r="F189" s="29">
        <v>266.1441507004655</v>
      </c>
      <c r="G189" s="30">
        <v>266.1441507004655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67</v>
      </c>
      <c r="V189" s="31">
        <v>134</v>
      </c>
      <c r="W189" s="32">
        <v>266.1441507004655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0</v>
      </c>
      <c r="V190" s="31">
        <v>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0</v>
      </c>
      <c r="G191" s="30">
        <v>0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0</v>
      </c>
      <c r="V191" s="31">
        <v>0</v>
      </c>
      <c r="W191" s="32">
        <v>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0</v>
      </c>
      <c r="V192" s="31">
        <v>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243.8206124498937</v>
      </c>
      <c r="G193" s="30">
        <v>243.8206124498937</v>
      </c>
      <c r="H193" s="30">
        <v>170.72017367035704</v>
      </c>
      <c r="I193" s="30">
        <v>39.926197100612974</v>
      </c>
      <c r="J193" s="30">
        <v>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67</v>
      </c>
      <c r="V193" s="31">
        <v>134</v>
      </c>
      <c r="W193" s="32">
        <v>243.8206124498937</v>
      </c>
      <c r="X193" s="30">
        <v>170.72017367035704</v>
      </c>
      <c r="Y193" s="30">
        <v>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251.3776790871774</v>
      </c>
      <c r="G194" s="30">
        <v>251.3776790871774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67</v>
      </c>
      <c r="V194" s="31">
        <v>134</v>
      </c>
      <c r="W194" s="32">
        <v>251.3776790871774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467.67812634948081</v>
      </c>
      <c r="G195" s="30">
        <v>467.67812634948081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67</v>
      </c>
      <c r="V195" s="31">
        <v>134</v>
      </c>
      <c r="W195" s="32">
        <v>467.67812634948081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360.68982458628921</v>
      </c>
      <c r="G196" s="30">
        <v>360.68982458628921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67</v>
      </c>
      <c r="V196" s="31">
        <v>134</v>
      </c>
      <c r="W196" s="32">
        <v>360.68982458628921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 ht="17.25" customHeight="1">
      <c r="A197" s="466"/>
      <c r="B197" s="460"/>
      <c r="C197" s="451" t="s">
        <v>271</v>
      </c>
      <c r="D197" s="408"/>
      <c r="E197" s="408"/>
      <c r="F197" s="29">
        <v>528.44572514468507</v>
      </c>
      <c r="G197" s="30">
        <v>528.44572514468507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67</v>
      </c>
      <c r="V197" s="31">
        <v>134</v>
      </c>
      <c r="W197" s="32">
        <v>528.44572514468507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521.14483025781772</v>
      </c>
      <c r="G198" s="30">
        <v>521.14483025781772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67</v>
      </c>
      <c r="V198" s="31">
        <v>134</v>
      </c>
      <c r="W198" s="32">
        <v>521.14483025781772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 ht="18.75" customHeight="1">
      <c r="A199" s="476" t="s">
        <v>199</v>
      </c>
      <c r="B199" s="477"/>
      <c r="C199" s="472" t="s">
        <v>273</v>
      </c>
      <c r="D199" s="473"/>
      <c r="E199" s="473"/>
      <c r="F199" s="29">
        <v>387.88062609477248</v>
      </c>
      <c r="G199" s="30">
        <v>387.88062609477248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67</v>
      </c>
      <c r="V199" s="31">
        <v>134</v>
      </c>
      <c r="W199" s="32">
        <v>387.88062609477248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364.33112303863658</v>
      </c>
      <c r="G200" s="30">
        <v>364.33112303863658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67</v>
      </c>
      <c r="V200" s="31">
        <v>134</v>
      </c>
      <c r="W200" s="32">
        <v>364.33112303863658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437.35836988948279</v>
      </c>
      <c r="G203" s="30">
        <v>437.35836988948279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67</v>
      </c>
      <c r="V203" s="31">
        <v>134</v>
      </c>
      <c r="W203" s="32">
        <v>437.35836988948279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434.72346045662829</v>
      </c>
      <c r="G204" s="30">
        <v>434.72346045662829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67</v>
      </c>
      <c r="V204" s="31">
        <v>134</v>
      </c>
      <c r="W204" s="32">
        <v>434.72346045662829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453.69846796961457</v>
      </c>
      <c r="G205" s="30">
        <v>453.69846796961457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67</v>
      </c>
      <c r="V205" s="31">
        <v>134</v>
      </c>
      <c r="W205" s="32">
        <v>453.69846796961457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 ht="18" customHeight="1">
      <c r="A206" s="466"/>
      <c r="B206" s="460"/>
      <c r="C206" s="451" t="s">
        <v>283</v>
      </c>
      <c r="D206" s="408"/>
      <c r="E206" s="408"/>
      <c r="F206" s="29">
        <v>453.69846796961457</v>
      </c>
      <c r="G206" s="30">
        <v>453.69846796961457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67</v>
      </c>
      <c r="V206" s="31">
        <v>134</v>
      </c>
      <c r="W206" s="32">
        <v>453.69846796961457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469.70920237063945</v>
      </c>
      <c r="G207" s="30">
        <v>469.70920237063945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67</v>
      </c>
      <c r="V207" s="31">
        <v>134</v>
      </c>
      <c r="W207" s="32">
        <v>469.70920237063945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424.25701465390136</v>
      </c>
      <c r="G208" s="30">
        <v>424.25701465390136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67</v>
      </c>
      <c r="V208" s="31">
        <v>134</v>
      </c>
      <c r="W208" s="32">
        <v>424.25701465390136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753.31890211965708</v>
      </c>
      <c r="G209" s="30">
        <v>753.31890211965708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67</v>
      </c>
      <c r="V209" s="31">
        <v>134</v>
      </c>
      <c r="W209" s="32">
        <v>753.31890211965708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180.21682641793643</v>
      </c>
      <c r="G210" s="30">
        <v>180.21682641793643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67</v>
      </c>
      <c r="V210" s="31">
        <v>134</v>
      </c>
      <c r="W210" s="32">
        <v>180.21682641793643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180.21682641793643</v>
      </c>
      <c r="G211" s="30">
        <v>180.21682641793643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67</v>
      </c>
      <c r="V211" s="31">
        <v>134</v>
      </c>
      <c r="W211" s="32">
        <v>180.21682641793643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880</v>
      </c>
      <c r="G216" s="30">
        <v>880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576</v>
      </c>
      <c r="V216" s="77">
        <v>576</v>
      </c>
      <c r="W216" s="78">
        <v>880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233">
        <v>9018</v>
      </c>
      <c r="V217" s="234">
        <v>9018</v>
      </c>
      <c r="W217" s="235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233">
        <v>9018</v>
      </c>
      <c r="V218" s="234">
        <v>9018</v>
      </c>
      <c r="W218" s="235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233">
        <v>9018</v>
      </c>
      <c r="V219" s="234">
        <v>9018</v>
      </c>
      <c r="W219" s="235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1630.9906409546913</v>
      </c>
      <c r="G220" s="198">
        <v>1630.9906409546913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33">
        <v>1126.8122831398368</v>
      </c>
      <c r="V220" s="234">
        <v>1126.8122831398368</v>
      </c>
      <c r="W220" s="235">
        <v>1630.9906409546913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4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  <row r="226" spans="1:39">
      <c r="A226" s="83"/>
      <c r="B226" s="83"/>
      <c r="C226" s="83"/>
      <c r="D226" s="68"/>
      <c r="E226" s="68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6"/>
    </row>
    <row r="227" spans="1:39">
      <c r="A227" s="83"/>
      <c r="B227" s="83"/>
      <c r="C227" s="83"/>
      <c r="D227" s="68"/>
      <c r="E227" s="68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6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22:G30 F32:G35 F41:G69 F71:G103 F106:G138 F140:G183 F187:G189 F193:G200 F203:G211">
    <cfRule type="containsBlanks" priority="21" stopIfTrue="1">
      <formula>LEN(TRIM(F22))=0</formula>
    </cfRule>
    <cfRule type="cellIs" dxfId="458" priority="22" operator="greaterThan">
      <formula>880</formula>
    </cfRule>
  </conditionalFormatting>
  <conditionalFormatting sqref="F38:G38">
    <cfRule type="cellIs" dxfId="457" priority="9" stopIfTrue="1" operator="between">
      <formula>881</formula>
      <formula>10000000</formula>
    </cfRule>
    <cfRule type="containsBlanks" priority="10" stopIfTrue="1">
      <formula>LEN(TRIM(F38))=0</formula>
    </cfRule>
    <cfRule type="cellIs" dxfId="456" priority="11" operator="greaterThan">
      <formula>880</formula>
    </cfRule>
  </conditionalFormatting>
  <conditionalFormatting sqref="F41:G69 F71:G103 F106:G138 F140:G183 F187:G189 F193:G200 F203:G211 F22:G30 F32:G35">
    <cfRule type="cellIs" dxfId="455" priority="20" stopIfTrue="1" operator="between">
      <formula>881</formula>
      <formula>10000000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00 X201:AL202 W203:AL211 X212:AL214">
    <cfRule type="containsBlanks" priority="14" stopIfTrue="1">
      <formula>LEN(TRIM(F13))=0</formula>
    </cfRule>
    <cfRule type="cellIs" dxfId="454" priority="15" operator="greaterThan">
      <formula>880</formula>
    </cfRule>
  </conditionalFormatting>
  <conditionalFormatting sqref="F13:AL14 W41:AL65 X66:AL67 W67 W68:AL69 X70:AL70 W71:AL76 X77:AL77 W78:AL104 X105:AL105 W106:AL107 X108:AL108 W109:AL152 X153:AL153 W154:AL183 X185:AL186 W187:AL200 X201:AL202 W203:AL211 X212:AL214 W22:AL22 Y23:AL23 W24:AL30 Y31:AL31">
    <cfRule type="cellIs" dxfId="453" priority="13" stopIfTrue="1" operator="between">
      <formula>881</formula>
      <formula>10000000</formula>
    </cfRule>
  </conditionalFormatting>
  <conditionalFormatting sqref="F13:AL20">
    <cfRule type="containsBlanks" dxfId="452" priority="12">
      <formula>LEN(TRIM(F13))=0</formula>
    </cfRule>
  </conditionalFormatting>
  <conditionalFormatting sqref="F22:AL39">
    <cfRule type="containsBlanks" dxfId="451" priority="1">
      <formula>LEN(TRIM(F22))=0</formula>
    </cfRule>
  </conditionalFormatting>
  <conditionalFormatting sqref="F41:AL183 F185:AL214">
    <cfRule type="containsBlanks" dxfId="450" priority="5">
      <formula>LEN(TRIM(F41))=0</formula>
    </cfRule>
  </conditionalFormatting>
  <conditionalFormatting sqref="F216:AL221">
    <cfRule type="containsBlanks" dxfId="449" priority="19">
      <formula>LEN(TRIM(F216))=0</formula>
    </cfRule>
  </conditionalFormatting>
  <conditionalFormatting sqref="H22:V39">
    <cfRule type="cellIs" dxfId="448" priority="2" stopIfTrue="1" operator="between">
      <formula>881</formula>
      <formula>10000000</formula>
    </cfRule>
    <cfRule type="containsBlanks" priority="3" stopIfTrue="1">
      <formula>LEN(TRIM(H22))=0</formula>
    </cfRule>
    <cfRule type="cellIs" dxfId="447" priority="4" operator="greaterThan">
      <formula>880</formula>
    </cfRule>
  </conditionalFormatting>
  <conditionalFormatting sqref="H41:V183 H185:V214">
    <cfRule type="cellIs" dxfId="446" priority="16" stopIfTrue="1" operator="between">
      <formula>881</formula>
      <formula>10000000</formula>
    </cfRule>
    <cfRule type="containsBlanks" priority="17" stopIfTrue="1">
      <formula>LEN(TRIM(H41))=0</formula>
    </cfRule>
    <cfRule type="cellIs" dxfId="445" priority="18" operator="greaterThan">
      <formula>880</formula>
    </cfRule>
  </conditionalFormatting>
  <conditionalFormatting sqref="W32:AL39">
    <cfRule type="cellIs" dxfId="444" priority="6" stopIfTrue="1" operator="between">
      <formula>881</formula>
      <formula>10000000</formula>
    </cfRule>
    <cfRule type="containsBlanks" priority="7" stopIfTrue="1">
      <formula>LEN(TRIM(W32))=0</formula>
    </cfRule>
    <cfRule type="cellIs" dxfId="443" priority="8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5"/>
  <sheetViews>
    <sheetView workbookViewId="0">
      <selection activeCell="G9" sqref="G9:V10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+[8]Dj!B6</f>
        <v>COMEFLO IAMPP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392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9">
        <v>205.84768737692448</v>
      </c>
      <c r="G13" s="30">
        <v>205.84768737692454</v>
      </c>
      <c r="H13" s="30">
        <v>55.240834663233422</v>
      </c>
      <c r="I13" s="30" t="s">
        <v>40</v>
      </c>
      <c r="J13" s="30" t="s">
        <v>40</v>
      </c>
      <c r="K13" s="30" t="s">
        <v>40</v>
      </c>
      <c r="L13" s="30" t="s">
        <v>40</v>
      </c>
      <c r="M13" s="30" t="s">
        <v>40</v>
      </c>
      <c r="N13" s="30" t="s">
        <v>40</v>
      </c>
      <c r="O13" s="30" t="s">
        <v>40</v>
      </c>
      <c r="P13" s="30" t="s">
        <v>40</v>
      </c>
      <c r="Q13" s="30" t="s">
        <v>40</v>
      </c>
      <c r="R13" s="30" t="s">
        <v>40</v>
      </c>
      <c r="S13" s="30" t="s">
        <v>40</v>
      </c>
      <c r="T13" s="30" t="s">
        <v>40</v>
      </c>
      <c r="U13" s="30">
        <v>58.14</v>
      </c>
      <c r="V13" s="31">
        <v>116.28</v>
      </c>
      <c r="W13" s="32">
        <v>205.84768737692448</v>
      </c>
      <c r="X13" s="30"/>
      <c r="Y13" s="30" t="s">
        <v>40</v>
      </c>
      <c r="Z13" s="30" t="s">
        <v>40</v>
      </c>
      <c r="AA13" s="30" t="s">
        <v>40</v>
      </c>
      <c r="AB13" s="30" t="s">
        <v>40</v>
      </c>
      <c r="AC13" s="30" t="s">
        <v>40</v>
      </c>
      <c r="AD13" s="30" t="s">
        <v>40</v>
      </c>
      <c r="AE13" s="30" t="s">
        <v>40</v>
      </c>
      <c r="AF13" s="30" t="s">
        <v>40</v>
      </c>
      <c r="AG13" s="30" t="s">
        <v>40</v>
      </c>
      <c r="AH13" s="30" t="s">
        <v>40</v>
      </c>
      <c r="AI13" s="30" t="s">
        <v>40</v>
      </c>
      <c r="AJ13" s="30" t="s">
        <v>40</v>
      </c>
      <c r="AK13" s="30" t="s">
        <v>40</v>
      </c>
      <c r="AL13" s="30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125.49606743603383</v>
      </c>
      <c r="G14" s="30">
        <v>125.49606743603383</v>
      </c>
      <c r="H14" s="30">
        <v>55.240834663233414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58.14</v>
      </c>
      <c r="V14" s="31">
        <v>116.28</v>
      </c>
      <c r="W14" s="32">
        <v>125.49606743603383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205.84768737692448</v>
      </c>
      <c r="G17" s="30">
        <v>205.84768737692448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60.91</v>
      </c>
      <c r="V17" s="31">
        <v>121.82</v>
      </c>
      <c r="W17" s="32">
        <v>205.84768737692448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63.572523787617421</v>
      </c>
      <c r="G18" s="30">
        <v>63.572523787617421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60.91</v>
      </c>
      <c r="V18" s="31">
        <v>121.82</v>
      </c>
      <c r="W18" s="32">
        <v>63.572523787617421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63.572523787617421</v>
      </c>
      <c r="G19" s="30">
        <v>63.572523787617421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60.91</v>
      </c>
      <c r="V19" s="31">
        <v>121.82</v>
      </c>
      <c r="W19" s="32">
        <v>63.572523787617421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23.100186686877137</v>
      </c>
      <c r="G20" s="30">
        <v>23.100186686877137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19.442526498755697</v>
      </c>
      <c r="V20" s="31">
        <v>19.442526498755697</v>
      </c>
      <c r="W20" s="32">
        <v>23.100186686877137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151.30116014072311</v>
      </c>
      <c r="G22" s="30">
        <v>151.30116014072311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121.82</v>
      </c>
      <c r="W22" s="32">
        <v>151.30116014072311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151.30116014072311</v>
      </c>
      <c r="G23" s="30">
        <v>151.30116014072311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60.91</v>
      </c>
      <c r="V23" s="31">
        <v>121.82</v>
      </c>
      <c r="W23" s="32">
        <v>151.30116014072311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151.30116014072311</v>
      </c>
      <c r="G24" s="30">
        <v>151.30116014072311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60.91</v>
      </c>
      <c r="V24" s="31">
        <v>121.82</v>
      </c>
      <c r="W24" s="32">
        <v>151.30116014072311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151.30116014072311</v>
      </c>
      <c r="G25" s="30">
        <v>151.30116014072311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121.82</v>
      </c>
      <c r="W25" s="32">
        <v>151.30116014072311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190.57292398222052</v>
      </c>
      <c r="G26" s="30">
        <v>190.57292398222052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121.82</v>
      </c>
      <c r="W26" s="32">
        <v>190.57292398222052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338.70550000000003</v>
      </c>
      <c r="G27" s="30">
        <v>338.70550000000003</v>
      </c>
      <c r="H27" s="30" t="s">
        <v>40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121.82</v>
      </c>
      <c r="W27" s="32">
        <v>338.70550000000003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373.70850000000002</v>
      </c>
      <c r="G28" s="30">
        <v>373.70850000000002</v>
      </c>
      <c r="H28" s="30" t="s">
        <v>40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60.91</v>
      </c>
      <c r="V28" s="31">
        <v>121.82</v>
      </c>
      <c r="W28" s="32">
        <v>373.70850000000002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459.15700000000004</v>
      </c>
      <c r="G29" s="30">
        <v>459.15700000000004</v>
      </c>
      <c r="H29" s="30" t="s">
        <v>40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60.91</v>
      </c>
      <c r="V29" s="31">
        <v>121.82</v>
      </c>
      <c r="W29" s="32">
        <v>459.15700000000004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301.74890073571942</v>
      </c>
      <c r="G30" s="30">
        <v>301.74890073571942</v>
      </c>
      <c r="H30" s="30" t="s">
        <v>40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121.82</v>
      </c>
      <c r="W30" s="32">
        <v>301.74890073571942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469.87255124390526</v>
      </c>
      <c r="G32" s="30">
        <v>469.87255124390526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60.91</v>
      </c>
      <c r="V32" s="31">
        <v>121.82</v>
      </c>
      <c r="W32" s="32">
        <v>469.87255124390526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152.02439704388144</v>
      </c>
      <c r="G33" s="30">
        <v>152.02439704388144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60.91</v>
      </c>
      <c r="V33" s="31">
        <v>121.82</v>
      </c>
      <c r="W33" s="32">
        <v>152.02439704388144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152.02439704388144</v>
      </c>
      <c r="G34" s="30">
        <v>152.02439704388144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60.91</v>
      </c>
      <c r="V34" s="31">
        <v>121.82</v>
      </c>
      <c r="W34" s="32">
        <v>152.02439704388144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152.02439704388144</v>
      </c>
      <c r="G35" s="30">
        <v>152.02439704388144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60.91</v>
      </c>
      <c r="V35" s="31">
        <v>121.82</v>
      </c>
      <c r="W35" s="32">
        <v>152.02439704388144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151.30116014072311</v>
      </c>
      <c r="G36" s="30">
        <v>151.30116014072311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60.91</v>
      </c>
      <c r="V36" s="31">
        <v>121.82</v>
      </c>
      <c r="W36" s="32">
        <v>151.30116014072311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151.30116014072311</v>
      </c>
      <c r="G37" s="30">
        <v>151.30116014072311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151.30116014072311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181.57585690693085</v>
      </c>
      <c r="G38" s="30">
        <v>181.57585690693085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121.82</v>
      </c>
      <c r="W38" s="32">
        <v>181.57585690693085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181.57585690693085</v>
      </c>
      <c r="G39" s="40">
        <v>181.57585690693085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121.82</v>
      </c>
      <c r="W39" s="42">
        <v>181.57585690693085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0</v>
      </c>
      <c r="G41" s="30">
        <v>0</v>
      </c>
      <c r="H41" s="30" t="s">
        <v>40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0</v>
      </c>
      <c r="V41" s="31">
        <v>0</v>
      </c>
      <c r="W41" s="32">
        <v>0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0</v>
      </c>
      <c r="G42" s="30">
        <v>0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0</v>
      </c>
      <c r="V42" s="31">
        <v>0</v>
      </c>
      <c r="W42" s="32">
        <v>0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157.1593790563056</v>
      </c>
      <c r="G44" s="30">
        <v>157.1593790563056</v>
      </c>
      <c r="H44" s="30" t="s">
        <v>40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121.82</v>
      </c>
      <c r="W44" s="32">
        <v>157.1593790563056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316.38721565564401</v>
      </c>
      <c r="G45" s="30">
        <v>316.38721565564401</v>
      </c>
      <c r="H45" s="30" t="s">
        <v>40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121.82</v>
      </c>
      <c r="W45" s="32">
        <v>316.38721565564401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316.38721565564401</v>
      </c>
      <c r="G46" s="30">
        <v>316.38721565564401</v>
      </c>
      <c r="H46" s="30" t="s">
        <v>40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121.82</v>
      </c>
      <c r="W46" s="32">
        <v>316.38721565564401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316.38721565564401</v>
      </c>
      <c r="G47" s="30">
        <v>316.38721565564401</v>
      </c>
      <c r="H47" s="30" t="s">
        <v>40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121.82</v>
      </c>
      <c r="W47" s="32">
        <v>316.38721565564401</v>
      </c>
      <c r="X47" s="30" t="s">
        <v>40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316.38721565564401</v>
      </c>
      <c r="G48" s="30">
        <v>316.38721565564401</v>
      </c>
      <c r="H48" s="30" t="s">
        <v>40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121.82</v>
      </c>
      <c r="W48" s="32">
        <v>316.38721565564401</v>
      </c>
      <c r="X48" s="30" t="s">
        <v>40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316.38721565564401</v>
      </c>
      <c r="G49" s="30">
        <v>316.38721565564401</v>
      </c>
      <c r="H49" s="30" t="s">
        <v>40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121.82</v>
      </c>
      <c r="W49" s="32">
        <v>316.38721565564401</v>
      </c>
      <c r="X49" s="30" t="s">
        <v>40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316.38721565564401</v>
      </c>
      <c r="G50" s="30">
        <v>316.38721565564401</v>
      </c>
      <c r="H50" s="30" t="s">
        <v>40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121.82</v>
      </c>
      <c r="W50" s="32">
        <v>316.38721565564401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316.38721565564401</v>
      </c>
      <c r="G51" s="30">
        <v>316.38721565564401</v>
      </c>
      <c r="H51" s="30" t="s">
        <v>40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121.82</v>
      </c>
      <c r="W51" s="32">
        <v>316.38721565564401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306.07385741660619</v>
      </c>
      <c r="G52" s="30">
        <v>306.07385741660619</v>
      </c>
      <c r="H52" s="30" t="s">
        <v>40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121.82</v>
      </c>
      <c r="W52" s="32">
        <v>306.07385741660619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301.17031121319275</v>
      </c>
      <c r="G53" s="30">
        <v>301.17031121319275</v>
      </c>
      <c r="H53" s="30" t="s">
        <v>40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121.82</v>
      </c>
      <c r="W53" s="32">
        <v>301.17031121319275</v>
      </c>
      <c r="X53" s="30" t="s">
        <v>40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328.45080720032507</v>
      </c>
      <c r="G54" s="30">
        <v>328.45080720032507</v>
      </c>
      <c r="H54" s="30" t="s">
        <v>40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121.82</v>
      </c>
      <c r="W54" s="32">
        <v>328.45080720032507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0</v>
      </c>
      <c r="G55" s="30">
        <v>0</v>
      </c>
      <c r="H55" s="30" t="s">
        <v>40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0</v>
      </c>
      <c r="V55" s="31">
        <v>0</v>
      </c>
      <c r="W55" s="32">
        <v>0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323.92334418655383</v>
      </c>
      <c r="G56" s="30">
        <v>323.92334418655383</v>
      </c>
      <c r="H56" s="30" t="s">
        <v>40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121.82</v>
      </c>
      <c r="W56" s="32">
        <v>323.92334418655383</v>
      </c>
      <c r="X56" s="30" t="s">
        <v>40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323.92334418655383</v>
      </c>
      <c r="G57" s="30">
        <v>323.92334418655383</v>
      </c>
      <c r="H57" s="30" t="s">
        <v>40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121.82</v>
      </c>
      <c r="W57" s="32">
        <v>323.92334418655383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323.92334418655383</v>
      </c>
      <c r="G58" s="30">
        <v>323.92334418655383</v>
      </c>
      <c r="H58" s="30" t="s">
        <v>40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121.82</v>
      </c>
      <c r="W58" s="32">
        <v>323.92334418655383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323.92334418655383</v>
      </c>
      <c r="G59" s="30">
        <v>323.92334418655383</v>
      </c>
      <c r="H59" s="30" t="s">
        <v>40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121.82</v>
      </c>
      <c r="W59" s="32">
        <v>323.92334418655383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0</v>
      </c>
      <c r="G60" s="30">
        <v>0</v>
      </c>
      <c r="H60" s="30" t="s">
        <v>40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0</v>
      </c>
      <c r="V60" s="31">
        <v>0</v>
      </c>
      <c r="W60" s="32">
        <v>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0</v>
      </c>
      <c r="G61" s="30">
        <v>0</v>
      </c>
      <c r="H61" s="30" t="s">
        <v>40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0</v>
      </c>
      <c r="V61" s="31">
        <v>0</v>
      </c>
      <c r="W61" s="32">
        <v>0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0</v>
      </c>
      <c r="G62" s="30">
        <v>0</v>
      </c>
      <c r="H62" s="30" t="s">
        <v>40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0</v>
      </c>
      <c r="V62" s="31">
        <v>0</v>
      </c>
      <c r="W62" s="32">
        <v>0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0</v>
      </c>
      <c r="G63" s="30">
        <v>0</v>
      </c>
      <c r="H63" s="30" t="s">
        <v>40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0</v>
      </c>
      <c r="V63" s="31">
        <v>0</v>
      </c>
      <c r="W63" s="32">
        <v>0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254.2322361982169</v>
      </c>
      <c r="G64" s="30">
        <v>254.2322361982169</v>
      </c>
      <c r="H64" s="30" t="s">
        <v>40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60.91</v>
      </c>
      <c r="V64" s="31">
        <v>121.82</v>
      </c>
      <c r="W64" s="32">
        <v>254.2322361982169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0</v>
      </c>
      <c r="G65" s="30">
        <v>0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0</v>
      </c>
      <c r="V65" s="31">
        <v>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650.17771768674459</v>
      </c>
      <c r="G66" s="30">
        <v>650.17771768674459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60.91</v>
      </c>
      <c r="V66" s="31">
        <v>121.82</v>
      </c>
      <c r="W66" s="32">
        <v>650.17771768674459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0</v>
      </c>
      <c r="G67" s="30">
        <v>0</v>
      </c>
      <c r="H67" s="30" t="s">
        <v>40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0</v>
      </c>
      <c r="V67" s="31">
        <v>0</v>
      </c>
      <c r="W67" s="32">
        <v>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0</v>
      </c>
      <c r="G68" s="30">
        <v>0</v>
      </c>
      <c r="H68" s="30" t="s">
        <v>40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0</v>
      </c>
      <c r="V68" s="31">
        <v>0</v>
      </c>
      <c r="W68" s="32">
        <v>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0</v>
      </c>
      <c r="G69" s="30">
        <v>0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0</v>
      </c>
      <c r="V69" s="31">
        <v>0</v>
      </c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0</v>
      </c>
      <c r="G71" s="30">
        <v>0</v>
      </c>
      <c r="H71" s="30" t="s">
        <v>40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0</v>
      </c>
      <c r="V71" s="31">
        <v>0</v>
      </c>
      <c r="W71" s="32">
        <v>0</v>
      </c>
      <c r="X71" s="30" t="s">
        <v>40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0</v>
      </c>
      <c r="G72" s="30">
        <v>0</v>
      </c>
      <c r="H72" s="30" t="s">
        <v>40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0</v>
      </c>
      <c r="V72" s="31">
        <v>0</v>
      </c>
      <c r="W72" s="32">
        <v>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0</v>
      </c>
      <c r="G73" s="30">
        <v>0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0</v>
      </c>
      <c r="V73" s="31">
        <v>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569.37548438042847</v>
      </c>
      <c r="G74" s="30">
        <v>569.37548438042847</v>
      </c>
      <c r="H74" s="30" t="s">
        <v>40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121.82</v>
      </c>
      <c r="W74" s="32">
        <v>569.37548438042847</v>
      </c>
      <c r="X74" s="30" t="s">
        <v>40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150.30700000000002</v>
      </c>
      <c r="G75" s="30">
        <v>150.30700000000002</v>
      </c>
      <c r="H75" s="30" t="s">
        <v>40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121.82</v>
      </c>
      <c r="W75" s="32">
        <v>150.30700000000002</v>
      </c>
      <c r="X75" s="30" t="s">
        <v>40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150.30700000000002</v>
      </c>
      <c r="G76" s="30">
        <v>150.30700000000002</v>
      </c>
      <c r="H76" s="30" t="s">
        <v>40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121.82</v>
      </c>
      <c r="W76" s="32">
        <v>150.30700000000002</v>
      </c>
      <c r="X76" s="30" t="s">
        <v>40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150.30700000000002</v>
      </c>
      <c r="G77" s="30">
        <v>150.30700000000002</v>
      </c>
      <c r="H77" s="30" t="s">
        <v>40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60.91</v>
      </c>
      <c r="V77" s="31">
        <v>121.82</v>
      </c>
      <c r="W77" s="32">
        <v>150.30700000000002</v>
      </c>
      <c r="X77" s="30" t="s">
        <v>40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150.30700000000002</v>
      </c>
      <c r="G78" s="30">
        <v>150.30700000000002</v>
      </c>
      <c r="H78" s="30" t="s">
        <v>40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121.82</v>
      </c>
      <c r="W78" s="32">
        <v>150.30700000000002</v>
      </c>
      <c r="X78" s="30" t="s">
        <v>40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150.30700000000002</v>
      </c>
      <c r="G79" s="30">
        <v>150.30700000000002</v>
      </c>
      <c r="H79" s="30" t="s">
        <v>40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121.82</v>
      </c>
      <c r="W79" s="32">
        <v>150.30700000000002</v>
      </c>
      <c r="X79" s="30" t="s">
        <v>40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150.30700000000002</v>
      </c>
      <c r="G80" s="30">
        <v>150.30700000000002</v>
      </c>
      <c r="H80" s="30" t="s">
        <v>40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121.82</v>
      </c>
      <c r="W80" s="32">
        <v>150.30700000000002</v>
      </c>
      <c r="X80" s="30" t="s">
        <v>40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150.30700000000002</v>
      </c>
      <c r="G81" s="30">
        <v>150.30700000000002</v>
      </c>
      <c r="H81" s="30" t="s">
        <v>40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121.82</v>
      </c>
      <c r="W81" s="32">
        <v>150.30700000000002</v>
      </c>
      <c r="X81" s="30" t="s">
        <v>40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150.30700000000002</v>
      </c>
      <c r="G82" s="30">
        <v>150.30700000000002</v>
      </c>
      <c r="H82" s="30" t="s">
        <v>40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121.82</v>
      </c>
      <c r="W82" s="32">
        <v>150.30700000000002</v>
      </c>
      <c r="X82" s="30" t="s">
        <v>40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150.30700000000002</v>
      </c>
      <c r="G83" s="30">
        <v>150.30700000000002</v>
      </c>
      <c r="H83" s="30" t="s">
        <v>40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121.82</v>
      </c>
      <c r="W83" s="32">
        <v>150.30700000000002</v>
      </c>
      <c r="X83" s="30" t="s">
        <v>40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150.30700000000002</v>
      </c>
      <c r="G84" s="30">
        <v>150.30700000000002</v>
      </c>
      <c r="H84" s="30" t="s">
        <v>40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121.82</v>
      </c>
      <c r="W84" s="32">
        <v>150.30700000000002</v>
      </c>
      <c r="X84" s="30" t="s">
        <v>40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150.30700000000002</v>
      </c>
      <c r="G85" s="30">
        <v>150.30700000000002</v>
      </c>
      <c r="H85" s="30" t="s">
        <v>40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121.82</v>
      </c>
      <c r="W85" s="32">
        <v>150.30700000000002</v>
      </c>
      <c r="X85" s="30" t="s">
        <v>40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150.30700000000002</v>
      </c>
      <c r="G86" s="30">
        <v>150.30700000000002</v>
      </c>
      <c r="H86" s="30" t="s">
        <v>40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121.82</v>
      </c>
      <c r="W86" s="32">
        <v>150.30700000000002</v>
      </c>
      <c r="X86" s="30" t="s">
        <v>40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150.30700000000002</v>
      </c>
      <c r="G87" s="30">
        <v>150.30700000000002</v>
      </c>
      <c r="H87" s="30" t="s">
        <v>40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121.82</v>
      </c>
      <c r="W87" s="32">
        <v>150.30700000000002</v>
      </c>
      <c r="X87" s="30" t="s">
        <v>40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150.30700000000002</v>
      </c>
      <c r="G88" s="30">
        <v>150.30700000000002</v>
      </c>
      <c r="H88" s="30" t="s">
        <v>40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121.82</v>
      </c>
      <c r="W88" s="32">
        <v>150.30700000000002</v>
      </c>
      <c r="X88" s="30" t="s">
        <v>40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150.30700000000002</v>
      </c>
      <c r="G89" s="30">
        <v>150.30700000000002</v>
      </c>
      <c r="H89" s="30" t="s">
        <v>40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121.82</v>
      </c>
      <c r="W89" s="32">
        <v>150.30700000000002</v>
      </c>
      <c r="X89" s="30" t="s">
        <v>40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150.30700000000002</v>
      </c>
      <c r="G90" s="30">
        <v>150.30700000000002</v>
      </c>
      <c r="H90" s="30" t="s">
        <v>40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121.82</v>
      </c>
      <c r="W90" s="32">
        <v>150.30700000000002</v>
      </c>
      <c r="X90" s="30" t="s">
        <v>40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150.30700000000002</v>
      </c>
      <c r="G91" s="30">
        <v>150.30700000000002</v>
      </c>
      <c r="H91" s="30" t="s">
        <v>40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121.82</v>
      </c>
      <c r="W91" s="32">
        <v>150.30700000000002</v>
      </c>
      <c r="X91" s="30" t="s">
        <v>40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150.30700000000002</v>
      </c>
      <c r="G92" s="30">
        <v>150.30700000000002</v>
      </c>
      <c r="H92" s="30" t="s">
        <v>40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121.82</v>
      </c>
      <c r="W92" s="32">
        <v>150.30700000000002</v>
      </c>
      <c r="X92" s="30" t="s">
        <v>40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0</v>
      </c>
      <c r="G93" s="30">
        <v>0</v>
      </c>
      <c r="H93" s="30" t="s">
        <v>40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0</v>
      </c>
      <c r="V93" s="31">
        <v>0</v>
      </c>
      <c r="W93" s="32">
        <v>0</v>
      </c>
      <c r="X93" s="30" t="s">
        <v>40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0</v>
      </c>
      <c r="G94" s="30">
        <v>0</v>
      </c>
      <c r="H94" s="30" t="s">
        <v>40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0</v>
      </c>
      <c r="V94" s="31">
        <v>0</v>
      </c>
      <c r="W94" s="32">
        <v>0</v>
      </c>
      <c r="X94" s="30" t="s">
        <v>40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0</v>
      </c>
      <c r="G95" s="30">
        <v>0</v>
      </c>
      <c r="H95" s="30" t="s">
        <v>40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0</v>
      </c>
      <c r="V95" s="31">
        <v>0</v>
      </c>
      <c r="W95" s="32">
        <v>0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0</v>
      </c>
      <c r="G96" s="30">
        <v>0</v>
      </c>
      <c r="H96" s="30" t="s">
        <v>40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0</v>
      </c>
      <c r="V96" s="31">
        <v>0</v>
      </c>
      <c r="W96" s="32">
        <v>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0</v>
      </c>
      <c r="G97" s="30">
        <v>0</v>
      </c>
      <c r="H97" s="30" t="s">
        <v>40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0</v>
      </c>
      <c r="V97" s="31">
        <v>0</v>
      </c>
      <c r="W97" s="32">
        <v>0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0</v>
      </c>
      <c r="G98" s="30">
        <v>0</v>
      </c>
      <c r="H98" s="30" t="s">
        <v>40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0</v>
      </c>
      <c r="V98" s="31">
        <v>0</v>
      </c>
      <c r="W98" s="32">
        <v>0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0</v>
      </c>
      <c r="G99" s="30">
        <v>0</v>
      </c>
      <c r="H99" s="30" t="s">
        <v>40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0</v>
      </c>
      <c r="V99" s="31">
        <v>0</v>
      </c>
      <c r="W99" s="32">
        <v>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0</v>
      </c>
      <c r="G100" s="30">
        <v>0</v>
      </c>
      <c r="H100" s="30" t="s">
        <v>40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0</v>
      </c>
      <c r="V100" s="31">
        <v>0</v>
      </c>
      <c r="W100" s="32">
        <v>0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0</v>
      </c>
      <c r="G101" s="30">
        <v>0</v>
      </c>
      <c r="H101" s="30" t="s">
        <v>40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0</v>
      </c>
      <c r="V101" s="31">
        <v>0</v>
      </c>
      <c r="W101" s="32">
        <v>0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0</v>
      </c>
      <c r="G102" s="30">
        <v>0</v>
      </c>
      <c r="H102" s="30" t="s">
        <v>40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0</v>
      </c>
      <c r="V102" s="31">
        <v>0</v>
      </c>
      <c r="W102" s="32">
        <v>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181.63371585918352</v>
      </c>
      <c r="G103" s="30">
        <v>181.63371585918352</v>
      </c>
      <c r="H103" s="30" t="s">
        <v>40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121.82</v>
      </c>
      <c r="W103" s="32">
        <v>181.63371585918352</v>
      </c>
      <c r="X103" s="30" t="s">
        <v>40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249.05385997160326</v>
      </c>
      <c r="G104" s="30">
        <v>249.05385997160326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60.91</v>
      </c>
      <c r="V104" s="31">
        <v>121.82</v>
      </c>
      <c r="W104" s="32">
        <v>249.05385997160326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249.05385997160326</v>
      </c>
      <c r="G105" s="30">
        <v>249.05385997160326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60.91</v>
      </c>
      <c r="V105" s="31">
        <v>121.82</v>
      </c>
      <c r="W105" s="32">
        <v>249.05385997160326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249.02493049547695</v>
      </c>
      <c r="G106" s="30">
        <v>249.02493049547695</v>
      </c>
      <c r="H106" s="30" t="s">
        <v>40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121.82</v>
      </c>
      <c r="W106" s="32">
        <v>249.02493049547695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279.58892202294822</v>
      </c>
      <c r="G107" s="30">
        <v>279.58892202294822</v>
      </c>
      <c r="H107" s="30" t="s">
        <v>40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60.91</v>
      </c>
      <c r="V107" s="31">
        <v>121.82</v>
      </c>
      <c r="W107" s="32">
        <v>279.58892202294822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315.64951401442244</v>
      </c>
      <c r="G108" s="30">
        <v>315.64951401442244</v>
      </c>
      <c r="H108" s="30" t="s">
        <v>40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121.82</v>
      </c>
      <c r="W108" s="32">
        <v>315.64951401442244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150.30700000000002</v>
      </c>
      <c r="G109" s="30">
        <v>150.30700000000002</v>
      </c>
      <c r="H109" s="30" t="s">
        <v>40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121.82</v>
      </c>
      <c r="W109" s="32">
        <v>150.30700000000002</v>
      </c>
      <c r="X109" s="30" t="s">
        <v>40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150.30700000000002</v>
      </c>
      <c r="G110" s="30">
        <v>150.30700000000002</v>
      </c>
      <c r="H110" s="30" t="s">
        <v>40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121.82</v>
      </c>
      <c r="W110" s="32">
        <v>150.30700000000002</v>
      </c>
      <c r="X110" s="30" t="s">
        <v>40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150.30700000000002</v>
      </c>
      <c r="G111" s="30">
        <v>150.30700000000002</v>
      </c>
      <c r="H111" s="30" t="s">
        <v>40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60.91</v>
      </c>
      <c r="V111" s="31">
        <v>121.82</v>
      </c>
      <c r="W111" s="32">
        <v>150.30700000000002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150.30700000000002</v>
      </c>
      <c r="G112" s="30">
        <v>150.30700000000002</v>
      </c>
      <c r="H112" s="30" t="s">
        <v>40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60.91</v>
      </c>
      <c r="V112" s="31">
        <v>121.82</v>
      </c>
      <c r="W112" s="32">
        <v>150.30700000000002</v>
      </c>
      <c r="X112" s="30" t="s">
        <v>40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150.30700000000002</v>
      </c>
      <c r="G113" s="30">
        <v>150.30700000000002</v>
      </c>
      <c r="H113" s="30" t="s">
        <v>40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60.91</v>
      </c>
      <c r="V113" s="31">
        <v>121.82</v>
      </c>
      <c r="W113" s="32">
        <v>150.30700000000002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150.30700000000002</v>
      </c>
      <c r="G114" s="30">
        <v>150.30700000000002</v>
      </c>
      <c r="H114" s="30" t="s">
        <v>40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121.82</v>
      </c>
      <c r="W114" s="32">
        <v>150.30700000000002</v>
      </c>
      <c r="X114" s="30" t="s">
        <v>40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150.30700000000002</v>
      </c>
      <c r="G115" s="30">
        <v>150.30700000000002</v>
      </c>
      <c r="H115" s="30" t="s">
        <v>40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121.82</v>
      </c>
      <c r="W115" s="32">
        <v>150.30700000000002</v>
      </c>
      <c r="X115" s="30" t="s">
        <v>40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150.30700000000002</v>
      </c>
      <c r="G116" s="30">
        <v>150.30700000000002</v>
      </c>
      <c r="H116" s="30" t="s">
        <v>40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121.82</v>
      </c>
      <c r="W116" s="32">
        <v>150.30700000000002</v>
      </c>
      <c r="X116" s="30" t="s">
        <v>40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150.30700000000002</v>
      </c>
      <c r="G117" s="30">
        <v>150.30700000000002</v>
      </c>
      <c r="H117" s="30" t="s">
        <v>40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121.82</v>
      </c>
      <c r="W117" s="32">
        <v>150.30700000000002</v>
      </c>
      <c r="X117" s="30" t="s">
        <v>40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150.30700000000002</v>
      </c>
      <c r="G118" s="30">
        <v>150.30700000000002</v>
      </c>
      <c r="H118" s="30" t="s">
        <v>40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121.82</v>
      </c>
      <c r="W118" s="32">
        <v>150.30700000000002</v>
      </c>
      <c r="X118" s="30" t="s">
        <v>40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656.82100000000003</v>
      </c>
      <c r="G119" s="30">
        <v>656.82100000000003</v>
      </c>
      <c r="H119" s="30" t="s">
        <v>40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60.91</v>
      </c>
      <c r="V119" s="31">
        <v>121.82</v>
      </c>
      <c r="W119" s="32">
        <v>656.82100000000003</v>
      </c>
      <c r="X119" s="30" t="s">
        <v>40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656.82100000000003</v>
      </c>
      <c r="G120" s="30">
        <v>656.82100000000003</v>
      </c>
      <c r="H120" s="30" t="s">
        <v>40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60.91</v>
      </c>
      <c r="V120" s="31">
        <v>121.82</v>
      </c>
      <c r="W120" s="32">
        <v>656.82100000000003</v>
      </c>
      <c r="X120" s="30" t="s">
        <v>40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656.82100000000003</v>
      </c>
      <c r="G121" s="30">
        <v>656.82100000000003</v>
      </c>
      <c r="H121" s="30" t="s">
        <v>40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60.91</v>
      </c>
      <c r="V121" s="31">
        <v>121.82</v>
      </c>
      <c r="W121" s="32">
        <v>656.82100000000003</v>
      </c>
      <c r="X121" s="30" t="s">
        <v>40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505.32562423672681</v>
      </c>
      <c r="G122" s="30">
        <v>505.32562423672681</v>
      </c>
      <c r="H122" s="30" t="s">
        <v>40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121.82</v>
      </c>
      <c r="W122" s="32">
        <v>505.32562423672681</v>
      </c>
      <c r="X122" s="30" t="s">
        <v>40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505.32562423672681</v>
      </c>
      <c r="G123" s="30">
        <v>505.32562423672681</v>
      </c>
      <c r="H123" s="30" t="s">
        <v>40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121.82</v>
      </c>
      <c r="W123" s="32">
        <v>505.32562423672681</v>
      </c>
      <c r="X123" s="30" t="s">
        <v>40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505.32562423672681</v>
      </c>
      <c r="G124" s="30">
        <v>505.32562423672681</v>
      </c>
      <c r="H124" s="30" t="s">
        <v>40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121.82</v>
      </c>
      <c r="W124" s="32">
        <v>505.32562423672681</v>
      </c>
      <c r="X124" s="30" t="s">
        <v>40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505.32562423672681</v>
      </c>
      <c r="G125" s="30">
        <v>505.32562423672681</v>
      </c>
      <c r="H125" s="30" t="s">
        <v>40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121.82</v>
      </c>
      <c r="W125" s="32">
        <v>505.32562423672681</v>
      </c>
      <c r="X125" s="30" t="s">
        <v>40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594.84788810966518</v>
      </c>
      <c r="G126" s="30">
        <v>594.84788810966518</v>
      </c>
      <c r="H126" s="30" t="s">
        <v>40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60.91</v>
      </c>
      <c r="V126" s="31">
        <v>121.82</v>
      </c>
      <c r="W126" s="32">
        <v>594.84788810966518</v>
      </c>
      <c r="X126" s="30" t="s">
        <v>40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606.47753751245102</v>
      </c>
      <c r="G127" s="30">
        <v>606.47753751245102</v>
      </c>
      <c r="H127" s="30" t="s">
        <v>40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60.91</v>
      </c>
      <c r="V127" s="31">
        <v>121.82</v>
      </c>
      <c r="W127" s="32">
        <v>606.47753751245102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738.88330452077298</v>
      </c>
      <c r="G128" s="30">
        <v>738.88330452077298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60.91</v>
      </c>
      <c r="V128" s="31">
        <v>121.82</v>
      </c>
      <c r="W128" s="32">
        <v>738.88330452077298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363</v>
      </c>
      <c r="F129" s="33">
        <v>114.27</v>
      </c>
      <c r="G129" s="30">
        <f>+F129</f>
        <v>114.27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363</v>
      </c>
      <c r="F130" s="33">
        <v>114.27</v>
      </c>
      <c r="G130" s="30">
        <f t="shared" ref="G130:G133" si="0">+F130</f>
        <v>114.27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363</v>
      </c>
      <c r="F131" s="33">
        <v>114.27</v>
      </c>
      <c r="G131" s="30">
        <f t="shared" si="0"/>
        <v>114.27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363</v>
      </c>
      <c r="F132" s="33">
        <v>114.27</v>
      </c>
      <c r="G132" s="30">
        <f t="shared" si="0"/>
        <v>114.27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363</v>
      </c>
      <c r="F133" s="33">
        <v>114.27</v>
      </c>
      <c r="G133" s="30">
        <f t="shared" si="0"/>
        <v>114.27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188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190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188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539.04292866196818</v>
      </c>
      <c r="G140" s="30">
        <v>539.04292866196818</v>
      </c>
      <c r="H140" s="30" t="s">
        <v>40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121.82</v>
      </c>
      <c r="W140" s="32">
        <v>539.04292866196818</v>
      </c>
      <c r="X140" s="30" t="s">
        <v>40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539.04292866196818</v>
      </c>
      <c r="G141" s="30">
        <v>539.04292866196818</v>
      </c>
      <c r="H141" s="30" t="s">
        <v>40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121.82</v>
      </c>
      <c r="W141" s="32">
        <v>539.04292866196818</v>
      </c>
      <c r="X141" s="30" t="s">
        <v>40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539.04292866196818</v>
      </c>
      <c r="G142" s="30">
        <v>539.04292866196818</v>
      </c>
      <c r="H142" s="30" t="s">
        <v>40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121.82</v>
      </c>
      <c r="W142" s="32">
        <v>539.04292866196818</v>
      </c>
      <c r="X142" s="30" t="s">
        <v>40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614.15831342399247</v>
      </c>
      <c r="G143" s="30">
        <v>614.15831342399247</v>
      </c>
      <c r="H143" s="30" t="s">
        <v>40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121.82</v>
      </c>
      <c r="W143" s="32">
        <v>614.15831342399247</v>
      </c>
      <c r="X143" s="30" t="s">
        <v>40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614.15831342399247</v>
      </c>
      <c r="G144" s="30">
        <v>614.15831342399247</v>
      </c>
      <c r="H144" s="30" t="s">
        <v>40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121.82</v>
      </c>
      <c r="W144" s="32">
        <v>614.15831342399247</v>
      </c>
      <c r="X144" s="30" t="s">
        <v>40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532.04199543939535</v>
      </c>
      <c r="G145" s="30">
        <v>532.04199543939535</v>
      </c>
      <c r="H145" s="30" t="s">
        <v>40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121.82</v>
      </c>
      <c r="W145" s="32">
        <v>532.04199543939535</v>
      </c>
      <c r="X145" s="30" t="s">
        <v>40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539.04292866196818</v>
      </c>
      <c r="G146" s="30">
        <v>539.04292866196818</v>
      </c>
      <c r="H146" s="30" t="s">
        <v>40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121.82</v>
      </c>
      <c r="W146" s="32">
        <v>539.04292866196818</v>
      </c>
      <c r="X146" s="30" t="s">
        <v>40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539.04292866196818</v>
      </c>
      <c r="G147" s="30">
        <v>539.04292866196818</v>
      </c>
      <c r="H147" s="30" t="s">
        <v>40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121.82</v>
      </c>
      <c r="W147" s="32">
        <v>539.04292866196818</v>
      </c>
      <c r="X147" s="30" t="s">
        <v>40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543.38235008091817</v>
      </c>
      <c r="G148" s="30">
        <v>543.38235008091817</v>
      </c>
      <c r="H148" s="30" t="s">
        <v>40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121.82</v>
      </c>
      <c r="W148" s="32">
        <v>543.38235008091817</v>
      </c>
      <c r="X148" s="30" t="s">
        <v>40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539.04292866196818</v>
      </c>
      <c r="G149" s="30">
        <v>539.04292866196818</v>
      </c>
      <c r="H149" s="30" t="s">
        <v>40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121.82</v>
      </c>
      <c r="W149" s="32">
        <v>539.04292866196818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533.69097557859641</v>
      </c>
      <c r="G150" s="30">
        <v>533.69097557859641</v>
      </c>
      <c r="H150" s="30" t="s">
        <v>40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121.82</v>
      </c>
      <c r="W150" s="32">
        <v>533.69097557859641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559.01873192720132</v>
      </c>
      <c r="G151" s="30">
        <v>559.01873192720132</v>
      </c>
      <c r="H151" s="30" t="s">
        <v>40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121.82</v>
      </c>
      <c r="W151" s="32">
        <v>559.01873192720132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377.87681716216537</v>
      </c>
      <c r="G152" s="30">
        <v>377.87681716216537</v>
      </c>
      <c r="H152" s="30" t="s">
        <v>40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121.82</v>
      </c>
      <c r="W152" s="32">
        <v>377.87681716216537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509.14431508540264</v>
      </c>
      <c r="G153" s="30">
        <v>509.14431508540264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121.82</v>
      </c>
      <c r="W153" s="32">
        <v>509.14431508540264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491.41054621996045</v>
      </c>
      <c r="G154" s="30">
        <v>491.41054621996045</v>
      </c>
      <c r="H154" s="30" t="s">
        <v>40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121.82</v>
      </c>
      <c r="W154" s="32">
        <v>491.41054621996045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0</v>
      </c>
      <c r="G155" s="30">
        <v>0</v>
      </c>
      <c r="H155" s="30" t="s">
        <v>40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0</v>
      </c>
      <c r="V155" s="31">
        <v>0</v>
      </c>
      <c r="W155" s="32">
        <v>0</v>
      </c>
      <c r="X155" s="30" t="s">
        <v>40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253.98633565114312</v>
      </c>
      <c r="G156" s="30">
        <v>253.98633565114312</v>
      </c>
      <c r="H156" s="30" t="s">
        <v>40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121.82</v>
      </c>
      <c r="W156" s="32">
        <v>253.98633565114312</v>
      </c>
      <c r="X156" s="30" t="s">
        <v>40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271.99493453978556</v>
      </c>
      <c r="G157" s="30">
        <v>271.99493453978556</v>
      </c>
      <c r="H157" s="30" t="s">
        <v>40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121.82</v>
      </c>
      <c r="W157" s="32">
        <v>271.99493453978556</v>
      </c>
      <c r="X157" s="30" t="s">
        <v>40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256.72017114508162</v>
      </c>
      <c r="G158" s="30">
        <v>256.72017114508162</v>
      </c>
      <c r="H158" s="30" t="s">
        <v>40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121.82</v>
      </c>
      <c r="W158" s="32">
        <v>256.72017114508162</v>
      </c>
      <c r="X158" s="30" t="s">
        <v>40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273.84642101187086</v>
      </c>
      <c r="G159" s="30">
        <v>273.84642101187086</v>
      </c>
      <c r="H159" s="30" t="s">
        <v>40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60.91</v>
      </c>
      <c r="V159" s="31">
        <v>121.82</v>
      </c>
      <c r="W159" s="32">
        <v>273.84642101187086</v>
      </c>
      <c r="X159" s="30" t="s">
        <v>40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0</v>
      </c>
      <c r="G160" s="30">
        <v>0</v>
      </c>
      <c r="H160" s="30" t="s">
        <v>40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0</v>
      </c>
      <c r="V160" s="31">
        <v>0</v>
      </c>
      <c r="W160" s="32">
        <v>0</v>
      </c>
      <c r="X160" s="30" t="s">
        <v>40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0</v>
      </c>
      <c r="G161" s="30">
        <v>0</v>
      </c>
      <c r="H161" s="30" t="s">
        <v>40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0</v>
      </c>
      <c r="V161" s="31">
        <v>0</v>
      </c>
      <c r="W161" s="32">
        <v>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0</v>
      </c>
      <c r="G162" s="30">
        <v>0</v>
      </c>
      <c r="H162" s="30" t="s">
        <v>40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0</v>
      </c>
      <c r="V162" s="31">
        <v>0</v>
      </c>
      <c r="W162" s="32">
        <v>0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0</v>
      </c>
      <c r="G163" s="30">
        <v>0</v>
      </c>
      <c r="H163" s="30" t="s">
        <v>40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0</v>
      </c>
      <c r="V163" s="31">
        <v>0</v>
      </c>
      <c r="W163" s="32">
        <v>0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0</v>
      </c>
      <c r="G164" s="30">
        <v>0</v>
      </c>
      <c r="H164" s="30" t="s">
        <v>40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0</v>
      </c>
      <c r="V164" s="31">
        <v>0</v>
      </c>
      <c r="W164" s="32">
        <v>0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0</v>
      </c>
      <c r="G165" s="30">
        <v>0</v>
      </c>
      <c r="H165" s="30" t="s">
        <v>40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0</v>
      </c>
      <c r="V165" s="31">
        <v>0</v>
      </c>
      <c r="W165" s="32">
        <v>0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0</v>
      </c>
      <c r="G166" s="30">
        <v>0</v>
      </c>
      <c r="H166" s="30" t="s">
        <v>40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0</v>
      </c>
      <c r="V166" s="31">
        <v>0</v>
      </c>
      <c r="W166" s="32">
        <v>0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328.45080720032507</v>
      </c>
      <c r="G167" s="30">
        <v>328.45080720032507</v>
      </c>
      <c r="H167" s="30" t="s">
        <v>40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121.82</v>
      </c>
      <c r="W167" s="32">
        <v>328.45080720032507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328.45080720032507</v>
      </c>
      <c r="G168" s="30">
        <v>328.45080720032507</v>
      </c>
      <c r="H168" s="30" t="s">
        <v>40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121.82</v>
      </c>
      <c r="W168" s="32">
        <v>328.45080720032507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275.17717691368222</v>
      </c>
      <c r="G169" s="30">
        <v>275.17717691368222</v>
      </c>
      <c r="H169" s="30" t="s">
        <v>40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121.82</v>
      </c>
      <c r="W169" s="32">
        <v>275.17717691368222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274.51179896277654</v>
      </c>
      <c r="G170" s="30">
        <v>274.51179896277654</v>
      </c>
      <c r="H170" s="30" t="s">
        <v>40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60.91</v>
      </c>
      <c r="V170" s="31">
        <v>121.82</v>
      </c>
      <c r="W170" s="32">
        <v>274.51179896277654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328.45080720032507</v>
      </c>
      <c r="G171" s="30">
        <v>328.45080720032507</v>
      </c>
      <c r="H171" s="30" t="s">
        <v>40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121.82</v>
      </c>
      <c r="W171" s="32">
        <v>328.45080720032507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275.40861272269296</v>
      </c>
      <c r="G172" s="30">
        <v>275.40861272269296</v>
      </c>
      <c r="H172" s="30" t="s">
        <v>40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121.82</v>
      </c>
      <c r="W172" s="32">
        <v>275.40861272269296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328.45080720032507</v>
      </c>
      <c r="G173" s="30">
        <v>328.45080720032507</v>
      </c>
      <c r="H173" s="30" t="s">
        <v>40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121.82</v>
      </c>
      <c r="W173" s="32">
        <v>328.45080720032507</v>
      </c>
      <c r="X173" s="30" t="s">
        <v>40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280.58698894930654</v>
      </c>
      <c r="G174" s="30">
        <v>280.58698894930654</v>
      </c>
      <c r="H174" s="30" t="s">
        <v>40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121.82</v>
      </c>
      <c r="W174" s="32">
        <v>280.58698894930654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328.45080720032507</v>
      </c>
      <c r="G175" s="30">
        <v>328.45080720032507</v>
      </c>
      <c r="H175" s="30" t="s">
        <v>40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121.82</v>
      </c>
      <c r="W175" s="32">
        <v>328.45080720032507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328.45080720032507</v>
      </c>
      <c r="G176" s="30">
        <v>328.45080720032507</v>
      </c>
      <c r="H176" s="30" t="s">
        <v>40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121.82</v>
      </c>
      <c r="W176" s="32">
        <v>328.45080720032507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313.2772969720632</v>
      </c>
      <c r="G177" s="30">
        <v>313.2772969720632</v>
      </c>
      <c r="H177" s="30" t="s">
        <v>40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121.82</v>
      </c>
      <c r="W177" s="32">
        <v>313.2772969720632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225.57759009508379</v>
      </c>
      <c r="G178" s="30">
        <v>225.57759009508379</v>
      </c>
      <c r="H178" s="30" t="s">
        <v>40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121.82</v>
      </c>
      <c r="W178" s="32">
        <v>225.57759009508379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275.40861272269296</v>
      </c>
      <c r="G179" s="30">
        <v>275.40861272269296</v>
      </c>
      <c r="H179" s="30" t="s">
        <v>40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121.82</v>
      </c>
      <c r="W179" s="32">
        <v>275.40861272269296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275.40861272269296</v>
      </c>
      <c r="G180" s="30">
        <v>275.40861272269296</v>
      </c>
      <c r="H180" s="30" t="s">
        <v>40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121.82</v>
      </c>
      <c r="W180" s="32">
        <v>275.40861272269296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247.98346935492896</v>
      </c>
      <c r="G181" s="30">
        <v>247.98346935492896</v>
      </c>
      <c r="H181" s="30" t="s">
        <v>40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121.82</v>
      </c>
      <c r="W181" s="32">
        <v>247.98346935492896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275.40861272269296</v>
      </c>
      <c r="G182" s="30">
        <v>275.40861272269296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60.91</v>
      </c>
      <c r="V182" s="31">
        <v>121.82</v>
      </c>
      <c r="W182" s="32">
        <v>275.40861272269296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0</v>
      </c>
      <c r="G183" s="30">
        <v>0</v>
      </c>
      <c r="H183" s="30" t="s">
        <v>40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0</v>
      </c>
      <c r="V183" s="31">
        <v>0</v>
      </c>
      <c r="W183" s="32">
        <v>0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0</v>
      </c>
      <c r="V185" s="31">
        <v>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0</v>
      </c>
      <c r="V186" s="31">
        <v>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0</v>
      </c>
      <c r="G187" s="30">
        <v>0</v>
      </c>
      <c r="H187" s="30" t="s">
        <v>40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0</v>
      </c>
      <c r="V187" s="31">
        <v>0</v>
      </c>
      <c r="W187" s="32">
        <v>0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0</v>
      </c>
      <c r="G188" s="30">
        <v>0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0</v>
      </c>
      <c r="V188" s="31">
        <v>0</v>
      </c>
      <c r="W188" s="32">
        <v>0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151.30116014072311</v>
      </c>
      <c r="G189" s="30">
        <v>151.30116014072311</v>
      </c>
      <c r="H189" s="30" t="s">
        <v>40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60.91</v>
      </c>
      <c r="V189" s="31">
        <v>121.82</v>
      </c>
      <c r="W189" s="32">
        <v>151.30116014072311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151.30116014072311</v>
      </c>
      <c r="G190" s="30">
        <v>151.30116014072311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60.91</v>
      </c>
      <c r="V190" s="31">
        <v>121.82</v>
      </c>
      <c r="W190" s="32">
        <v>151.30116014072311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158.79389445744346</v>
      </c>
      <c r="G191" s="30">
        <v>158.79389445744346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60.91</v>
      </c>
      <c r="V191" s="31">
        <v>121.82</v>
      </c>
      <c r="W191" s="32">
        <v>158.79389445744346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0</v>
      </c>
      <c r="V192" s="31">
        <v>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0</v>
      </c>
      <c r="G194" s="30">
        <v>0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0</v>
      </c>
      <c r="V194" s="31">
        <v>0</v>
      </c>
      <c r="W194" s="32">
        <v>0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0</v>
      </c>
      <c r="V197" s="31">
        <v>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0</v>
      </c>
      <c r="G198" s="30">
        <v>0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0</v>
      </c>
      <c r="V198" s="31">
        <v>0</v>
      </c>
      <c r="W198" s="32">
        <v>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0</v>
      </c>
      <c r="G199" s="30">
        <v>0</v>
      </c>
      <c r="H199" s="30" t="s">
        <v>40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0</v>
      </c>
      <c r="V199" s="31">
        <v>0</v>
      </c>
      <c r="W199" s="32">
        <v>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0</v>
      </c>
      <c r="V200" s="31">
        <v>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0</v>
      </c>
      <c r="G203" s="30">
        <v>0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0</v>
      </c>
      <c r="V203" s="31">
        <v>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0</v>
      </c>
      <c r="G204" s="30">
        <v>0</v>
      </c>
      <c r="H204" s="30" t="s">
        <v>40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0</v>
      </c>
      <c r="V204" s="31">
        <v>0</v>
      </c>
      <c r="W204" s="32">
        <v>0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0</v>
      </c>
      <c r="G205" s="30">
        <v>0</v>
      </c>
      <c r="H205" s="30" t="s">
        <v>40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0</v>
      </c>
      <c r="V205" s="31">
        <v>0</v>
      </c>
      <c r="W205" s="32">
        <v>0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0</v>
      </c>
      <c r="G206" s="30">
        <v>0</v>
      </c>
      <c r="H206" s="30" t="s">
        <v>40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0</v>
      </c>
      <c r="V206" s="31">
        <v>0</v>
      </c>
      <c r="W206" s="32">
        <v>0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0</v>
      </c>
      <c r="G207" s="30">
        <v>0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0</v>
      </c>
      <c r="V207" s="31">
        <v>0</v>
      </c>
      <c r="W207" s="32">
        <v>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0</v>
      </c>
      <c r="G208" s="30">
        <v>0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0</v>
      </c>
      <c r="V208" s="31">
        <v>0</v>
      </c>
      <c r="W208" s="32">
        <v>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0</v>
      </c>
      <c r="G209" s="30">
        <v>0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0</v>
      </c>
      <c r="V209" s="31">
        <v>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0</v>
      </c>
      <c r="V210" s="31">
        <v>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0</v>
      </c>
      <c r="V211" s="31">
        <v>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233">
        <v>9018</v>
      </c>
      <c r="V217" s="236">
        <v>9018</v>
      </c>
      <c r="W217" s="233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233">
        <v>9018</v>
      </c>
      <c r="V218" s="236">
        <v>9018</v>
      </c>
      <c r="W218" s="233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233">
        <v>9018</v>
      </c>
      <c r="V219" s="236">
        <v>9018</v>
      </c>
      <c r="W219" s="233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1630.9860050504178</v>
      </c>
      <c r="G220" s="198">
        <v>1630.9860050504178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33">
        <v>1540.2093031616091</v>
      </c>
      <c r="V220" s="236">
        <v>1540.2093031616091</v>
      </c>
      <c r="W220" s="233">
        <v>1630.9860050504178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4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6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22:V39">
    <cfRule type="cellIs" dxfId="442" priority="6" stopIfTrue="1" operator="between">
      <formula>801</formula>
      <formula>10000000</formula>
    </cfRule>
    <cfRule type="containsBlanks" priority="7" stopIfTrue="1">
      <formula>LEN(TRIM(F22))=0</formula>
    </cfRule>
    <cfRule type="cellIs" dxfId="441" priority="8" operator="greaterThan">
      <formula>800</formula>
    </cfRule>
  </conditionalFormatting>
  <conditionalFormatting sqref="F41:V183 F185:V214">
    <cfRule type="cellIs" dxfId="440" priority="14" stopIfTrue="1" operator="between">
      <formula>801</formula>
      <formula>10000000</formula>
    </cfRule>
    <cfRule type="containsBlanks" priority="15" stopIfTrue="1">
      <formula>LEN(TRIM(F41))=0</formula>
    </cfRule>
    <cfRule type="cellIs" dxfId="439" priority="16" operator="greaterThan">
      <formula>800</formula>
    </cfRule>
  </conditionalFormatting>
  <conditionalFormatting sqref="F13:AL20">
    <cfRule type="containsBlanks" dxfId="438" priority="1">
      <formula>LEN(TRIM(F13))=0</formula>
    </cfRule>
  </conditionalFormatting>
  <conditionalFormatting sqref="F22:AL39">
    <cfRule type="containsBlanks" dxfId="437" priority="2">
      <formula>LEN(TRIM(F22))=0</formula>
    </cfRule>
  </conditionalFormatting>
  <conditionalFormatting sqref="F41:AL183">
    <cfRule type="containsBlanks" dxfId="436" priority="10">
      <formula>LEN(TRIM(F41))=0</formula>
    </cfRule>
  </conditionalFormatting>
  <conditionalFormatting sqref="F185:AL214">
    <cfRule type="containsBlanks" dxfId="435" priority="9">
      <formula>LEN(TRIM(F185))=0</formula>
    </cfRule>
  </conditionalFormatting>
  <conditionalFormatting sqref="F216:AL221">
    <cfRule type="containsBlanks" dxfId="434" priority="17">
      <formula>LEN(TRIM(F216))=0</formula>
    </cfRule>
  </conditionalFormatting>
  <conditionalFormatting sqref="W22:AL22 Y23:AL23 W24:AL30 Y31:AL31 W41:AL65 X66:AL67 W67 W68:AL69 X70:AL70 W71:AL76 X77:AL77 W78:AL104 X105:AL105 W106:AL107 X108:AL108 W109:AL152 X153:AL153 W154:AL183 X185:AL186 W187:AL200 X201:AL202 W203:AL211 X212:AL214">
    <cfRule type="containsBlanks" priority="12" stopIfTrue="1">
      <formula>LEN(TRIM(W22))=0</formula>
    </cfRule>
    <cfRule type="cellIs" dxfId="433" priority="13" operator="greaterThan">
      <formula>800</formula>
    </cfRule>
  </conditionalFormatting>
  <conditionalFormatting sqref="W32:AL39">
    <cfRule type="cellIs" dxfId="432" priority="3" stopIfTrue="1" operator="between">
      <formula>801</formula>
      <formula>10000000</formula>
    </cfRule>
    <cfRule type="containsBlanks" priority="4" stopIfTrue="1">
      <formula>LEN(TRIM(W32))=0</formula>
    </cfRule>
    <cfRule type="cellIs" dxfId="431" priority="5" operator="greaterThan">
      <formula>800</formula>
    </cfRule>
  </conditionalFormatting>
  <conditionalFormatting sqref="W41:AL65 X66:AL67 W67 W68:AL69 X70:AL70 W71:AL76 X77:AL77 W78:AL104 X105:AL105 W106:AL107 X108:AL108 W109:AL152 X153:AL153 W154:AL183 X185:AL186 W187:AL200 X201:AL202 W203:AL211 X212:AL214 W22:AL22 Y23:AL23 W24:AL30 Y31:AL31">
    <cfRule type="cellIs" dxfId="430" priority="11" stopIfTrue="1" operator="between">
      <formula>801</formula>
      <formula>10000000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1"/>
  <sheetViews>
    <sheetView workbookViewId="0">
      <selection activeCell="G9" sqref="G9:V10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+[9]Dj!B6</f>
        <v>COMEF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408</v>
      </c>
      <c r="V11" s="136" t="s">
        <v>428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205.32165795874343</v>
      </c>
      <c r="G13" s="25">
        <v>205.32165795874448</v>
      </c>
      <c r="H13" s="25">
        <v>150.37281749442548</v>
      </c>
      <c r="I13" s="25">
        <v>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39.909554</v>
      </c>
      <c r="V13" s="26">
        <v>78.867885000000001</v>
      </c>
      <c r="W13" s="27">
        <v>205.32165795874343</v>
      </c>
      <c r="X13" s="25">
        <v>150.37281749442548</v>
      </c>
      <c r="Y13" s="25">
        <v>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133.68505775301466</v>
      </c>
      <c r="G14" s="30">
        <v>133.68505775301466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39.909554</v>
      </c>
      <c r="V14" s="31">
        <v>78.867885000000001</v>
      </c>
      <c r="W14" s="32">
        <v>133.68505775301466</v>
      </c>
      <c r="X14" s="30">
        <v>133.68505775301466</v>
      </c>
      <c r="Y14" s="30">
        <v>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0</v>
      </c>
      <c r="G17" s="30">
        <v>0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0</v>
      </c>
      <c r="V17" s="31">
        <v>0</v>
      </c>
      <c r="W17" s="32">
        <v>0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65.506776177907682</v>
      </c>
      <c r="G18" s="30">
        <v>65.506776177907682</v>
      </c>
      <c r="H18" s="30" t="s">
        <v>40</v>
      </c>
      <c r="I18" s="30">
        <v>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39.909554</v>
      </c>
      <c r="V18" s="31">
        <v>78.867885000000001</v>
      </c>
      <c r="W18" s="32">
        <v>65.506776177907682</v>
      </c>
      <c r="X18" s="30">
        <v>65.506776177907682</v>
      </c>
      <c r="Y18" s="30">
        <v>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65.506776177907682</v>
      </c>
      <c r="G19" s="30">
        <v>65.506776177907682</v>
      </c>
      <c r="H19" s="30" t="s">
        <v>40</v>
      </c>
      <c r="I19" s="30">
        <v>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39.909554</v>
      </c>
      <c r="V19" s="31">
        <v>78.867885000000001</v>
      </c>
      <c r="W19" s="32">
        <v>65.506776177907682</v>
      </c>
      <c r="X19" s="30">
        <v>65.506776177907682</v>
      </c>
      <c r="Y19" s="30">
        <v>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23.823972788725072</v>
      </c>
      <c r="G20" s="30">
        <v>23.823972788725072</v>
      </c>
      <c r="H20" s="30" t="s">
        <v>40</v>
      </c>
      <c r="I20" s="30">
        <v>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39.909554</v>
      </c>
      <c r="V20" s="31">
        <v>78.867885000000001</v>
      </c>
      <c r="W20" s="32">
        <v>23.823972788725072</v>
      </c>
      <c r="X20" s="30">
        <v>23.823972788725072</v>
      </c>
      <c r="Y20" s="30">
        <v>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145.28597845044305</v>
      </c>
      <c r="G22" s="30">
        <v>145.28597845044305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39.909554</v>
      </c>
      <c r="V22" s="31">
        <v>78.867885000000001</v>
      </c>
      <c r="W22" s="32">
        <v>145.28597845044305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145.28597845044305</v>
      </c>
      <c r="G23" s="30">
        <v>145.28597845044305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39.909554</v>
      </c>
      <c r="V23" s="31">
        <v>78.867885000000001</v>
      </c>
      <c r="W23" s="32">
        <v>145.28597845044305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145.28597845044305</v>
      </c>
      <c r="G24" s="30">
        <v>145.28597845044305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39.909554</v>
      </c>
      <c r="V24" s="31">
        <v>78.867885000000001</v>
      </c>
      <c r="W24" s="32">
        <v>145.28597845044305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145.28597845044305</v>
      </c>
      <c r="G25" s="30">
        <v>145.28597845044305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39.909554</v>
      </c>
      <c r="V25" s="31">
        <v>78.867885000000001</v>
      </c>
      <c r="W25" s="32">
        <v>145.28597845044305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182.94481171514522</v>
      </c>
      <c r="G26" s="30">
        <v>182.94481171514522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39.909554</v>
      </c>
      <c r="V26" s="31">
        <v>78.867885000000001</v>
      </c>
      <c r="W26" s="32">
        <v>182.94481171514522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377.90822581070569</v>
      </c>
      <c r="G27" s="30">
        <v>377.90822581070569</v>
      </c>
      <c r="H27" s="30">
        <v>229.76776214133656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39.909554</v>
      </c>
      <c r="V27" s="31">
        <v>78.867885000000001</v>
      </c>
      <c r="W27" s="32">
        <v>377.90822581070569</v>
      </c>
      <c r="X27" s="30">
        <v>229.76776214133656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358.21959699298833</v>
      </c>
      <c r="G28" s="30">
        <v>358.21959699298833</v>
      </c>
      <c r="H28" s="30">
        <v>321.71512255865144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39.909554</v>
      </c>
      <c r="V28" s="31">
        <v>78.867885000000001</v>
      </c>
      <c r="W28" s="32">
        <v>358.21959699298833</v>
      </c>
      <c r="X28" s="30">
        <v>321.71512255865144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652.69255322236415</v>
      </c>
      <c r="G29" s="30">
        <v>652.69255322236415</v>
      </c>
      <c r="H29" s="30">
        <v>480.46841588812788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39.909554</v>
      </c>
      <c r="V29" s="31">
        <v>78.867885000000001</v>
      </c>
      <c r="W29" s="32">
        <v>652.69255322236415</v>
      </c>
      <c r="X29" s="30">
        <v>480.46841588812788</v>
      </c>
      <c r="Y29" s="30">
        <v>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509.72688938211536</v>
      </c>
      <c r="G30" s="30">
        <v>509.72688938211536</v>
      </c>
      <c r="H30" s="30">
        <v>453.31421034399028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39.909554</v>
      </c>
      <c r="V30" s="31">
        <v>78.867885000000001</v>
      </c>
      <c r="W30" s="32">
        <v>509.72688938211536</v>
      </c>
      <c r="X30" s="30">
        <v>453.31421034399028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469.87388421019341</v>
      </c>
      <c r="G32" s="30">
        <v>469.87388421019341</v>
      </c>
      <c r="H32" s="30">
        <v>427.11149987282687</v>
      </c>
      <c r="I32" s="30">
        <v>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39.909554</v>
      </c>
      <c r="V32" s="31">
        <v>78.867885000000001</v>
      </c>
      <c r="W32" s="32">
        <v>469.87388421019341</v>
      </c>
      <c r="X32" s="30">
        <v>427.11149987282687</v>
      </c>
      <c r="Y32" s="30">
        <v>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152.00133790778696</v>
      </c>
      <c r="G33" s="30">
        <v>152.00133790778696</v>
      </c>
      <c r="H33" s="30">
        <v>138.16806338530228</v>
      </c>
      <c r="I33" s="30">
        <v>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39.909554</v>
      </c>
      <c r="V33" s="31">
        <v>78.867885000000001</v>
      </c>
      <c r="W33" s="32">
        <v>152.00133790778696</v>
      </c>
      <c r="X33" s="30">
        <v>138.16806338530228</v>
      </c>
      <c r="Y33" s="30">
        <v>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152.00133790778696</v>
      </c>
      <c r="G34" s="30">
        <v>152.00133790778696</v>
      </c>
      <c r="H34" s="30">
        <v>138.16806338530228</v>
      </c>
      <c r="I34" s="30">
        <v>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39.909554</v>
      </c>
      <c r="V34" s="31">
        <v>78.867885000000001</v>
      </c>
      <c r="W34" s="32">
        <v>152.00133790778696</v>
      </c>
      <c r="X34" s="30">
        <v>138.16806338530228</v>
      </c>
      <c r="Y34" s="30">
        <v>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152.00133790778696</v>
      </c>
      <c r="G35" s="30">
        <v>152.00133790778696</v>
      </c>
      <c r="H35" s="30">
        <v>138.16806338530228</v>
      </c>
      <c r="I35" s="30">
        <v>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39.909554</v>
      </c>
      <c r="V35" s="31">
        <v>78.867885000000001</v>
      </c>
      <c r="W35" s="32">
        <v>152.00133790778696</v>
      </c>
      <c r="X35" s="30">
        <v>138.16806338530228</v>
      </c>
      <c r="Y35" s="30">
        <v>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145.24938248609848</v>
      </c>
      <c r="G36" s="30">
        <v>145.24938248609848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39.909554</v>
      </c>
      <c r="V36" s="31">
        <v>78.867885000000001</v>
      </c>
      <c r="W36" s="32">
        <v>145.24938248609848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145.15950000000001</v>
      </c>
      <c r="G38" s="30">
        <v>145.15950000000001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0</v>
      </c>
      <c r="V38" s="31">
        <v>0</v>
      </c>
      <c r="W38" s="32">
        <v>145.15950000000001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145.15950000000001</v>
      </c>
      <c r="G39" s="40">
        <v>145.15950000000001</v>
      </c>
      <c r="H39" s="40">
        <v>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0</v>
      </c>
      <c r="V39" s="41">
        <v>0</v>
      </c>
      <c r="W39" s="42">
        <v>145.15950000000001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495.50935723400551</v>
      </c>
      <c r="G41" s="30">
        <v>495.50935723400551</v>
      </c>
      <c r="H41" s="30">
        <v>450.36823521420109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39.909554</v>
      </c>
      <c r="V41" s="31">
        <v>78.867885000000001</v>
      </c>
      <c r="W41" s="32">
        <v>495.50935723400551</v>
      </c>
      <c r="X41" s="30">
        <v>450.36823521420109</v>
      </c>
      <c r="Y41" s="30">
        <v>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495.50935723400551</v>
      </c>
      <c r="G42" s="30">
        <v>495.50935723400551</v>
      </c>
      <c r="H42" s="30">
        <v>450.36823521420109</v>
      </c>
      <c r="I42" s="30">
        <v>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39.909554</v>
      </c>
      <c r="V42" s="31">
        <v>78.867885000000001</v>
      </c>
      <c r="W42" s="32">
        <v>495.50935723400551</v>
      </c>
      <c r="X42" s="30">
        <v>450.36823521420109</v>
      </c>
      <c r="Y42" s="30">
        <v>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165.17588507205943</v>
      </c>
      <c r="G44" s="30">
        <v>0</v>
      </c>
      <c r="H44" s="30" t="s">
        <v>40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39.909554</v>
      </c>
      <c r="V44" s="31">
        <v>78.867885000000001</v>
      </c>
      <c r="W44" s="32">
        <v>0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355.71277343534172</v>
      </c>
      <c r="G45" s="30">
        <v>355.71277343534172</v>
      </c>
      <c r="H45" s="30">
        <v>323.28874902549552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39.909554</v>
      </c>
      <c r="V45" s="31">
        <v>78.867885000000001</v>
      </c>
      <c r="W45" s="32">
        <v>355.71277343534172</v>
      </c>
      <c r="X45" s="30">
        <v>323.28874902549552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 t="s">
        <v>40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39.909554</v>
      </c>
      <c r="V46" s="31">
        <v>78.867885000000001</v>
      </c>
      <c r="W46" s="32">
        <v>880</v>
      </c>
      <c r="X46" s="30" t="s">
        <v>40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 t="s">
        <v>40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39.909554</v>
      </c>
      <c r="V47" s="31">
        <v>78.867885000000001</v>
      </c>
      <c r="W47" s="32">
        <v>880</v>
      </c>
      <c r="X47" s="30" t="s">
        <v>40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 t="s">
        <v>40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39.909554</v>
      </c>
      <c r="V48" s="31">
        <v>78.867885000000001</v>
      </c>
      <c r="W48" s="32">
        <v>880</v>
      </c>
      <c r="X48" s="30" t="s">
        <v>40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355.71277343534172</v>
      </c>
      <c r="G49" s="30">
        <v>355.71277343534172</v>
      </c>
      <c r="H49" s="30">
        <v>146.76811500642407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39.909554</v>
      </c>
      <c r="V49" s="31">
        <v>78.867885000000001</v>
      </c>
      <c r="W49" s="32">
        <v>355.71277343534172</v>
      </c>
      <c r="X49" s="30">
        <v>146.76811500642407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355.71277343534172</v>
      </c>
      <c r="G50" s="30">
        <v>355.71277343534172</v>
      </c>
      <c r="H50" s="30">
        <v>323.28874902549552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39.909554</v>
      </c>
      <c r="V50" s="31">
        <v>78.867885000000001</v>
      </c>
      <c r="W50" s="32">
        <v>355.71277343534172</v>
      </c>
      <c r="X50" s="30">
        <v>323.28874902549552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 t="s">
        <v>40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39.909554</v>
      </c>
      <c r="V51" s="31">
        <v>78.867885000000001</v>
      </c>
      <c r="W51" s="32">
        <v>880</v>
      </c>
      <c r="X51" s="30" t="s">
        <v>40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355.71277343534172</v>
      </c>
      <c r="G52" s="30">
        <v>355.71277343534172</v>
      </c>
      <c r="H52" s="30">
        <v>323.28874902549552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39.909554</v>
      </c>
      <c r="V52" s="31">
        <v>78.867885000000001</v>
      </c>
      <c r="W52" s="32">
        <v>355.71277343534172</v>
      </c>
      <c r="X52" s="30">
        <v>323.28874902549552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355.71277343534172</v>
      </c>
      <c r="G53" s="30">
        <v>355.71277343534172</v>
      </c>
      <c r="H53" s="30">
        <v>323.28874902549552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39.909554</v>
      </c>
      <c r="V53" s="31">
        <v>78.867885000000001</v>
      </c>
      <c r="W53" s="32">
        <v>355.71277343534172</v>
      </c>
      <c r="X53" s="30">
        <v>323.28874902549552</v>
      </c>
      <c r="Y53" s="30">
        <v>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355.71277343534172</v>
      </c>
      <c r="G54" s="30">
        <v>355.71277343534172</v>
      </c>
      <c r="H54" s="30">
        <v>323.28874902549552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39.909554</v>
      </c>
      <c r="V54" s="31">
        <v>78.867885000000001</v>
      </c>
      <c r="W54" s="32">
        <v>355.71277343534172</v>
      </c>
      <c r="X54" s="30">
        <v>323.28874902549552</v>
      </c>
      <c r="Y54" s="30">
        <v>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880</v>
      </c>
      <c r="G55" s="30">
        <v>880</v>
      </c>
      <c r="H55" s="30" t="s">
        <v>40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39.909554</v>
      </c>
      <c r="V55" s="31">
        <v>78.867885000000001</v>
      </c>
      <c r="W55" s="32">
        <v>880</v>
      </c>
      <c r="X55" s="30" t="s">
        <v>40</v>
      </c>
      <c r="Y55" s="30">
        <v>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 t="s">
        <v>40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39.909554</v>
      </c>
      <c r="V56" s="31">
        <v>78.867885000000001</v>
      </c>
      <c r="W56" s="32">
        <v>880</v>
      </c>
      <c r="X56" s="30" t="s">
        <v>40</v>
      </c>
      <c r="Y56" s="30">
        <v>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405.62300000000005</v>
      </c>
      <c r="G57" s="30">
        <v>405.62300000000005</v>
      </c>
      <c r="H57" s="30">
        <v>239.55718260367732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39.909554</v>
      </c>
      <c r="V57" s="31">
        <v>78.867885000000001</v>
      </c>
      <c r="W57" s="32">
        <v>405.62300000000005</v>
      </c>
      <c r="X57" s="30">
        <v>239.55718260367732</v>
      </c>
      <c r="Y57" s="30">
        <v>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405.62300000000005</v>
      </c>
      <c r="G58" s="30">
        <v>405.62300000000005</v>
      </c>
      <c r="H58" s="30">
        <v>239.55718260367732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39.909554</v>
      </c>
      <c r="V58" s="31">
        <v>78.867885000000001</v>
      </c>
      <c r="W58" s="32">
        <v>405.62300000000005</v>
      </c>
      <c r="X58" s="30">
        <v>239.55718260367732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405.62300000000005</v>
      </c>
      <c r="G59" s="30">
        <v>405.62300000000005</v>
      </c>
      <c r="H59" s="30">
        <v>228.06604979928483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39.909554</v>
      </c>
      <c r="V59" s="31">
        <v>78.867885000000001</v>
      </c>
      <c r="W59" s="32">
        <v>405.62300000000005</v>
      </c>
      <c r="X59" s="30">
        <v>228.06604979928483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524.34697713802314</v>
      </c>
      <c r="G60" s="30">
        <v>524.34697713802314</v>
      </c>
      <c r="H60" s="30">
        <v>459.60871621136448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39.909554</v>
      </c>
      <c r="V60" s="31">
        <v>78.867885000000001</v>
      </c>
      <c r="W60" s="32">
        <v>524.34697713802314</v>
      </c>
      <c r="X60" s="30">
        <v>459.60871621136448</v>
      </c>
      <c r="Y60" s="30">
        <v>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 t="s">
        <v>40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39.909554</v>
      </c>
      <c r="V61" s="31">
        <v>78.867885000000001</v>
      </c>
      <c r="W61" s="32">
        <v>880</v>
      </c>
      <c r="X61" s="30" t="s">
        <v>40</v>
      </c>
      <c r="Y61" s="30">
        <v>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410.77050000000003</v>
      </c>
      <c r="G62" s="30">
        <v>410.77050000000003</v>
      </c>
      <c r="H62" s="30">
        <v>239.55718260367732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39.909554</v>
      </c>
      <c r="V62" s="31">
        <v>78.867885000000001</v>
      </c>
      <c r="W62" s="32">
        <v>410.77050000000003</v>
      </c>
      <c r="X62" s="30">
        <v>239.55718260367732</v>
      </c>
      <c r="Y62" s="30">
        <v>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739.07908613422273</v>
      </c>
      <c r="G63" s="30">
        <v>739.07908613422273</v>
      </c>
      <c r="H63" s="30">
        <v>682.16879687636686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39.909554</v>
      </c>
      <c r="V63" s="31">
        <v>78.867885000000001</v>
      </c>
      <c r="W63" s="32">
        <v>739.07908613422273</v>
      </c>
      <c r="X63" s="30">
        <v>682.16879687636686</v>
      </c>
      <c r="Y63" s="30">
        <v>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263.43604933892129</v>
      </c>
      <c r="G64" s="30">
        <v>263.43604933892129</v>
      </c>
      <c r="H64" s="30">
        <v>239.46569269281531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39.909554</v>
      </c>
      <c r="V64" s="31">
        <v>78.867885000000001</v>
      </c>
      <c r="W64" s="32">
        <v>263.43604933892129</v>
      </c>
      <c r="X64" s="30">
        <v>239.46569269281531</v>
      </c>
      <c r="Y64" s="30">
        <v>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477.81520847310088</v>
      </c>
      <c r="G65" s="30">
        <v>477.81520847310088</v>
      </c>
      <c r="H65" s="30">
        <v>434.3392028310036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39.909554</v>
      </c>
      <c r="V65" s="31">
        <v>78.867885000000001</v>
      </c>
      <c r="W65" s="32">
        <v>477.81520847310088</v>
      </c>
      <c r="X65" s="30">
        <v>434.3392028310036</v>
      </c>
      <c r="Y65" s="30">
        <v>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 t="s">
        <v>40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39.909554</v>
      </c>
      <c r="V66" s="31">
        <v>78.867885000000001</v>
      </c>
      <c r="W66" s="32">
        <v>880</v>
      </c>
      <c r="X66" s="30" t="s">
        <v>40</v>
      </c>
      <c r="Y66" s="30">
        <v>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720.3339718104254</v>
      </c>
      <c r="G67" s="30">
        <v>720.3339718104254</v>
      </c>
      <c r="H67" s="30">
        <v>680.48034917226539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39.909554</v>
      </c>
      <c r="V67" s="31">
        <v>78.867885000000001</v>
      </c>
      <c r="W67" s="32">
        <v>720.3339718104254</v>
      </c>
      <c r="X67" s="30">
        <v>680.48034917226539</v>
      </c>
      <c r="Y67" s="30">
        <v>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880</v>
      </c>
      <c r="G68" s="30">
        <v>880</v>
      </c>
      <c r="H68" s="30" t="s">
        <v>40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39.909554</v>
      </c>
      <c r="V68" s="31">
        <v>78.867885000000001</v>
      </c>
      <c r="W68" s="32">
        <v>880</v>
      </c>
      <c r="X68" s="30" t="s">
        <v>40</v>
      </c>
      <c r="Y68" s="30">
        <v>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279.44678373994594</v>
      </c>
      <c r="G69" s="30">
        <v>279.44678373994594</v>
      </c>
      <c r="H69" s="30">
        <v>254.03088650220465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39.909554</v>
      </c>
      <c r="V69" s="31">
        <v>78.867885000000001</v>
      </c>
      <c r="W69" s="32">
        <v>279.44678373994594</v>
      </c>
      <c r="X69" s="30">
        <v>254.03088650220465</v>
      </c>
      <c r="Y69" s="30">
        <v>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285.81448153601036</v>
      </c>
      <c r="G71" s="30">
        <v>285.81448153601036</v>
      </c>
      <c r="H71" s="30">
        <v>259.81304886874597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39.909554</v>
      </c>
      <c r="V71" s="31">
        <v>78.867885000000001</v>
      </c>
      <c r="W71" s="32">
        <v>285.81448153601036</v>
      </c>
      <c r="X71" s="30">
        <v>259.81304886874597</v>
      </c>
      <c r="Y71" s="30">
        <v>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 t="s">
        <v>40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39.909554</v>
      </c>
      <c r="V72" s="31">
        <v>78.867885000000001</v>
      </c>
      <c r="W72" s="32">
        <v>880</v>
      </c>
      <c r="X72" s="30" t="s">
        <v>40</v>
      </c>
      <c r="Y72" s="30">
        <v>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165.17588507205943</v>
      </c>
      <c r="G73" s="30">
        <v>165.17588507205943</v>
      </c>
      <c r="H73" s="30">
        <v>150.04345381531883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39.909554</v>
      </c>
      <c r="V73" s="31">
        <v>78.867885000000001</v>
      </c>
      <c r="W73" s="32">
        <v>165.17588507205943</v>
      </c>
      <c r="X73" s="30">
        <v>150.04345381531883</v>
      </c>
      <c r="Y73" s="30">
        <v>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 t="s">
        <v>40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39.909554</v>
      </c>
      <c r="V74" s="31">
        <v>78.867885000000001</v>
      </c>
      <c r="W74" s="32">
        <v>880</v>
      </c>
      <c r="X74" s="30" t="s">
        <v>40</v>
      </c>
      <c r="Y74" s="30">
        <v>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316.35381378207984</v>
      </c>
      <c r="G75" s="30">
        <v>316.35381378207984</v>
      </c>
      <c r="H75" s="30">
        <v>239.55718260367732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39.909554</v>
      </c>
      <c r="V75" s="31">
        <v>78.867885000000001</v>
      </c>
      <c r="W75" s="32">
        <v>316.35381378207984</v>
      </c>
      <c r="X75" s="30">
        <v>239.55718260367732</v>
      </c>
      <c r="Y75" s="30">
        <v>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316.35381378207984</v>
      </c>
      <c r="G76" s="30">
        <v>316.35381378207984</v>
      </c>
      <c r="H76" s="30">
        <v>239.55718260367732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39.909554</v>
      </c>
      <c r="V76" s="31">
        <v>78.867885000000001</v>
      </c>
      <c r="W76" s="32">
        <v>316.35381378207984</v>
      </c>
      <c r="X76" s="30">
        <v>239.55718260367732</v>
      </c>
      <c r="Y76" s="30">
        <v>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316.35381378207984</v>
      </c>
      <c r="G77" s="30">
        <v>316.35381378207984</v>
      </c>
      <c r="H77" s="30">
        <v>239.55718260367732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39.909554</v>
      </c>
      <c r="V77" s="31">
        <v>78.867885000000001</v>
      </c>
      <c r="W77" s="32">
        <v>316.35381378207984</v>
      </c>
      <c r="X77" s="30">
        <v>239.55718260367732</v>
      </c>
      <c r="Y77" s="30">
        <v>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316.35381378207984</v>
      </c>
      <c r="G78" s="30">
        <v>316.35381378207984</v>
      </c>
      <c r="H78" s="30">
        <v>239.55718260367732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39.909554</v>
      </c>
      <c r="V78" s="31">
        <v>78.867885000000001</v>
      </c>
      <c r="W78" s="32">
        <v>316.35381378207984</v>
      </c>
      <c r="X78" s="30">
        <v>239.55718260367732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287.13193625243809</v>
      </c>
      <c r="G79" s="30">
        <v>287.13193625243809</v>
      </c>
      <c r="H79" s="30">
        <v>261.05731165648234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39.909554</v>
      </c>
      <c r="V79" s="31">
        <v>78.867885000000001</v>
      </c>
      <c r="W79" s="32">
        <v>287.13193625243809</v>
      </c>
      <c r="X79" s="30">
        <v>261.05731165648234</v>
      </c>
      <c r="Y79" s="30">
        <v>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316.35381378207984</v>
      </c>
      <c r="G80" s="30">
        <v>316.35381378207984</v>
      </c>
      <c r="H80" s="30">
        <v>239.55718260367732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39.909554</v>
      </c>
      <c r="V80" s="31">
        <v>78.867885000000001</v>
      </c>
      <c r="W80" s="32">
        <v>316.35381378207984</v>
      </c>
      <c r="X80" s="30">
        <v>239.55718260367732</v>
      </c>
      <c r="Y80" s="30">
        <v>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316.35381378207984</v>
      </c>
      <c r="G81" s="30">
        <v>316.35381378207984</v>
      </c>
      <c r="H81" s="30">
        <v>239.55718260367732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39.909554</v>
      </c>
      <c r="V81" s="31">
        <v>78.867885000000001</v>
      </c>
      <c r="W81" s="32">
        <v>316.35381378207984</v>
      </c>
      <c r="X81" s="30">
        <v>239.55718260367732</v>
      </c>
      <c r="Y81" s="30">
        <v>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 t="s">
        <v>40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39.909554</v>
      </c>
      <c r="V82" s="31">
        <v>78.867885000000001</v>
      </c>
      <c r="W82" s="32">
        <v>880</v>
      </c>
      <c r="X82" s="30" t="s">
        <v>40</v>
      </c>
      <c r="Y82" s="30">
        <v>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316.35381378207984</v>
      </c>
      <c r="G83" s="30">
        <v>316.35381378207984</v>
      </c>
      <c r="H83" s="30">
        <v>239.55718260367732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39.909554</v>
      </c>
      <c r="V83" s="31">
        <v>78.867885000000001</v>
      </c>
      <c r="W83" s="32">
        <v>316.35381378207984</v>
      </c>
      <c r="X83" s="30">
        <v>239.55718260367732</v>
      </c>
      <c r="Y83" s="30">
        <v>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316.35381378207984</v>
      </c>
      <c r="G84" s="30">
        <v>316.35381378207984</v>
      </c>
      <c r="H84" s="30">
        <v>239.55718260367732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39.909554</v>
      </c>
      <c r="V84" s="31">
        <v>78.867885000000001</v>
      </c>
      <c r="W84" s="32">
        <v>316.35381378207984</v>
      </c>
      <c r="X84" s="30">
        <v>239.55718260367732</v>
      </c>
      <c r="Y84" s="30">
        <v>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410.77050000000003</v>
      </c>
      <c r="G85" s="30">
        <v>410.77050000000003</v>
      </c>
      <c r="H85" s="30">
        <v>239.55718260367732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39.909554</v>
      </c>
      <c r="V85" s="31">
        <v>78.867885000000001</v>
      </c>
      <c r="W85" s="32">
        <v>410.77050000000003</v>
      </c>
      <c r="X85" s="30">
        <v>239.55718260367732</v>
      </c>
      <c r="Y85" s="30">
        <v>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410.77050000000003</v>
      </c>
      <c r="G86" s="30">
        <v>410.77050000000003</v>
      </c>
      <c r="H86" s="30">
        <v>239.55718260367732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39.909554</v>
      </c>
      <c r="V86" s="31">
        <v>78.867885000000001</v>
      </c>
      <c r="W86" s="32">
        <v>410.77050000000003</v>
      </c>
      <c r="X86" s="30">
        <v>239.55718260367732</v>
      </c>
      <c r="Y86" s="30">
        <v>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410.77050000000003</v>
      </c>
      <c r="G87" s="30">
        <v>410.77050000000003</v>
      </c>
      <c r="H87" s="30">
        <v>239.55718260367732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39.909554</v>
      </c>
      <c r="V87" s="31">
        <v>78.867885000000001</v>
      </c>
      <c r="W87" s="32">
        <v>410.77050000000003</v>
      </c>
      <c r="X87" s="30">
        <v>239.55718260367732</v>
      </c>
      <c r="Y87" s="30">
        <v>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410.77050000000003</v>
      </c>
      <c r="G88" s="30">
        <v>410.77050000000003</v>
      </c>
      <c r="H88" s="30">
        <v>239.55718260367732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39.909554</v>
      </c>
      <c r="V88" s="31">
        <v>78.867885000000001</v>
      </c>
      <c r="W88" s="32">
        <v>410.77050000000003</v>
      </c>
      <c r="X88" s="30">
        <v>239.55718260367732</v>
      </c>
      <c r="Y88" s="30">
        <v>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410.77050000000003</v>
      </c>
      <c r="G89" s="30">
        <v>410.77050000000003</v>
      </c>
      <c r="H89" s="30">
        <v>239.55718260367732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39.909554</v>
      </c>
      <c r="V89" s="31">
        <v>78.867885000000001</v>
      </c>
      <c r="W89" s="32">
        <v>410.77050000000003</v>
      </c>
      <c r="X89" s="30">
        <v>239.55718260367732</v>
      </c>
      <c r="Y89" s="30">
        <v>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410.77050000000003</v>
      </c>
      <c r="G90" s="30">
        <v>410.77050000000003</v>
      </c>
      <c r="H90" s="30">
        <v>239.55718260367732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39.909554</v>
      </c>
      <c r="V90" s="31">
        <v>78.867885000000001</v>
      </c>
      <c r="W90" s="32">
        <v>410.77050000000003</v>
      </c>
      <c r="X90" s="30">
        <v>239.55718260367732</v>
      </c>
      <c r="Y90" s="30">
        <v>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410.77050000000003</v>
      </c>
      <c r="G91" s="30">
        <v>410.77050000000003</v>
      </c>
      <c r="H91" s="30">
        <v>239.55718260367732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39.909554</v>
      </c>
      <c r="V91" s="31">
        <v>78.867885000000001</v>
      </c>
      <c r="W91" s="32">
        <v>410.77050000000003</v>
      </c>
      <c r="X91" s="30">
        <v>239.55718260367732</v>
      </c>
      <c r="Y91" s="30">
        <v>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410.77050000000003</v>
      </c>
      <c r="G92" s="30">
        <v>410.77050000000003</v>
      </c>
      <c r="H92" s="30">
        <v>239.55718260367732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39.909554</v>
      </c>
      <c r="V92" s="31">
        <v>78.867885000000001</v>
      </c>
      <c r="W92" s="32">
        <v>410.77050000000003</v>
      </c>
      <c r="X92" s="30">
        <v>239.55718260367732</v>
      </c>
      <c r="Y92" s="30">
        <v>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 t="s">
        <v>40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39.909554</v>
      </c>
      <c r="V93" s="31">
        <v>78.867885000000001</v>
      </c>
      <c r="W93" s="32">
        <v>880</v>
      </c>
      <c r="X93" s="30" t="s">
        <v>40</v>
      </c>
      <c r="Y93" s="30">
        <v>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880</v>
      </c>
      <c r="G94" s="30">
        <v>880</v>
      </c>
      <c r="H94" s="30" t="s">
        <v>40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39.909554</v>
      </c>
      <c r="V94" s="31">
        <v>78.867885000000001</v>
      </c>
      <c r="W94" s="32">
        <v>880</v>
      </c>
      <c r="X94" s="30" t="s">
        <v>40</v>
      </c>
      <c r="Y94" s="30">
        <v>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 t="s">
        <v>40</v>
      </c>
      <c r="I95" s="30">
        <v>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39.909554</v>
      </c>
      <c r="V95" s="31">
        <v>78.867885000000001</v>
      </c>
      <c r="W95" s="32">
        <v>880</v>
      </c>
      <c r="X95" s="30" t="s">
        <v>40</v>
      </c>
      <c r="Y95" s="30">
        <v>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 t="s">
        <v>40</v>
      </c>
      <c r="I96" s="30">
        <v>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39.909554</v>
      </c>
      <c r="V96" s="31">
        <v>78.867885000000001</v>
      </c>
      <c r="W96" s="32">
        <v>880</v>
      </c>
      <c r="X96" s="30" t="s">
        <v>40</v>
      </c>
      <c r="Y96" s="30">
        <v>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 t="s">
        <v>40</v>
      </c>
      <c r="I97" s="30">
        <v>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39.909554</v>
      </c>
      <c r="V97" s="31">
        <v>78.867885000000001</v>
      </c>
      <c r="W97" s="32">
        <v>880</v>
      </c>
      <c r="X97" s="30" t="s">
        <v>40</v>
      </c>
      <c r="Y97" s="30">
        <v>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 t="s">
        <v>40</v>
      </c>
      <c r="I98" s="30">
        <v>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39.909554</v>
      </c>
      <c r="V98" s="31">
        <v>78.867885000000001</v>
      </c>
      <c r="W98" s="32">
        <v>880</v>
      </c>
      <c r="X98" s="30" t="s">
        <v>40</v>
      </c>
      <c r="Y98" s="30">
        <v>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 t="s">
        <v>40</v>
      </c>
      <c r="I99" s="30">
        <v>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39.909554</v>
      </c>
      <c r="V99" s="31">
        <v>78.867885000000001</v>
      </c>
      <c r="W99" s="32">
        <v>880</v>
      </c>
      <c r="X99" s="30" t="s">
        <v>40</v>
      </c>
      <c r="Y99" s="30">
        <v>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880</v>
      </c>
      <c r="G100" s="30">
        <v>880</v>
      </c>
      <c r="H100" s="30" t="s">
        <v>40</v>
      </c>
      <c r="I100" s="30">
        <v>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39.909554</v>
      </c>
      <c r="V100" s="31">
        <v>78.867885000000001</v>
      </c>
      <c r="W100" s="32">
        <v>880</v>
      </c>
      <c r="X100" s="30" t="s">
        <v>40</v>
      </c>
      <c r="Y100" s="30">
        <v>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30">
        <v>880</v>
      </c>
      <c r="H101" s="30" t="s">
        <v>40</v>
      </c>
      <c r="I101" s="30">
        <v>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39.909554</v>
      </c>
      <c r="V101" s="31">
        <v>78.867885000000001</v>
      </c>
      <c r="W101" s="32">
        <v>880</v>
      </c>
      <c r="X101" s="30" t="s">
        <v>40</v>
      </c>
      <c r="Y101" s="30">
        <v>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880</v>
      </c>
      <c r="G102" s="30">
        <v>880</v>
      </c>
      <c r="H102" s="30" t="s">
        <v>40</v>
      </c>
      <c r="I102" s="30">
        <v>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39.909554</v>
      </c>
      <c r="V102" s="31">
        <v>78.867885000000001</v>
      </c>
      <c r="W102" s="32">
        <v>880</v>
      </c>
      <c r="X102" s="30" t="s">
        <v>40</v>
      </c>
      <c r="Y102" s="30">
        <v>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197.66400000000002</v>
      </c>
      <c r="G103" s="30">
        <v>197.66400000000002</v>
      </c>
      <c r="H103" s="30">
        <v>141.46170017636985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39.909554</v>
      </c>
      <c r="V103" s="31">
        <v>78.867885000000001</v>
      </c>
      <c r="W103" s="32">
        <v>197.66400000000002</v>
      </c>
      <c r="X103" s="30">
        <v>141.46170017636985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692.17374763365171</v>
      </c>
      <c r="G104" s="30">
        <v>692.17374763365171</v>
      </c>
      <c r="H104" s="30">
        <v>640.96001752400196</v>
      </c>
      <c r="I104" s="30">
        <v>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39.909554</v>
      </c>
      <c r="V104" s="31">
        <v>78.867885000000001</v>
      </c>
      <c r="W104" s="32">
        <v>692.17374763365171</v>
      </c>
      <c r="X104" s="30">
        <v>640.96001752400196</v>
      </c>
      <c r="Y104" s="30">
        <v>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497.61362518385408</v>
      </c>
      <c r="G106" s="30">
        <v>497.61362518385408</v>
      </c>
      <c r="H106" s="30">
        <v>452.34441728884207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39.909554</v>
      </c>
      <c r="V106" s="31">
        <v>78.867885000000001</v>
      </c>
      <c r="W106" s="32">
        <v>497.61362518385408</v>
      </c>
      <c r="X106" s="30">
        <v>452.34441728884207</v>
      </c>
      <c r="Y106" s="30">
        <v>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497.61362518385408</v>
      </c>
      <c r="G107" s="30">
        <v>497.61362518385408</v>
      </c>
      <c r="H107" s="30">
        <v>452.34441728884207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39.909554</v>
      </c>
      <c r="V107" s="31">
        <v>78.867885000000001</v>
      </c>
      <c r="W107" s="32">
        <v>497.61362518385408</v>
      </c>
      <c r="X107" s="30">
        <v>452.34441728884207</v>
      </c>
      <c r="Y107" s="30">
        <v>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880</v>
      </c>
      <c r="G108" s="30">
        <v>880</v>
      </c>
      <c r="H108" s="30" t="s">
        <v>40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39.909554</v>
      </c>
      <c r="V108" s="31">
        <v>78.867885000000001</v>
      </c>
      <c r="W108" s="32">
        <v>880</v>
      </c>
      <c r="X108" s="30" t="s">
        <v>40</v>
      </c>
      <c r="Y108" s="30">
        <v>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242.96200000000002</v>
      </c>
      <c r="G109" s="30">
        <v>242.96200000000002</v>
      </c>
      <c r="H109" s="30">
        <v>141.46170017636985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39.909554</v>
      </c>
      <c r="V109" s="31">
        <v>78.867885000000001</v>
      </c>
      <c r="W109" s="32">
        <v>242.96200000000002</v>
      </c>
      <c r="X109" s="30">
        <v>141.46170017636985</v>
      </c>
      <c r="Y109" s="30">
        <v>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242.96200000000002</v>
      </c>
      <c r="G110" s="30">
        <v>242.96200000000002</v>
      </c>
      <c r="H110" s="30">
        <v>141.46170017636985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39.909554</v>
      </c>
      <c r="V110" s="31">
        <v>78.867885000000001</v>
      </c>
      <c r="W110" s="32">
        <v>242.96200000000002</v>
      </c>
      <c r="X110" s="30">
        <v>141.46170017636985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242.96200000000002</v>
      </c>
      <c r="G111" s="30">
        <v>242.96200000000002</v>
      </c>
      <c r="H111" s="30">
        <v>141.46170017636985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39.909554</v>
      </c>
      <c r="V111" s="31">
        <v>78.867885000000001</v>
      </c>
      <c r="W111" s="32">
        <v>242.96200000000002</v>
      </c>
      <c r="X111" s="30">
        <v>141.46170017636985</v>
      </c>
      <c r="Y111" s="30">
        <v>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242.96200000000002</v>
      </c>
      <c r="G112" s="30">
        <v>242.96200000000002</v>
      </c>
      <c r="H112" s="30">
        <v>141.46170017636985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39.909554</v>
      </c>
      <c r="V112" s="31">
        <v>78.867885000000001</v>
      </c>
      <c r="W112" s="32">
        <v>242.96200000000002</v>
      </c>
      <c r="X112" s="30">
        <v>141.46170017636985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242.96200000000002</v>
      </c>
      <c r="G113" s="30">
        <v>242.96200000000002</v>
      </c>
      <c r="H113" s="30">
        <v>141.46170017636985</v>
      </c>
      <c r="I113" s="30">
        <v>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39.909554</v>
      </c>
      <c r="V113" s="31">
        <v>78.867885000000001</v>
      </c>
      <c r="W113" s="32">
        <v>242.96200000000002</v>
      </c>
      <c r="X113" s="30">
        <v>141.46170017636985</v>
      </c>
      <c r="Y113" s="30">
        <v>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242.96200000000002</v>
      </c>
      <c r="G114" s="30">
        <v>242.96200000000002</v>
      </c>
      <c r="H114" s="30">
        <v>141.46170017636985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39.909554</v>
      </c>
      <c r="V114" s="31">
        <v>78.867885000000001</v>
      </c>
      <c r="W114" s="32">
        <v>242.96200000000002</v>
      </c>
      <c r="X114" s="30">
        <v>141.46170017636985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242.96200000000002</v>
      </c>
      <c r="G115" s="30">
        <v>242.96200000000002</v>
      </c>
      <c r="H115" s="30">
        <v>141.46170017636985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39.909554</v>
      </c>
      <c r="V115" s="31">
        <v>78.867885000000001</v>
      </c>
      <c r="W115" s="32">
        <v>242.96200000000002</v>
      </c>
      <c r="X115" s="30">
        <v>141.46170017636985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242.96200000000002</v>
      </c>
      <c r="G116" s="30">
        <v>242.96200000000002</v>
      </c>
      <c r="H116" s="30">
        <v>141.46170017636985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39.909554</v>
      </c>
      <c r="V116" s="31">
        <v>78.867885000000001</v>
      </c>
      <c r="W116" s="32">
        <v>242.96200000000002</v>
      </c>
      <c r="X116" s="30">
        <v>141.46170017636985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242.96200000000002</v>
      </c>
      <c r="G117" s="30">
        <v>242.96200000000002</v>
      </c>
      <c r="H117" s="30">
        <v>141.46170017636985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39.909554</v>
      </c>
      <c r="V117" s="31">
        <v>78.867885000000001</v>
      </c>
      <c r="W117" s="32">
        <v>242.96200000000002</v>
      </c>
      <c r="X117" s="30">
        <v>141.46170017636985</v>
      </c>
      <c r="Y117" s="30">
        <v>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880</v>
      </c>
      <c r="G118" s="30">
        <v>880</v>
      </c>
      <c r="H118" s="30" t="s">
        <v>40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39.909554</v>
      </c>
      <c r="V118" s="31">
        <v>78.867885000000001</v>
      </c>
      <c r="W118" s="32">
        <v>880</v>
      </c>
      <c r="X118" s="30" t="s">
        <v>40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 t="s">
        <v>40</v>
      </c>
      <c r="I119" s="30">
        <v>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39.909554</v>
      </c>
      <c r="V119" s="31">
        <v>78.867885000000001</v>
      </c>
      <c r="W119" s="32">
        <v>880</v>
      </c>
      <c r="X119" s="30" t="s">
        <v>40</v>
      </c>
      <c r="Y119" s="30">
        <v>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 t="s">
        <v>40</v>
      </c>
      <c r="I120" s="30">
        <v>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39.909554</v>
      </c>
      <c r="V120" s="31">
        <v>78.867885000000001</v>
      </c>
      <c r="W120" s="32">
        <v>880</v>
      </c>
      <c r="X120" s="30" t="s">
        <v>40</v>
      </c>
      <c r="Y120" s="30">
        <v>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 t="s">
        <v>40</v>
      </c>
      <c r="I121" s="30">
        <v>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39.909554</v>
      </c>
      <c r="V121" s="31">
        <v>78.867885000000001</v>
      </c>
      <c r="W121" s="32">
        <v>880</v>
      </c>
      <c r="X121" s="30" t="s">
        <v>40</v>
      </c>
      <c r="Y121" s="30">
        <v>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762.10435490164059</v>
      </c>
      <c r="G122" s="30">
        <v>762.10435490164059</v>
      </c>
      <c r="H122" s="30">
        <v>708.5457216566225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39.909554</v>
      </c>
      <c r="V122" s="31">
        <v>78.867885000000001</v>
      </c>
      <c r="W122" s="32">
        <v>762.10435490164059</v>
      </c>
      <c r="X122" s="30">
        <v>708.5457216566225</v>
      </c>
      <c r="Y122" s="30">
        <v>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762.10435490164059</v>
      </c>
      <c r="G123" s="30">
        <v>762.10435490164059</v>
      </c>
      <c r="H123" s="30">
        <v>708.5457216566225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39.909554</v>
      </c>
      <c r="V123" s="31">
        <v>78.867885000000001</v>
      </c>
      <c r="W123" s="32">
        <v>762.10435490164059</v>
      </c>
      <c r="X123" s="30">
        <v>708.5457216566225</v>
      </c>
      <c r="Y123" s="30">
        <v>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762.10435490164059</v>
      </c>
      <c r="G124" s="30">
        <v>762.10435490164059</v>
      </c>
      <c r="H124" s="30">
        <v>708.5457216566225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39.909554</v>
      </c>
      <c r="V124" s="31">
        <v>78.867885000000001</v>
      </c>
      <c r="W124" s="32">
        <v>762.10435490164059</v>
      </c>
      <c r="X124" s="30">
        <v>708.5457216566225</v>
      </c>
      <c r="Y124" s="30">
        <v>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 t="s">
        <v>40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39.909554</v>
      </c>
      <c r="V125" s="31">
        <v>78.867885000000001</v>
      </c>
      <c r="W125" s="32">
        <v>880</v>
      </c>
      <c r="X125" s="30" t="s">
        <v>40</v>
      </c>
      <c r="Y125" s="30">
        <v>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 t="s">
        <v>40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39.909554</v>
      </c>
      <c r="V126" s="31">
        <v>78.867885000000001</v>
      </c>
      <c r="W126" s="32">
        <v>880</v>
      </c>
      <c r="X126" s="30" t="s">
        <v>40</v>
      </c>
      <c r="Y126" s="30">
        <v>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 t="s">
        <v>40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39.909554</v>
      </c>
      <c r="V127" s="31">
        <v>78.867885000000001</v>
      </c>
      <c r="W127" s="32">
        <v>880</v>
      </c>
      <c r="X127" s="30" t="s">
        <v>40</v>
      </c>
      <c r="Y127" s="30">
        <v>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 t="s">
        <v>40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39.909554</v>
      </c>
      <c r="V128" s="31">
        <v>78.867885000000001</v>
      </c>
      <c r="W128" s="32">
        <v>880</v>
      </c>
      <c r="X128" s="30" t="s">
        <v>40</v>
      </c>
      <c r="Y128" s="30">
        <v>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>
        <v>242.96</v>
      </c>
      <c r="H129" s="30"/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39.909999999999997</v>
      </c>
      <c r="V129" s="31">
        <v>78.87</v>
      </c>
      <c r="W129" s="30">
        <v>242.96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368</v>
      </c>
      <c r="F130" s="33" t="s">
        <v>40</v>
      </c>
      <c r="G130" s="30">
        <v>242.96</v>
      </c>
      <c r="H130" s="30"/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39.909999999999997</v>
      </c>
      <c r="V130" s="31">
        <v>78.87</v>
      </c>
      <c r="W130" s="30">
        <v>242.96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 t="s">
        <v>40</v>
      </c>
      <c r="G131" s="30">
        <v>242.96</v>
      </c>
      <c r="H131" s="30"/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39.909999999999997</v>
      </c>
      <c r="V131" s="31">
        <v>78.87</v>
      </c>
      <c r="W131" s="30">
        <v>242.96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>
        <v>242.96</v>
      </c>
      <c r="H132" s="30"/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>
        <v>39.909999999999997</v>
      </c>
      <c r="V132" s="31">
        <v>78.87</v>
      </c>
      <c r="W132" s="30">
        <v>242.96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>
        <v>242.96</v>
      </c>
      <c r="H133" s="30"/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>
        <v>39.909999999999997</v>
      </c>
      <c r="V133" s="31">
        <v>78.87</v>
      </c>
      <c r="W133" s="30">
        <v>242.96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188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190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188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85">
        <v>0</v>
      </c>
      <c r="G139" s="204">
        <v>0</v>
      </c>
      <c r="H139" s="204" t="s">
        <v>40</v>
      </c>
      <c r="I139" s="204" t="s">
        <v>40</v>
      </c>
      <c r="J139" s="204" t="s">
        <v>40</v>
      </c>
      <c r="K139" s="204" t="s">
        <v>40</v>
      </c>
      <c r="L139" s="204" t="s">
        <v>40</v>
      </c>
      <c r="M139" s="204" t="s">
        <v>40</v>
      </c>
      <c r="N139" s="204" t="s">
        <v>40</v>
      </c>
      <c r="O139" s="204" t="s">
        <v>40</v>
      </c>
      <c r="P139" s="204" t="s">
        <v>40</v>
      </c>
      <c r="Q139" s="204" t="s">
        <v>40</v>
      </c>
      <c r="R139" s="204" t="s">
        <v>40</v>
      </c>
      <c r="S139" s="204" t="s">
        <v>40</v>
      </c>
      <c r="T139" s="204" t="s">
        <v>40</v>
      </c>
      <c r="U139" s="30">
        <v>0</v>
      </c>
      <c r="V139" s="31">
        <v>0</v>
      </c>
      <c r="W139" s="32">
        <v>0</v>
      </c>
      <c r="X139" s="204" t="s">
        <v>40</v>
      </c>
      <c r="Y139" s="204" t="s">
        <v>40</v>
      </c>
      <c r="Z139" s="204" t="s">
        <v>40</v>
      </c>
      <c r="AA139" s="204" t="s">
        <v>40</v>
      </c>
      <c r="AB139" s="204" t="s">
        <v>40</v>
      </c>
      <c r="AC139" s="204" t="s">
        <v>40</v>
      </c>
      <c r="AD139" s="204" t="s">
        <v>40</v>
      </c>
      <c r="AE139" s="204" t="s">
        <v>40</v>
      </c>
      <c r="AF139" s="204" t="s">
        <v>40</v>
      </c>
      <c r="AG139" s="204" t="s">
        <v>40</v>
      </c>
      <c r="AH139" s="204" t="s">
        <v>40</v>
      </c>
      <c r="AI139" s="204" t="s">
        <v>40</v>
      </c>
      <c r="AJ139" s="204" t="s">
        <v>40</v>
      </c>
      <c r="AK139" s="204" t="s">
        <v>40</v>
      </c>
      <c r="AL139" s="204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 t="s">
        <v>40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39.909554</v>
      </c>
      <c r="V140" s="31">
        <v>78.867885000000001</v>
      </c>
      <c r="W140" s="32">
        <v>880</v>
      </c>
      <c r="X140" s="30" t="s">
        <v>40</v>
      </c>
      <c r="Y140" s="30">
        <v>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 t="s">
        <v>40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39.909554</v>
      </c>
      <c r="V141" s="31">
        <v>78.867885000000001</v>
      </c>
      <c r="W141" s="32">
        <v>880</v>
      </c>
      <c r="X141" s="30" t="s">
        <v>40</v>
      </c>
      <c r="Y141" s="30">
        <v>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 t="s">
        <v>40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39.909554</v>
      </c>
      <c r="V142" s="31">
        <v>78.867885000000001</v>
      </c>
      <c r="W142" s="32">
        <v>880</v>
      </c>
      <c r="X142" s="30" t="s">
        <v>40</v>
      </c>
      <c r="Y142" s="30">
        <v>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 t="s">
        <v>40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39.909554</v>
      </c>
      <c r="V143" s="31">
        <v>78.867885000000001</v>
      </c>
      <c r="W143" s="32">
        <v>880</v>
      </c>
      <c r="X143" s="30" t="s">
        <v>40</v>
      </c>
      <c r="Y143" s="30">
        <v>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 t="s">
        <v>40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39.909554</v>
      </c>
      <c r="V144" s="31">
        <v>78.867885000000001</v>
      </c>
      <c r="W144" s="32">
        <v>880</v>
      </c>
      <c r="X144" s="30" t="s">
        <v>40</v>
      </c>
      <c r="Y144" s="30">
        <v>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 t="s">
        <v>40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39.909554</v>
      </c>
      <c r="V145" s="31">
        <v>78.867885000000001</v>
      </c>
      <c r="W145" s="32">
        <v>880</v>
      </c>
      <c r="X145" s="30" t="s">
        <v>40</v>
      </c>
      <c r="Y145" s="30">
        <v>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 t="s">
        <v>40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39.909554</v>
      </c>
      <c r="V146" s="31">
        <v>78.867885000000001</v>
      </c>
      <c r="W146" s="32">
        <v>880</v>
      </c>
      <c r="X146" s="30" t="s">
        <v>40</v>
      </c>
      <c r="Y146" s="30">
        <v>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 t="s">
        <v>40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39.909554</v>
      </c>
      <c r="V147" s="31">
        <v>78.867885000000001</v>
      </c>
      <c r="W147" s="32">
        <v>880</v>
      </c>
      <c r="X147" s="30" t="s">
        <v>40</v>
      </c>
      <c r="Y147" s="30">
        <v>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 t="s">
        <v>40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39.909554</v>
      </c>
      <c r="V148" s="31">
        <v>78.867885000000001</v>
      </c>
      <c r="W148" s="32">
        <v>880</v>
      </c>
      <c r="X148" s="30" t="s">
        <v>40</v>
      </c>
      <c r="Y148" s="30">
        <v>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 t="s">
        <v>40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39.909554</v>
      </c>
      <c r="V149" s="31">
        <v>78.867885000000001</v>
      </c>
      <c r="W149" s="32">
        <v>880</v>
      </c>
      <c r="X149" s="30" t="s">
        <v>40</v>
      </c>
      <c r="Y149" s="30">
        <v>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 t="s">
        <v>40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39.909554</v>
      </c>
      <c r="V150" s="31">
        <v>78.867885000000001</v>
      </c>
      <c r="W150" s="32">
        <v>880</v>
      </c>
      <c r="X150" s="30" t="s">
        <v>40</v>
      </c>
      <c r="Y150" s="30">
        <v>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 t="s">
        <v>40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39.909554</v>
      </c>
      <c r="V151" s="31">
        <v>78.867885000000001</v>
      </c>
      <c r="W151" s="32">
        <v>880</v>
      </c>
      <c r="X151" s="30" t="s">
        <v>40</v>
      </c>
      <c r="Y151" s="30">
        <v>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0</v>
      </c>
      <c r="G152" s="30">
        <v>0</v>
      </c>
      <c r="H152" s="30" t="s">
        <v>40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0</v>
      </c>
      <c r="V152" s="31">
        <v>0</v>
      </c>
      <c r="W152" s="32">
        <v>0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0</v>
      </c>
      <c r="G153" s="30">
        <v>0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0</v>
      </c>
      <c r="V153" s="31">
        <v>0</v>
      </c>
      <c r="W153" s="32">
        <v>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 t="s">
        <v>40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39.909554</v>
      </c>
      <c r="V154" s="31">
        <v>78.867885000000001</v>
      </c>
      <c r="W154" s="32">
        <v>880</v>
      </c>
      <c r="X154" s="30" t="s">
        <v>40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355.69447545316888</v>
      </c>
      <c r="G155" s="30">
        <v>355.69447545316888</v>
      </c>
      <c r="H155" s="30">
        <v>323.28874902549552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39.909554</v>
      </c>
      <c r="V155" s="31">
        <v>78.867885000000001</v>
      </c>
      <c r="W155" s="32">
        <v>355.69447545316888</v>
      </c>
      <c r="X155" s="30">
        <v>323.28874902549552</v>
      </c>
      <c r="Y155" s="30">
        <v>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355.69447545316888</v>
      </c>
      <c r="G156" s="30">
        <v>355.69447545316888</v>
      </c>
      <c r="H156" s="30">
        <v>323.28874902549552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39.909554</v>
      </c>
      <c r="V156" s="31">
        <v>78.867885000000001</v>
      </c>
      <c r="W156" s="32">
        <v>355.69447545316888</v>
      </c>
      <c r="X156" s="30">
        <v>323.28874902549552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355.69447545316888</v>
      </c>
      <c r="G157" s="30">
        <v>355.69447545316888</v>
      </c>
      <c r="H157" s="30">
        <v>323.28874902549552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39.909554</v>
      </c>
      <c r="V157" s="31">
        <v>78.867885000000001</v>
      </c>
      <c r="W157" s="32">
        <v>355.69447545316888</v>
      </c>
      <c r="X157" s="30">
        <v>323.28874902549552</v>
      </c>
      <c r="Y157" s="30">
        <v>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285.81448153601036</v>
      </c>
      <c r="G158" s="30">
        <v>285.81448153601036</v>
      </c>
      <c r="H158" s="30">
        <v>259.68496299353723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39.909554</v>
      </c>
      <c r="V158" s="31">
        <v>78.867885000000001</v>
      </c>
      <c r="W158" s="32">
        <v>285.81448153601036</v>
      </c>
      <c r="X158" s="30">
        <v>259.68496299353723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285.81448153601036</v>
      </c>
      <c r="G159" s="30">
        <v>285.81448153601036</v>
      </c>
      <c r="H159" s="30">
        <v>259.81304886874597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39.909554</v>
      </c>
      <c r="V159" s="31">
        <v>78.867885000000001</v>
      </c>
      <c r="W159" s="32">
        <v>285.81448153601036</v>
      </c>
      <c r="X159" s="30">
        <v>259.81304886874597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814.93333458183088</v>
      </c>
      <c r="G160" s="30">
        <v>814.93333458183088</v>
      </c>
      <c r="H160" s="30">
        <v>754.69999525671585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39.909554</v>
      </c>
      <c r="V160" s="31">
        <v>78.867885000000001</v>
      </c>
      <c r="W160" s="32">
        <v>814.93333458183088</v>
      </c>
      <c r="X160" s="30">
        <v>754.69999525671585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0</v>
      </c>
      <c r="G161" s="30">
        <v>0</v>
      </c>
      <c r="H161" s="30" t="s">
        <v>40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0</v>
      </c>
      <c r="V161" s="31">
        <v>0</v>
      </c>
      <c r="W161" s="32">
        <v>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813.86399982533692</v>
      </c>
      <c r="G162" s="30">
        <v>813.86399982533692</v>
      </c>
      <c r="H162" s="30">
        <v>754.69999525671585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39.909554</v>
      </c>
      <c r="V162" s="31">
        <v>78.867885000000001</v>
      </c>
      <c r="W162" s="32">
        <v>813.86399982533692</v>
      </c>
      <c r="X162" s="30">
        <v>754.69999525671585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814.93333458183088</v>
      </c>
      <c r="G163" s="30">
        <v>814.93333458183088</v>
      </c>
      <c r="H163" s="30">
        <v>754.69999525671585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39.909554</v>
      </c>
      <c r="V163" s="31">
        <v>78.867885000000001</v>
      </c>
      <c r="W163" s="32">
        <v>814.93333458183088</v>
      </c>
      <c r="X163" s="30">
        <v>754.69999525671585</v>
      </c>
      <c r="Y163" s="30">
        <v>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 t="s">
        <v>40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39.909554</v>
      </c>
      <c r="V164" s="31">
        <v>78.867885000000001</v>
      </c>
      <c r="W164" s="32">
        <v>880</v>
      </c>
      <c r="X164" s="30" t="s">
        <v>40</v>
      </c>
      <c r="Y164" s="30">
        <v>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 t="s">
        <v>40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39.909554</v>
      </c>
      <c r="V165" s="31">
        <v>78.867885000000001</v>
      </c>
      <c r="W165" s="32">
        <v>880</v>
      </c>
      <c r="X165" s="30" t="s">
        <v>40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267.38841348820216</v>
      </c>
      <c r="G166" s="30">
        <v>267.38841348820216</v>
      </c>
      <c r="H166" s="30">
        <v>243.07039518081669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39.909554</v>
      </c>
      <c r="V166" s="31">
        <v>78.867885000000001</v>
      </c>
      <c r="W166" s="32">
        <v>267.38841348820216</v>
      </c>
      <c r="X166" s="30">
        <v>243.07039518081669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814.93333458183088</v>
      </c>
      <c r="G167" s="30">
        <v>814.93333458183088</v>
      </c>
      <c r="H167" s="30">
        <v>754.69999525671585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39.909554</v>
      </c>
      <c r="V167" s="31">
        <v>78.867885000000001</v>
      </c>
      <c r="W167" s="32">
        <v>814.93333458183088</v>
      </c>
      <c r="X167" s="30">
        <v>754.69999525671585</v>
      </c>
      <c r="Y167" s="30">
        <v>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355.71277343534172</v>
      </c>
      <c r="G168" s="30">
        <v>355.71277343534172</v>
      </c>
      <c r="H168" s="30">
        <v>323.28874902549552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39.909554</v>
      </c>
      <c r="V168" s="31">
        <v>78.867885000000001</v>
      </c>
      <c r="W168" s="32">
        <v>355.71277343534172</v>
      </c>
      <c r="X168" s="30">
        <v>323.28874902549552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165.17588507205943</v>
      </c>
      <c r="G169" s="30">
        <v>165.17588507205943</v>
      </c>
      <c r="H169" s="30">
        <v>150.04345381531883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39.909554</v>
      </c>
      <c r="V169" s="31">
        <v>78.867885000000001</v>
      </c>
      <c r="W169" s="32">
        <v>165.17588507205943</v>
      </c>
      <c r="X169" s="30">
        <v>150.04345381531883</v>
      </c>
      <c r="Y169" s="30">
        <v>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168.35973397009218</v>
      </c>
      <c r="G170" s="30">
        <v>168.35973397009218</v>
      </c>
      <c r="H170" s="30">
        <v>153.00772692728083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39.909554</v>
      </c>
      <c r="V170" s="31">
        <v>78.867885000000001</v>
      </c>
      <c r="W170" s="32">
        <v>168.35973397009218</v>
      </c>
      <c r="X170" s="30">
        <v>153.00772692728083</v>
      </c>
      <c r="Y170" s="30">
        <v>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285.81448153601036</v>
      </c>
      <c r="G171" s="30">
        <v>285.81448153601036</v>
      </c>
      <c r="H171" s="30">
        <v>259.81304886874597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39.909554</v>
      </c>
      <c r="V171" s="31">
        <v>78.867885000000001</v>
      </c>
      <c r="W171" s="32">
        <v>285.81448153601036</v>
      </c>
      <c r="X171" s="30">
        <v>259.81304886874597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880</v>
      </c>
      <c r="G172" s="30">
        <v>880</v>
      </c>
      <c r="H172" s="30" t="s">
        <v>40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39.909554</v>
      </c>
      <c r="V172" s="31">
        <v>78.867885000000001</v>
      </c>
      <c r="W172" s="32">
        <v>880</v>
      </c>
      <c r="X172" s="30" t="s">
        <v>40</v>
      </c>
      <c r="Y172" s="30">
        <v>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168.35973397009218</v>
      </c>
      <c r="G173" s="30">
        <v>168.35973397009218</v>
      </c>
      <c r="H173" s="30">
        <v>153.00772692728083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39.909554</v>
      </c>
      <c r="V173" s="31">
        <v>78.867885000000001</v>
      </c>
      <c r="W173" s="32">
        <v>168.35973397009218</v>
      </c>
      <c r="X173" s="30">
        <v>153.00772692728083</v>
      </c>
      <c r="Y173" s="30">
        <v>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0</v>
      </c>
      <c r="G174" s="30">
        <v>0</v>
      </c>
      <c r="H174" s="30" t="s">
        <v>40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0</v>
      </c>
      <c r="V174" s="31">
        <v>0</v>
      </c>
      <c r="W174" s="32">
        <v>0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168.35973397009218</v>
      </c>
      <c r="G175" s="30">
        <v>168.35973397009218</v>
      </c>
      <c r="H175" s="30">
        <v>153.00772692728083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39.909554</v>
      </c>
      <c r="V175" s="31">
        <v>78.867885000000001</v>
      </c>
      <c r="W175" s="32">
        <v>168.35973397009218</v>
      </c>
      <c r="X175" s="30">
        <v>153.00772692728083</v>
      </c>
      <c r="Y175" s="30">
        <v>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813.86399982533692</v>
      </c>
      <c r="G176" s="30">
        <v>813.86399982533692</v>
      </c>
      <c r="H176" s="30">
        <v>754.69999525671585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39.909554</v>
      </c>
      <c r="V176" s="31">
        <v>78.867885000000001</v>
      </c>
      <c r="W176" s="32">
        <v>813.86399982533692</v>
      </c>
      <c r="X176" s="30">
        <v>754.69999525671585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0</v>
      </c>
      <c r="G177" s="30">
        <v>0</v>
      </c>
      <c r="H177" s="30" t="s">
        <v>40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0</v>
      </c>
      <c r="V177" s="31">
        <v>0</v>
      </c>
      <c r="W177" s="32">
        <v>0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165.17588507205943</v>
      </c>
      <c r="G178" s="30">
        <v>165.17588507205943</v>
      </c>
      <c r="H178" s="30">
        <v>150.04345381531883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39.909554</v>
      </c>
      <c r="V178" s="31">
        <v>78.867885000000001</v>
      </c>
      <c r="W178" s="32">
        <v>165.17588507205943</v>
      </c>
      <c r="X178" s="30">
        <v>150.04345381531883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0</v>
      </c>
      <c r="G179" s="30">
        <v>0</v>
      </c>
      <c r="H179" s="30" t="s">
        <v>40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0</v>
      </c>
      <c r="V179" s="31">
        <v>0</v>
      </c>
      <c r="W179" s="32">
        <v>0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433.04004609674877</v>
      </c>
      <c r="G180" s="30">
        <v>433.04004609674877</v>
      </c>
      <c r="H180" s="30">
        <v>393.64449047914115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39.909554</v>
      </c>
      <c r="V180" s="31">
        <v>78.867885000000001</v>
      </c>
      <c r="W180" s="32">
        <v>433.04004609674877</v>
      </c>
      <c r="X180" s="30">
        <v>393.64449047914115</v>
      </c>
      <c r="Y180" s="30">
        <v>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168.35973397009218</v>
      </c>
      <c r="G181" s="30">
        <v>168.35973397009218</v>
      </c>
      <c r="H181" s="30">
        <v>153.00772692728083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39.909554</v>
      </c>
      <c r="V181" s="31">
        <v>78.867885000000001</v>
      </c>
      <c r="W181" s="32">
        <v>168.35973397009218</v>
      </c>
      <c r="X181" s="30">
        <v>153.00772692728083</v>
      </c>
      <c r="Y181" s="30">
        <v>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0</v>
      </c>
      <c r="G182" s="30">
        <v>0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0</v>
      </c>
      <c r="V182" s="31">
        <v>0</v>
      </c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476.38796586363839</v>
      </c>
      <c r="G183" s="30">
        <v>476.38796586363839</v>
      </c>
      <c r="H183" s="30">
        <v>433.02174811457701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39.909554</v>
      </c>
      <c r="V183" s="31">
        <v>78.867885000000001</v>
      </c>
      <c r="W183" s="32">
        <v>476.38796586363839</v>
      </c>
      <c r="X183" s="30">
        <v>433.02174811457701</v>
      </c>
      <c r="Y183" s="30">
        <v>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/>
      <c r="V185" s="31"/>
      <c r="W185" s="32">
        <v>159.57250000000002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/>
      <c r="V186" s="31"/>
      <c r="W186" s="32">
        <v>159.57250000000002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476.91860734664397</v>
      </c>
      <c r="G187" s="30">
        <v>476.91860734664397</v>
      </c>
      <c r="H187" s="30">
        <v>433.02174811457701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39.909554</v>
      </c>
      <c r="V187" s="31">
        <v>78.867885000000001</v>
      </c>
      <c r="W187" s="32">
        <v>476.36966788146555</v>
      </c>
      <c r="X187" s="30">
        <v>433.02174811457701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0</v>
      </c>
      <c r="G188" s="30">
        <v>0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0</v>
      </c>
      <c r="V188" s="31">
        <v>0</v>
      </c>
      <c r="W188" s="32">
        <v>0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159.57250000000002</v>
      </c>
      <c r="G189" s="30">
        <v>159.57250000000002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/>
      <c r="V189" s="31"/>
      <c r="W189" s="32">
        <v>159.57250000000002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159.57250000000002</v>
      </c>
      <c r="G190" s="30">
        <v>159.57250000000002</v>
      </c>
      <c r="H190" s="30">
        <v>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/>
      <c r="V190" s="31"/>
      <c r="W190" s="32">
        <v>159.57250000000002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159.57250000000002</v>
      </c>
      <c r="G191" s="30">
        <v>159.57250000000002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/>
      <c r="V191" s="31"/>
      <c r="W191" s="32">
        <v>159.57250000000002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0</v>
      </c>
      <c r="V192" s="31">
        <v>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476.36966788146555</v>
      </c>
      <c r="G194" s="30">
        <v>476.36966788146555</v>
      </c>
      <c r="H194" s="30">
        <v>433.02174811457701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39.909554</v>
      </c>
      <c r="V194" s="31">
        <v>78.867885000000001</v>
      </c>
      <c r="W194" s="32">
        <v>476.36966788146555</v>
      </c>
      <c r="X194" s="30">
        <v>433.00345013240417</v>
      </c>
      <c r="Y194" s="30">
        <v>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263.61902916064633</v>
      </c>
      <c r="G196" s="30">
        <v>263.61902916064633</v>
      </c>
      <c r="H196" s="30">
        <v>239.63037453236862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39.909554</v>
      </c>
      <c r="V196" s="31">
        <v>78.867885000000001</v>
      </c>
      <c r="W196" s="32">
        <v>263.61902916064633</v>
      </c>
      <c r="X196" s="30">
        <v>239.63037453236862</v>
      </c>
      <c r="Y196" s="30">
        <v>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 t="s">
        <v>40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39.909554</v>
      </c>
      <c r="V197" s="31">
        <v>78.867885000000001</v>
      </c>
      <c r="W197" s="32">
        <v>880</v>
      </c>
      <c r="X197" s="30" t="s">
        <v>40</v>
      </c>
      <c r="Y197" s="30">
        <v>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 t="s">
        <v>40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39.909554</v>
      </c>
      <c r="V198" s="31">
        <v>78.867885000000001</v>
      </c>
      <c r="W198" s="32">
        <v>880</v>
      </c>
      <c r="X198" s="30" t="s">
        <v>40</v>
      </c>
      <c r="Y198" s="30">
        <v>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30">
        <v>880</v>
      </c>
      <c r="H199" s="30" t="s">
        <v>40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39.909554</v>
      </c>
      <c r="V199" s="31">
        <v>78.867885000000001</v>
      </c>
      <c r="W199" s="32">
        <v>880</v>
      </c>
      <c r="X199" s="30" t="s">
        <v>40</v>
      </c>
      <c r="Y199" s="30">
        <v>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880</v>
      </c>
      <c r="G200" s="30">
        <v>880</v>
      </c>
      <c r="H200" s="30" t="s">
        <v>40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39.909554</v>
      </c>
      <c r="V200" s="31">
        <v>78.867885000000001</v>
      </c>
      <c r="W200" s="32">
        <v>880</v>
      </c>
      <c r="X200" s="30" t="s">
        <v>40</v>
      </c>
      <c r="Y200" s="30">
        <v>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 t="s">
        <v>40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39.909554</v>
      </c>
      <c r="V203" s="31">
        <v>78.867885000000001</v>
      </c>
      <c r="W203" s="32">
        <v>880</v>
      </c>
      <c r="X203" s="30" t="s">
        <v>40</v>
      </c>
      <c r="Y203" s="30">
        <v>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477.81520847310088</v>
      </c>
      <c r="G204" s="30">
        <v>477.81520847310088</v>
      </c>
      <c r="H204" s="30">
        <v>434.3392028310036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39.909554</v>
      </c>
      <c r="V204" s="31">
        <v>78.867885000000001</v>
      </c>
      <c r="W204" s="32">
        <v>477.81520847310088</v>
      </c>
      <c r="X204" s="30">
        <v>434.3392028310036</v>
      </c>
      <c r="Y204" s="30">
        <v>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477.81520847310088</v>
      </c>
      <c r="G205" s="30">
        <v>477.81520847310088</v>
      </c>
      <c r="H205" s="30">
        <v>434.3392028310036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39.909554</v>
      </c>
      <c r="V205" s="31">
        <v>78.867885000000001</v>
      </c>
      <c r="W205" s="32">
        <v>477.81520847310088</v>
      </c>
      <c r="X205" s="30">
        <v>434.3392028310036</v>
      </c>
      <c r="Y205" s="30">
        <v>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477.81520847310088</v>
      </c>
      <c r="G206" s="30">
        <v>477.81520847310088</v>
      </c>
      <c r="H206" s="30">
        <v>434.3392028310036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39.909554</v>
      </c>
      <c r="V206" s="31">
        <v>78.867885000000001</v>
      </c>
      <c r="W206" s="32">
        <v>477.81520847310088</v>
      </c>
      <c r="X206" s="30">
        <v>434.3392028310036</v>
      </c>
      <c r="Y206" s="30">
        <v>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 t="s">
        <v>40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39.909554</v>
      </c>
      <c r="V207" s="31">
        <v>78.867885000000001</v>
      </c>
      <c r="W207" s="32">
        <v>880</v>
      </c>
      <c r="X207" s="30" t="s">
        <v>40</v>
      </c>
      <c r="Y207" s="30">
        <v>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880</v>
      </c>
      <c r="G208" s="30">
        <v>880</v>
      </c>
      <c r="H208" s="30" t="s">
        <v>40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39.909554</v>
      </c>
      <c r="V208" s="31">
        <v>78.867885000000001</v>
      </c>
      <c r="W208" s="32">
        <v>880</v>
      </c>
      <c r="X208" s="30" t="s">
        <v>40</v>
      </c>
      <c r="Y208" s="30">
        <v>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880</v>
      </c>
      <c r="G209" s="30">
        <v>880</v>
      </c>
      <c r="H209" s="30" t="s">
        <v>40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39.909554</v>
      </c>
      <c r="V209" s="31">
        <v>78.867885000000001</v>
      </c>
      <c r="W209" s="32">
        <v>880</v>
      </c>
      <c r="X209" s="30" t="s">
        <v>40</v>
      </c>
      <c r="Y209" s="30">
        <v>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739.07908613422273</v>
      </c>
      <c r="G210" s="30">
        <v>739.07908613422273</v>
      </c>
      <c r="H210" s="30">
        <v>682.16879687636686</v>
      </c>
      <c r="I210" s="30">
        <v>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39.909554</v>
      </c>
      <c r="V210" s="31">
        <v>78.867885000000001</v>
      </c>
      <c r="W210" s="32">
        <v>739.07908613422273</v>
      </c>
      <c r="X210" s="30">
        <v>682.16879687636686</v>
      </c>
      <c r="Y210" s="30">
        <v>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739.07908613422273</v>
      </c>
      <c r="G211" s="30">
        <v>739.07908613422273</v>
      </c>
      <c r="H211" s="30">
        <v>682.16879687636686</v>
      </c>
      <c r="I211" s="30">
        <v>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39.909554</v>
      </c>
      <c r="V211" s="31">
        <v>78.867885000000001</v>
      </c>
      <c r="W211" s="32">
        <v>739.07908613422273</v>
      </c>
      <c r="X211" s="30">
        <v>682.16879687636686</v>
      </c>
      <c r="Y211" s="30">
        <v>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77">
        <v>0</v>
      </c>
      <c r="W216" s="78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39.909554</v>
      </c>
      <c r="V217" s="81">
        <v>78.867885000000001</v>
      </c>
      <c r="W217" s="203">
        <v>9018</v>
      </c>
      <c r="X217" s="198">
        <v>9018</v>
      </c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39.909554</v>
      </c>
      <c r="V218" s="81">
        <v>78.867885000000001</v>
      </c>
      <c r="W218" s="203">
        <v>9018</v>
      </c>
      <c r="X218" s="198">
        <v>9018</v>
      </c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39.909554</v>
      </c>
      <c r="V219" s="81">
        <v>78.867885000000001</v>
      </c>
      <c r="W219" s="203">
        <v>9018</v>
      </c>
      <c r="X219" s="198">
        <v>9018</v>
      </c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1630.990640954695</v>
      </c>
      <c r="G220" s="198">
        <v>1630.986928872738</v>
      </c>
      <c r="H220" s="30" t="s">
        <v>40</v>
      </c>
      <c r="I220" s="30">
        <v>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39.909554</v>
      </c>
      <c r="V220" s="81">
        <v>78.867885000000001</v>
      </c>
      <c r="W220" s="203">
        <v>1630.990640954695</v>
      </c>
      <c r="X220" s="198">
        <v>1630.990640954695</v>
      </c>
      <c r="Y220" s="30">
        <v>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84">
        <v>0</v>
      </c>
      <c r="G221" s="204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30">
        <v>0</v>
      </c>
      <c r="V221" s="31">
        <v>0</v>
      </c>
      <c r="W221" s="32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318</v>
      </c>
      <c r="B223" s="483"/>
      <c r="C223" s="483"/>
      <c r="D223" s="483"/>
      <c r="E223" s="483"/>
      <c r="F223" s="29">
        <v>165.15758708988662</v>
      </c>
      <c r="G223" s="30">
        <v>165.15758708988662</v>
      </c>
      <c r="H223" s="30">
        <v>150.04345381531883</v>
      </c>
      <c r="I223" s="30">
        <v>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39.909554</v>
      </c>
      <c r="V223" s="31">
        <v>78.867885000000001</v>
      </c>
      <c r="W223" s="32">
        <v>165.15758708988662</v>
      </c>
      <c r="X223" s="30">
        <v>150.04345381531883</v>
      </c>
      <c r="Y223" s="30">
        <v>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430</v>
      </c>
      <c r="B224" s="483"/>
      <c r="C224" s="483"/>
      <c r="D224" s="483"/>
      <c r="E224" s="483"/>
      <c r="F224" s="29">
        <v>880</v>
      </c>
      <c r="G224" s="30">
        <v>880</v>
      </c>
      <c r="H224" s="30" t="s">
        <v>40</v>
      </c>
      <c r="I224" s="30">
        <v>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39.909554</v>
      </c>
      <c r="V224" s="31">
        <v>78.867885000000001</v>
      </c>
      <c r="W224" s="32">
        <v>880</v>
      </c>
      <c r="X224" s="30" t="s">
        <v>40</v>
      </c>
      <c r="Y224" s="30">
        <v>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431</v>
      </c>
      <c r="B225" s="481"/>
      <c r="C225" s="481"/>
      <c r="D225" s="481"/>
      <c r="E225" s="481"/>
      <c r="F225" s="29">
        <v>880</v>
      </c>
      <c r="G225" s="30">
        <v>880</v>
      </c>
      <c r="H225" s="30" t="s">
        <v>40</v>
      </c>
      <c r="I225" s="30">
        <v>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>
        <v>39.909554</v>
      </c>
      <c r="V225" s="31">
        <v>78.867885000000001</v>
      </c>
      <c r="W225" s="32">
        <v>880</v>
      </c>
      <c r="X225" s="30" t="s">
        <v>40</v>
      </c>
      <c r="Y225" s="30">
        <v>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383</v>
      </c>
      <c r="B226" s="481"/>
      <c r="C226" s="481"/>
      <c r="D226" s="481"/>
      <c r="E226" s="481"/>
      <c r="F226" s="29">
        <v>814.56575075928549</v>
      </c>
      <c r="G226" s="30">
        <v>814.56575075928549</v>
      </c>
      <c r="H226" s="30">
        <v>754.34254341178803</v>
      </c>
      <c r="I226" s="30">
        <v>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>
        <v>39.909554</v>
      </c>
      <c r="V226" s="31">
        <v>78.867885000000001</v>
      </c>
      <c r="W226" s="32">
        <v>814.56575075928549</v>
      </c>
      <c r="X226" s="30">
        <v>754.34254341178803</v>
      </c>
      <c r="Y226" s="30">
        <v>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432</v>
      </c>
      <c r="B227" s="481"/>
      <c r="C227" s="481"/>
      <c r="D227" s="481"/>
      <c r="E227" s="481"/>
      <c r="F227" s="29">
        <v>880</v>
      </c>
      <c r="G227" s="30">
        <v>880</v>
      </c>
      <c r="H227" s="30" t="s">
        <v>40</v>
      </c>
      <c r="I227" s="30">
        <v>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>
        <v>39.909554</v>
      </c>
      <c r="V227" s="31">
        <v>78.867885000000001</v>
      </c>
      <c r="W227" s="32">
        <v>880</v>
      </c>
      <c r="X227" s="30" t="s">
        <v>40</v>
      </c>
      <c r="Y227" s="30">
        <v>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350</v>
      </c>
      <c r="B228" s="481"/>
      <c r="C228" s="481"/>
      <c r="D228" s="481"/>
      <c r="E228" s="481"/>
      <c r="F228" s="29">
        <v>290.49876497219589</v>
      </c>
      <c r="G228" s="30">
        <v>290.49876497219589</v>
      </c>
      <c r="H228" s="30">
        <v>263.96669082192591</v>
      </c>
      <c r="I228" s="30">
        <v>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>
        <v>39.909554</v>
      </c>
      <c r="V228" s="31">
        <v>78.867885000000001</v>
      </c>
      <c r="W228" s="32">
        <v>290.49876497219589</v>
      </c>
      <c r="X228" s="30">
        <v>263.96669082192591</v>
      </c>
      <c r="Y228" s="30">
        <v>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88"/>
      <c r="B229" s="88"/>
      <c r="C229" s="88"/>
      <c r="D229" s="88"/>
      <c r="E229" s="8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  <row r="230" spans="1:39">
      <c r="A230" s="88"/>
      <c r="B230" s="88"/>
      <c r="C230" s="88"/>
      <c r="D230" s="88"/>
      <c r="E230" s="88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  <row r="231" spans="1:39">
      <c r="A231" s="489"/>
      <c r="B231" s="489"/>
      <c r="C231" s="489"/>
      <c r="D231" s="489"/>
      <c r="E231" s="4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3"/>
    </row>
  </sheetData>
  <mergeCells count="255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31:E231"/>
    <mergeCell ref="A223:E223"/>
    <mergeCell ref="A224:E224"/>
    <mergeCell ref="A225:E225"/>
    <mergeCell ref="A226:E226"/>
    <mergeCell ref="A227:E227"/>
    <mergeCell ref="A228:E228"/>
    <mergeCell ref="A217:E217"/>
    <mergeCell ref="A218:E218"/>
    <mergeCell ref="A219:E219"/>
    <mergeCell ref="A220:E220"/>
    <mergeCell ref="A221:E221"/>
    <mergeCell ref="A222:E222"/>
  </mergeCells>
  <conditionalFormatting sqref="F185:G214 F229:AL231">
    <cfRule type="cellIs" dxfId="429" priority="45" stopIfTrue="1" operator="between">
      <formula>881</formula>
      <formula>10000000</formula>
    </cfRule>
    <cfRule type="containsBlanks" priority="46" stopIfTrue="1">
      <formula>LEN(TRIM(F185))=0</formula>
    </cfRule>
    <cfRule type="cellIs" dxfId="428" priority="47" operator="greaterThan">
      <formula>880</formula>
    </cfRule>
  </conditionalFormatting>
  <conditionalFormatting sqref="F216:G216">
    <cfRule type="cellIs" dxfId="427" priority="26" stopIfTrue="1" operator="between">
      <formula>881</formula>
      <formula>10000000</formula>
    </cfRule>
    <cfRule type="containsBlanks" priority="27" stopIfTrue="1">
      <formula>LEN(TRIM(F216))=0</formula>
    </cfRule>
    <cfRule type="cellIs" dxfId="426" priority="28" operator="greaterThan">
      <formula>880</formula>
    </cfRule>
  </conditionalFormatting>
  <conditionalFormatting sqref="F216:T216">
    <cfRule type="containsBlanks" dxfId="425" priority="44">
      <formula>LEN(TRIM(F216))=0</formula>
    </cfRule>
  </conditionalFormatting>
  <conditionalFormatting sqref="F22:V39">
    <cfRule type="cellIs" dxfId="424" priority="33" stopIfTrue="1" operator="between">
      <formula>881</formula>
      <formula>10000000</formula>
    </cfRule>
    <cfRule type="containsBlanks" priority="34" stopIfTrue="1">
      <formula>LEN(TRIM(F22))=0</formula>
    </cfRule>
    <cfRule type="cellIs" dxfId="423" priority="35" operator="greaterThan">
      <formula>880</formula>
    </cfRule>
  </conditionalFormatting>
  <conditionalFormatting sqref="F41:V138 F140:V183">
    <cfRule type="cellIs" dxfId="422" priority="41" stopIfTrue="1" operator="between">
      <formula>881</formula>
      <formula>10000000</formula>
    </cfRule>
    <cfRule type="containsBlanks" priority="42" stopIfTrue="1">
      <formula>LEN(TRIM(F41))=0</formula>
    </cfRule>
    <cfRule type="cellIs" dxfId="421" priority="43" operator="greaterThan">
      <formula>880</formula>
    </cfRule>
  </conditionalFormatting>
  <conditionalFormatting sqref="F13:AL14 W22:AL22 Y23:AL23 W24:AL30 Y31:AL31 W41:AL65 X66:AL67 W67 W68:AL69 X70:AL70 W71:AL76 X77:AL77 W78:AL104 X105:AL105 W106:AL107 X108:AL108 W109:AL138 W140:AL152 X153:AL153 W154:AL183 X185:AL186">
    <cfRule type="containsBlanks" priority="39" stopIfTrue="1">
      <formula>LEN(TRIM(F13))=0</formula>
    </cfRule>
    <cfRule type="cellIs" dxfId="420" priority="40" operator="greaterThan">
      <formula>880</formula>
    </cfRule>
  </conditionalFormatting>
  <conditionalFormatting sqref="F13:AL14 W22:AL22 Y23:AL23 W24:AL30 Y31:AL31 X185:AL186 W41:AL65 X66:AL67 W67 W68:AL69 X70:AL70 W71:AL76 X77:AL77 W78:AL104 X105:AL105 W106:AL107 X108:AL108 W109:AL138 W140:AL152 X153:AL153 W154:AL183">
    <cfRule type="cellIs" dxfId="419" priority="38" stopIfTrue="1" operator="between">
      <formula>881</formula>
      <formula>10000000</formula>
    </cfRule>
  </conditionalFormatting>
  <conditionalFormatting sqref="F13:AL20">
    <cfRule type="containsBlanks" dxfId="418" priority="36">
      <formula>LEN(TRIM(F13))=0</formula>
    </cfRule>
  </conditionalFormatting>
  <conditionalFormatting sqref="F22:AL39">
    <cfRule type="containsBlanks" dxfId="417" priority="29">
      <formula>LEN(TRIM(F22))=0</formula>
    </cfRule>
  </conditionalFormatting>
  <conditionalFormatting sqref="F41:AL183">
    <cfRule type="containsBlanks" dxfId="416" priority="4">
      <formula>LEN(TRIM(F41))=0</formula>
    </cfRule>
  </conditionalFormatting>
  <conditionalFormatting sqref="F185:AL214">
    <cfRule type="containsBlanks" dxfId="415" priority="16">
      <formula>LEN(TRIM(F185))=0</formula>
    </cfRule>
  </conditionalFormatting>
  <conditionalFormatting sqref="F217:AL221">
    <cfRule type="containsBlanks" dxfId="414" priority="8">
      <formula>LEN(TRIM(F217))=0</formula>
    </cfRule>
  </conditionalFormatting>
  <conditionalFormatting sqref="F223:AL228">
    <cfRule type="containsBlanks" dxfId="413" priority="37">
      <formula>LEN(TRIM(F223))=0</formula>
    </cfRule>
  </conditionalFormatting>
  <conditionalFormatting sqref="H185:V193">
    <cfRule type="cellIs" dxfId="412" priority="23" stopIfTrue="1" operator="between">
      <formula>881</formula>
      <formula>10000000</formula>
    </cfRule>
    <cfRule type="containsBlanks" priority="24" stopIfTrue="1">
      <formula>LEN(TRIM(H185))=0</formula>
    </cfRule>
  </conditionalFormatting>
  <conditionalFormatting sqref="H185:V194">
    <cfRule type="cellIs" dxfId="411" priority="25" operator="greaterThan">
      <formula>880</formula>
    </cfRule>
  </conditionalFormatting>
  <conditionalFormatting sqref="H194:AL214">
    <cfRule type="cellIs" dxfId="410" priority="17" stopIfTrue="1" operator="between">
      <formula>881</formula>
      <formula>10000000</formula>
    </cfRule>
    <cfRule type="containsBlanks" priority="18" stopIfTrue="1">
      <formula>LEN(TRIM(H194))=0</formula>
    </cfRule>
  </conditionalFormatting>
  <conditionalFormatting sqref="H195:AL214">
    <cfRule type="cellIs" dxfId="409" priority="19" operator="greaterThan">
      <formula>880</formula>
    </cfRule>
  </conditionalFormatting>
  <conditionalFormatting sqref="U139:W139">
    <cfRule type="cellIs" dxfId="408" priority="5" stopIfTrue="1" operator="between">
      <formula>881</formula>
      <formula>10000000</formula>
    </cfRule>
    <cfRule type="containsBlanks" priority="6" stopIfTrue="1">
      <formula>LEN(TRIM(U139))=0</formula>
    </cfRule>
    <cfRule type="cellIs" dxfId="407" priority="7" operator="greaterThan">
      <formula>880</formula>
    </cfRule>
  </conditionalFormatting>
  <conditionalFormatting sqref="U216:W216">
    <cfRule type="cellIs" dxfId="406" priority="13" stopIfTrue="1" operator="between">
      <formula>881</formula>
      <formula>10000000</formula>
    </cfRule>
    <cfRule type="containsBlanks" priority="14" stopIfTrue="1">
      <formula>LEN(TRIM(U216))=0</formula>
    </cfRule>
    <cfRule type="cellIs" dxfId="405" priority="15" operator="greaterThan">
      <formula>880</formula>
    </cfRule>
  </conditionalFormatting>
  <conditionalFormatting sqref="U221:W221">
    <cfRule type="cellIs" dxfId="404" priority="9" stopIfTrue="1" operator="between">
      <formula>881</formula>
      <formula>10000000</formula>
    </cfRule>
    <cfRule type="containsBlanks" priority="10" stopIfTrue="1">
      <formula>LEN(TRIM(U221))=0</formula>
    </cfRule>
    <cfRule type="cellIs" dxfId="403" priority="11" operator="greaterThan">
      <formula>880</formula>
    </cfRule>
  </conditionalFormatting>
  <conditionalFormatting sqref="U216:AL216">
    <cfRule type="containsBlanks" dxfId="402" priority="12">
      <formula>LEN(TRIM(U216))=0</formula>
    </cfRule>
  </conditionalFormatting>
  <conditionalFormatting sqref="W129:W133">
    <cfRule type="cellIs" dxfId="401" priority="1" stopIfTrue="1" operator="between">
      <formula>881</formula>
      <formula>10000000</formula>
    </cfRule>
    <cfRule type="containsBlanks" priority="2" stopIfTrue="1">
      <formula>LEN(TRIM(W129))=0</formula>
    </cfRule>
    <cfRule type="cellIs" dxfId="400" priority="3" operator="greaterThan">
      <formula>880</formula>
    </cfRule>
  </conditionalFormatting>
  <conditionalFormatting sqref="W32:AL39">
    <cfRule type="cellIs" dxfId="399" priority="30" stopIfTrue="1" operator="between">
      <formula>881</formula>
      <formula>10000000</formula>
    </cfRule>
    <cfRule type="containsBlanks" priority="31" stopIfTrue="1">
      <formula>LEN(TRIM(W32))=0</formula>
    </cfRule>
    <cfRule type="cellIs" dxfId="398" priority="32" operator="greaterThan">
      <formula>880</formula>
    </cfRule>
  </conditionalFormatting>
  <conditionalFormatting sqref="W187:AL193">
    <cfRule type="cellIs" dxfId="397" priority="20" stopIfTrue="1" operator="between">
      <formula>881</formula>
      <formula>10000000</formula>
    </cfRule>
    <cfRule type="containsBlanks" priority="21" stopIfTrue="1">
      <formula>LEN(TRIM(W187))=0</formula>
    </cfRule>
  </conditionalFormatting>
  <conditionalFormatting sqref="W187:AL194">
    <cfRule type="cellIs" dxfId="396" priority="22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"/>
  <sheetViews>
    <sheetView topLeftCell="S1" workbookViewId="0">
      <selection activeCell="E9" sqref="E9"/>
    </sheetView>
  </sheetViews>
  <sheetFormatPr baseColWidth="10" defaultRowHeight="14.25"/>
  <cols>
    <col min="1" max="1" width="32.75" customWidth="1"/>
    <col min="2" max="2" width="16.25" customWidth="1"/>
    <col min="3" max="3" width="20.75" customWidth="1"/>
    <col min="5" max="5" width="20.8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316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 customHeight="1">
      <c r="A11" s="397" t="s">
        <v>19</v>
      </c>
      <c r="B11" s="397"/>
      <c r="C11" s="397"/>
      <c r="D11" s="397"/>
      <c r="E11" s="398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399" t="s">
        <v>37</v>
      </c>
      <c r="B12" s="399"/>
      <c r="C12" s="399"/>
      <c r="D12" s="399"/>
      <c r="E12" s="400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2"/>
      <c r="W12" s="23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6"/>
    </row>
    <row r="13" spans="1:39" ht="15" customHeight="1">
      <c r="A13" s="490" t="s">
        <v>38</v>
      </c>
      <c r="B13" s="491"/>
      <c r="C13" s="491"/>
      <c r="D13" s="491"/>
      <c r="E13" s="492"/>
      <c r="F13" s="24">
        <v>280.2383506124317</v>
      </c>
      <c r="G13" s="104">
        <v>280.2383506124317</v>
      </c>
      <c r="H13" s="104">
        <v>0</v>
      </c>
      <c r="I13" s="104" t="s">
        <v>40</v>
      </c>
      <c r="J13" s="104" t="s">
        <v>40</v>
      </c>
      <c r="K13" s="104" t="s">
        <v>40</v>
      </c>
      <c r="L13" s="104" t="s">
        <v>40</v>
      </c>
      <c r="M13" s="104" t="s">
        <v>40</v>
      </c>
      <c r="N13" s="104" t="s">
        <v>40</v>
      </c>
      <c r="O13" s="104" t="s">
        <v>40</v>
      </c>
      <c r="P13" s="104" t="s">
        <v>40</v>
      </c>
      <c r="Q13" s="104" t="s">
        <v>40</v>
      </c>
      <c r="R13" s="104" t="s">
        <v>40</v>
      </c>
      <c r="S13" s="104" t="s">
        <v>40</v>
      </c>
      <c r="T13" s="104" t="s">
        <v>40</v>
      </c>
      <c r="U13" s="104" t="s">
        <v>40</v>
      </c>
      <c r="V13" s="105" t="s">
        <v>40</v>
      </c>
      <c r="W13" s="106">
        <v>280.2383506124317</v>
      </c>
      <c r="X13" s="104">
        <v>0</v>
      </c>
      <c r="Y13" s="104" t="s">
        <v>40</v>
      </c>
      <c r="Z13" s="104" t="s">
        <v>40</v>
      </c>
      <c r="AA13" s="104" t="s">
        <v>40</v>
      </c>
      <c r="AB13" s="104" t="s">
        <v>40</v>
      </c>
      <c r="AC13" s="104" t="s">
        <v>40</v>
      </c>
      <c r="AD13" s="104" t="s">
        <v>40</v>
      </c>
      <c r="AE13" s="104" t="s">
        <v>40</v>
      </c>
      <c r="AF13" s="104" t="s">
        <v>40</v>
      </c>
      <c r="AG13" s="104" t="s">
        <v>40</v>
      </c>
      <c r="AH13" s="104" t="s">
        <v>40</v>
      </c>
      <c r="AI13" s="104" t="s">
        <v>40</v>
      </c>
      <c r="AJ13" s="104" t="s">
        <v>40</v>
      </c>
      <c r="AK13" s="104" t="s">
        <v>40</v>
      </c>
      <c r="AL13" s="104" t="s">
        <v>40</v>
      </c>
      <c r="AM13" s="6"/>
    </row>
    <row r="14" spans="1:39">
      <c r="A14" s="407" t="s">
        <v>39</v>
      </c>
      <c r="B14" s="408"/>
      <c r="C14" s="408"/>
      <c r="D14" s="408"/>
      <c r="E14" s="408"/>
      <c r="F14" s="29">
        <v>133.4471839847711</v>
      </c>
      <c r="G14" s="107">
        <v>133.4471839847711</v>
      </c>
      <c r="H14" s="107">
        <v>0</v>
      </c>
      <c r="I14" s="107" t="s">
        <v>40</v>
      </c>
      <c r="J14" s="107" t="s">
        <v>40</v>
      </c>
      <c r="K14" s="107" t="s">
        <v>40</v>
      </c>
      <c r="L14" s="107" t="s">
        <v>40</v>
      </c>
      <c r="M14" s="107" t="s">
        <v>40</v>
      </c>
      <c r="N14" s="107" t="s">
        <v>40</v>
      </c>
      <c r="O14" s="107" t="s">
        <v>40</v>
      </c>
      <c r="P14" s="107" t="s">
        <v>40</v>
      </c>
      <c r="Q14" s="107" t="s">
        <v>40</v>
      </c>
      <c r="R14" s="107" t="s">
        <v>40</v>
      </c>
      <c r="S14" s="107" t="s">
        <v>40</v>
      </c>
      <c r="T14" s="107" t="s">
        <v>40</v>
      </c>
      <c r="U14" s="107" t="s">
        <v>40</v>
      </c>
      <c r="V14" s="108" t="s">
        <v>40</v>
      </c>
      <c r="W14" s="109">
        <v>133.4471839847711</v>
      </c>
      <c r="X14" s="107">
        <v>0</v>
      </c>
      <c r="Y14" s="107" t="s">
        <v>40</v>
      </c>
      <c r="Z14" s="107" t="s">
        <v>40</v>
      </c>
      <c r="AA14" s="107" t="s">
        <v>40</v>
      </c>
      <c r="AB14" s="107" t="s">
        <v>40</v>
      </c>
      <c r="AC14" s="107" t="s">
        <v>40</v>
      </c>
      <c r="AD14" s="107" t="s">
        <v>40</v>
      </c>
      <c r="AE14" s="107" t="s">
        <v>40</v>
      </c>
      <c r="AF14" s="107" t="s">
        <v>40</v>
      </c>
      <c r="AG14" s="107" t="s">
        <v>40</v>
      </c>
      <c r="AH14" s="107" t="s">
        <v>40</v>
      </c>
      <c r="AI14" s="107" t="s">
        <v>40</v>
      </c>
      <c r="AJ14" s="107" t="s">
        <v>40</v>
      </c>
      <c r="AK14" s="107" t="s">
        <v>40</v>
      </c>
      <c r="AL14" s="107" t="s">
        <v>40</v>
      </c>
      <c r="AM14" s="6"/>
    </row>
    <row r="15" spans="1:39" ht="15">
      <c r="A15" s="405" t="s">
        <v>41</v>
      </c>
      <c r="B15" s="406"/>
      <c r="C15" s="406"/>
      <c r="D15" s="406"/>
      <c r="E15" s="406"/>
      <c r="F15" s="29">
        <v>0</v>
      </c>
      <c r="G15" s="29">
        <v>0</v>
      </c>
      <c r="H15" s="29" t="s">
        <v>40</v>
      </c>
      <c r="I15" s="29" t="s">
        <v>40</v>
      </c>
      <c r="J15" s="29" t="s">
        <v>40</v>
      </c>
      <c r="K15" s="29" t="s">
        <v>40</v>
      </c>
      <c r="L15" s="29" t="s">
        <v>40</v>
      </c>
      <c r="M15" s="29" t="s">
        <v>40</v>
      </c>
      <c r="N15" s="29" t="s">
        <v>40</v>
      </c>
      <c r="O15" s="29" t="s">
        <v>40</v>
      </c>
      <c r="P15" s="29" t="s">
        <v>40</v>
      </c>
      <c r="Q15" s="29" t="s">
        <v>40</v>
      </c>
      <c r="R15" s="29" t="s">
        <v>40</v>
      </c>
      <c r="S15" s="29" t="s">
        <v>40</v>
      </c>
      <c r="T15" s="29" t="s">
        <v>40</v>
      </c>
      <c r="U15" s="29" t="s">
        <v>40</v>
      </c>
      <c r="V15" s="110" t="s">
        <v>40</v>
      </c>
      <c r="W15" s="111">
        <v>0</v>
      </c>
      <c r="X15" s="29" t="s">
        <v>40</v>
      </c>
      <c r="Y15" s="29" t="s">
        <v>40</v>
      </c>
      <c r="Z15" s="29" t="s">
        <v>40</v>
      </c>
      <c r="AA15" s="29" t="s">
        <v>40</v>
      </c>
      <c r="AB15" s="29" t="s">
        <v>40</v>
      </c>
      <c r="AC15" s="29" t="s">
        <v>40</v>
      </c>
      <c r="AD15" s="29" t="s">
        <v>40</v>
      </c>
      <c r="AE15" s="29" t="s">
        <v>40</v>
      </c>
      <c r="AF15" s="29" t="s">
        <v>40</v>
      </c>
      <c r="AG15" s="29" t="s">
        <v>40</v>
      </c>
      <c r="AH15" s="29" t="s">
        <v>40</v>
      </c>
      <c r="AI15" s="29" t="s">
        <v>40</v>
      </c>
      <c r="AJ15" s="29" t="s">
        <v>40</v>
      </c>
      <c r="AK15" s="29" t="s">
        <v>40</v>
      </c>
      <c r="AL15" s="29" t="s">
        <v>40</v>
      </c>
      <c r="AM15" s="6"/>
    </row>
    <row r="16" spans="1:39" ht="26.25" customHeight="1">
      <c r="A16" s="409" t="s">
        <v>42</v>
      </c>
      <c r="B16" s="410"/>
      <c r="C16" s="410"/>
      <c r="D16" s="410"/>
      <c r="E16" s="410"/>
      <c r="F16" s="29">
        <v>0</v>
      </c>
      <c r="G16" s="29">
        <v>0</v>
      </c>
      <c r="H16" s="29" t="s">
        <v>40</v>
      </c>
      <c r="I16" s="29" t="s">
        <v>40</v>
      </c>
      <c r="J16" s="29" t="s">
        <v>40</v>
      </c>
      <c r="K16" s="29" t="s">
        <v>40</v>
      </c>
      <c r="L16" s="29" t="s">
        <v>40</v>
      </c>
      <c r="M16" s="29" t="s">
        <v>40</v>
      </c>
      <c r="N16" s="29" t="s">
        <v>40</v>
      </c>
      <c r="O16" s="29" t="s">
        <v>40</v>
      </c>
      <c r="P16" s="29" t="s">
        <v>40</v>
      </c>
      <c r="Q16" s="29" t="s">
        <v>40</v>
      </c>
      <c r="R16" s="29" t="s">
        <v>40</v>
      </c>
      <c r="S16" s="29" t="s">
        <v>40</v>
      </c>
      <c r="T16" s="29" t="s">
        <v>40</v>
      </c>
      <c r="U16" s="29" t="s">
        <v>40</v>
      </c>
      <c r="V16" s="110" t="s">
        <v>40</v>
      </c>
      <c r="W16" s="111">
        <v>0</v>
      </c>
      <c r="X16" s="29" t="s">
        <v>40</v>
      </c>
      <c r="Y16" s="29" t="s">
        <v>40</v>
      </c>
      <c r="Z16" s="29" t="s">
        <v>40</v>
      </c>
      <c r="AA16" s="29" t="s">
        <v>40</v>
      </c>
      <c r="AB16" s="29" t="s">
        <v>40</v>
      </c>
      <c r="AC16" s="29" t="s">
        <v>40</v>
      </c>
      <c r="AD16" s="29" t="s">
        <v>40</v>
      </c>
      <c r="AE16" s="29" t="s">
        <v>40</v>
      </c>
      <c r="AF16" s="29" t="s">
        <v>40</v>
      </c>
      <c r="AG16" s="29" t="s">
        <v>40</v>
      </c>
      <c r="AH16" s="29" t="s">
        <v>40</v>
      </c>
      <c r="AI16" s="29" t="s">
        <v>40</v>
      </c>
      <c r="AJ16" s="29" t="s">
        <v>40</v>
      </c>
      <c r="AK16" s="29" t="s">
        <v>40</v>
      </c>
      <c r="AL16" s="29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280.21529899119469</v>
      </c>
      <c r="G17" s="107">
        <v>280.21529899119469</v>
      </c>
      <c r="H17" s="107" t="s">
        <v>40</v>
      </c>
      <c r="I17" s="107" t="s">
        <v>40</v>
      </c>
      <c r="J17" s="107" t="s">
        <v>40</v>
      </c>
      <c r="K17" s="107" t="s">
        <v>40</v>
      </c>
      <c r="L17" s="107" t="s">
        <v>40</v>
      </c>
      <c r="M17" s="107" t="s">
        <v>40</v>
      </c>
      <c r="N17" s="107" t="s">
        <v>40</v>
      </c>
      <c r="O17" s="107" t="s">
        <v>40</v>
      </c>
      <c r="P17" s="107" t="s">
        <v>40</v>
      </c>
      <c r="Q17" s="107" t="s">
        <v>40</v>
      </c>
      <c r="R17" s="107" t="s">
        <v>40</v>
      </c>
      <c r="S17" s="107" t="s">
        <v>40</v>
      </c>
      <c r="T17" s="107" t="s">
        <v>40</v>
      </c>
      <c r="U17" s="107" t="s">
        <v>40</v>
      </c>
      <c r="V17" s="108" t="s">
        <v>40</v>
      </c>
      <c r="W17" s="109">
        <v>280.21529899119469</v>
      </c>
      <c r="X17" s="107" t="s">
        <v>40</v>
      </c>
      <c r="Y17" s="107" t="s">
        <v>40</v>
      </c>
      <c r="Z17" s="107" t="s">
        <v>40</v>
      </c>
      <c r="AA17" s="107" t="s">
        <v>40</v>
      </c>
      <c r="AB17" s="107" t="s">
        <v>40</v>
      </c>
      <c r="AC17" s="107" t="s">
        <v>40</v>
      </c>
      <c r="AD17" s="107" t="s">
        <v>40</v>
      </c>
      <c r="AE17" s="107" t="s">
        <v>40</v>
      </c>
      <c r="AF17" s="107" t="s">
        <v>40</v>
      </c>
      <c r="AG17" s="107" t="s">
        <v>40</v>
      </c>
      <c r="AH17" s="107" t="s">
        <v>40</v>
      </c>
      <c r="AI17" s="107" t="s">
        <v>40</v>
      </c>
      <c r="AJ17" s="107" t="s">
        <v>40</v>
      </c>
      <c r="AK17" s="107" t="s">
        <v>40</v>
      </c>
      <c r="AL17" s="107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64.53698312275985</v>
      </c>
      <c r="G18" s="107">
        <v>64.53698312275985</v>
      </c>
      <c r="H18" s="107" t="s">
        <v>40</v>
      </c>
      <c r="I18" s="107" t="s">
        <v>40</v>
      </c>
      <c r="J18" s="107" t="s">
        <v>40</v>
      </c>
      <c r="K18" s="107" t="s">
        <v>40</v>
      </c>
      <c r="L18" s="107" t="s">
        <v>40</v>
      </c>
      <c r="M18" s="107" t="s">
        <v>40</v>
      </c>
      <c r="N18" s="107" t="s">
        <v>40</v>
      </c>
      <c r="O18" s="107" t="s">
        <v>40</v>
      </c>
      <c r="P18" s="107" t="s">
        <v>40</v>
      </c>
      <c r="Q18" s="107" t="s">
        <v>40</v>
      </c>
      <c r="R18" s="107" t="s">
        <v>40</v>
      </c>
      <c r="S18" s="107" t="s">
        <v>40</v>
      </c>
      <c r="T18" s="107" t="s">
        <v>40</v>
      </c>
      <c r="U18" s="107" t="s">
        <v>40</v>
      </c>
      <c r="V18" s="108" t="s">
        <v>40</v>
      </c>
      <c r="W18" s="109">
        <v>64.53698312275985</v>
      </c>
      <c r="X18" s="107" t="s">
        <v>40</v>
      </c>
      <c r="Y18" s="107" t="s">
        <v>40</v>
      </c>
      <c r="Z18" s="107" t="s">
        <v>40</v>
      </c>
      <c r="AA18" s="107" t="s">
        <v>40</v>
      </c>
      <c r="AB18" s="107" t="s">
        <v>40</v>
      </c>
      <c r="AC18" s="107" t="s">
        <v>40</v>
      </c>
      <c r="AD18" s="107" t="s">
        <v>40</v>
      </c>
      <c r="AE18" s="107" t="s">
        <v>40</v>
      </c>
      <c r="AF18" s="107" t="s">
        <v>40</v>
      </c>
      <c r="AG18" s="107" t="s">
        <v>40</v>
      </c>
      <c r="AH18" s="107" t="s">
        <v>40</v>
      </c>
      <c r="AI18" s="107" t="s">
        <v>40</v>
      </c>
      <c r="AJ18" s="107" t="s">
        <v>40</v>
      </c>
      <c r="AK18" s="107" t="s">
        <v>40</v>
      </c>
      <c r="AL18" s="107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64.53698312275985</v>
      </c>
      <c r="G19" s="107">
        <v>64.53698312275985</v>
      </c>
      <c r="H19" s="107" t="s">
        <v>40</v>
      </c>
      <c r="I19" s="107" t="s">
        <v>40</v>
      </c>
      <c r="J19" s="107" t="s">
        <v>40</v>
      </c>
      <c r="K19" s="107" t="s">
        <v>40</v>
      </c>
      <c r="L19" s="107" t="s">
        <v>40</v>
      </c>
      <c r="M19" s="107" t="s">
        <v>40</v>
      </c>
      <c r="N19" s="107" t="s">
        <v>40</v>
      </c>
      <c r="O19" s="107" t="s">
        <v>40</v>
      </c>
      <c r="P19" s="107" t="s">
        <v>40</v>
      </c>
      <c r="Q19" s="107" t="s">
        <v>40</v>
      </c>
      <c r="R19" s="107" t="s">
        <v>40</v>
      </c>
      <c r="S19" s="107" t="s">
        <v>40</v>
      </c>
      <c r="T19" s="107" t="s">
        <v>40</v>
      </c>
      <c r="U19" s="107" t="s">
        <v>40</v>
      </c>
      <c r="V19" s="108" t="s">
        <v>40</v>
      </c>
      <c r="W19" s="109">
        <v>64.53698312275985</v>
      </c>
      <c r="X19" s="107" t="s">
        <v>40</v>
      </c>
      <c r="Y19" s="107" t="s">
        <v>40</v>
      </c>
      <c r="Z19" s="107" t="s">
        <v>40</v>
      </c>
      <c r="AA19" s="107" t="s">
        <v>40</v>
      </c>
      <c r="AB19" s="107" t="s">
        <v>40</v>
      </c>
      <c r="AC19" s="107" t="s">
        <v>40</v>
      </c>
      <c r="AD19" s="107" t="s">
        <v>40</v>
      </c>
      <c r="AE19" s="107" t="s">
        <v>40</v>
      </c>
      <c r="AF19" s="107" t="s">
        <v>40</v>
      </c>
      <c r="AG19" s="107" t="s">
        <v>40</v>
      </c>
      <c r="AH19" s="107" t="s">
        <v>40</v>
      </c>
      <c r="AI19" s="107" t="s">
        <v>40</v>
      </c>
      <c r="AJ19" s="107" t="s">
        <v>40</v>
      </c>
      <c r="AK19" s="107" t="s">
        <v>40</v>
      </c>
      <c r="AL19" s="107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23.458013145273075</v>
      </c>
      <c r="G20" s="107">
        <v>23.458013145273075</v>
      </c>
      <c r="H20" s="107" t="s">
        <v>40</v>
      </c>
      <c r="I20" s="107" t="s">
        <v>40</v>
      </c>
      <c r="J20" s="107" t="s">
        <v>40</v>
      </c>
      <c r="K20" s="107" t="s">
        <v>40</v>
      </c>
      <c r="L20" s="107" t="s">
        <v>40</v>
      </c>
      <c r="M20" s="107" t="s">
        <v>40</v>
      </c>
      <c r="N20" s="107" t="s">
        <v>40</v>
      </c>
      <c r="O20" s="107" t="s">
        <v>40</v>
      </c>
      <c r="P20" s="107" t="s">
        <v>40</v>
      </c>
      <c r="Q20" s="107" t="s">
        <v>40</v>
      </c>
      <c r="R20" s="107" t="s">
        <v>40</v>
      </c>
      <c r="S20" s="107" t="s">
        <v>40</v>
      </c>
      <c r="T20" s="107" t="s">
        <v>40</v>
      </c>
      <c r="U20" s="107" t="s">
        <v>40</v>
      </c>
      <c r="V20" s="108" t="s">
        <v>40</v>
      </c>
      <c r="W20" s="109">
        <v>23.458013145273075</v>
      </c>
      <c r="X20" s="107" t="s">
        <v>40</v>
      </c>
      <c r="Y20" s="107" t="s">
        <v>40</v>
      </c>
      <c r="Z20" s="107" t="s">
        <v>40</v>
      </c>
      <c r="AA20" s="107" t="s">
        <v>40</v>
      </c>
      <c r="AB20" s="107" t="s">
        <v>40</v>
      </c>
      <c r="AC20" s="107" t="s">
        <v>40</v>
      </c>
      <c r="AD20" s="107" t="s">
        <v>40</v>
      </c>
      <c r="AE20" s="107" t="s">
        <v>40</v>
      </c>
      <c r="AF20" s="107" t="s">
        <v>40</v>
      </c>
      <c r="AG20" s="107" t="s">
        <v>40</v>
      </c>
      <c r="AH20" s="107" t="s">
        <v>40</v>
      </c>
      <c r="AI20" s="107" t="s">
        <v>40</v>
      </c>
      <c r="AJ20" s="107" t="s">
        <v>40</v>
      </c>
      <c r="AK20" s="107" t="s">
        <v>40</v>
      </c>
      <c r="AL20" s="107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21" t="s">
        <v>40</v>
      </c>
      <c r="H21" s="21" t="s">
        <v>40</v>
      </c>
      <c r="I21" s="21" t="s">
        <v>40</v>
      </c>
      <c r="J21" s="21" t="s">
        <v>40</v>
      </c>
      <c r="K21" s="21" t="s">
        <v>40</v>
      </c>
      <c r="L21" s="21" t="s">
        <v>40</v>
      </c>
      <c r="M21" s="21" t="s">
        <v>40</v>
      </c>
      <c r="N21" s="21" t="s">
        <v>40</v>
      </c>
      <c r="O21" s="21" t="s">
        <v>40</v>
      </c>
      <c r="P21" s="21" t="s">
        <v>40</v>
      </c>
      <c r="Q21" s="21" t="s">
        <v>40</v>
      </c>
      <c r="R21" s="21" t="s">
        <v>40</v>
      </c>
      <c r="S21" s="21" t="s">
        <v>40</v>
      </c>
      <c r="T21" s="21" t="s">
        <v>40</v>
      </c>
      <c r="U21" s="21" t="s">
        <v>40</v>
      </c>
      <c r="V21" s="22" t="s">
        <v>40</v>
      </c>
      <c r="W21" s="23" t="s">
        <v>40</v>
      </c>
      <c r="X21" s="21" t="s">
        <v>40</v>
      </c>
      <c r="Y21" s="21" t="s">
        <v>40</v>
      </c>
      <c r="Z21" s="21" t="s">
        <v>40</v>
      </c>
      <c r="AA21" s="21" t="s">
        <v>40</v>
      </c>
      <c r="AB21" s="21" t="s">
        <v>40</v>
      </c>
      <c r="AC21" s="21" t="s">
        <v>40</v>
      </c>
      <c r="AD21" s="21" t="s">
        <v>40</v>
      </c>
      <c r="AE21" s="21" t="s">
        <v>40</v>
      </c>
      <c r="AF21" s="21" t="s">
        <v>40</v>
      </c>
      <c r="AG21" s="21" t="s">
        <v>40</v>
      </c>
      <c r="AH21" s="21" t="s">
        <v>40</v>
      </c>
      <c r="AI21" s="21" t="s">
        <v>40</v>
      </c>
      <c r="AJ21" s="21" t="s">
        <v>40</v>
      </c>
      <c r="AK21" s="21" t="s">
        <v>40</v>
      </c>
      <c r="AL21" s="21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153.75794419635696</v>
      </c>
      <c r="G22" s="107">
        <v>153.75794419635696</v>
      </c>
      <c r="H22" s="107">
        <v>0</v>
      </c>
      <c r="I22" s="107" t="s">
        <v>40</v>
      </c>
      <c r="J22" s="107" t="s">
        <v>40</v>
      </c>
      <c r="K22" s="107" t="s">
        <v>40</v>
      </c>
      <c r="L22" s="107" t="s">
        <v>40</v>
      </c>
      <c r="M22" s="107" t="s">
        <v>40</v>
      </c>
      <c r="N22" s="107" t="s">
        <v>40</v>
      </c>
      <c r="O22" s="107" t="s">
        <v>40</v>
      </c>
      <c r="P22" s="107" t="s">
        <v>40</v>
      </c>
      <c r="Q22" s="107" t="s">
        <v>40</v>
      </c>
      <c r="R22" s="107" t="s">
        <v>40</v>
      </c>
      <c r="S22" s="107" t="s">
        <v>40</v>
      </c>
      <c r="T22" s="107" t="s">
        <v>40</v>
      </c>
      <c r="U22" s="107" t="s">
        <v>40</v>
      </c>
      <c r="V22" s="108" t="s">
        <v>40</v>
      </c>
      <c r="W22" s="109">
        <v>153.75794419635696</v>
      </c>
      <c r="X22" s="107">
        <v>0</v>
      </c>
      <c r="Y22" s="107" t="s">
        <v>40</v>
      </c>
      <c r="Z22" s="107" t="s">
        <v>40</v>
      </c>
      <c r="AA22" s="107" t="s">
        <v>40</v>
      </c>
      <c r="AB22" s="107" t="s">
        <v>40</v>
      </c>
      <c r="AC22" s="107" t="s">
        <v>40</v>
      </c>
      <c r="AD22" s="107" t="s">
        <v>40</v>
      </c>
      <c r="AE22" s="107" t="s">
        <v>40</v>
      </c>
      <c r="AF22" s="107" t="s">
        <v>40</v>
      </c>
      <c r="AG22" s="107" t="s">
        <v>40</v>
      </c>
      <c r="AH22" s="107" t="s">
        <v>40</v>
      </c>
      <c r="AI22" s="107" t="s">
        <v>40</v>
      </c>
      <c r="AJ22" s="107" t="s">
        <v>40</v>
      </c>
      <c r="AK22" s="107" t="s">
        <v>40</v>
      </c>
      <c r="AL22" s="107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153.75794419635696</v>
      </c>
      <c r="G23" s="107">
        <v>153.75794419635696</v>
      </c>
      <c r="H23" s="107">
        <v>0</v>
      </c>
      <c r="I23" s="107" t="s">
        <v>40</v>
      </c>
      <c r="J23" s="107" t="s">
        <v>40</v>
      </c>
      <c r="K23" s="107" t="s">
        <v>40</v>
      </c>
      <c r="L23" s="107" t="s">
        <v>40</v>
      </c>
      <c r="M23" s="107" t="s">
        <v>40</v>
      </c>
      <c r="N23" s="107" t="s">
        <v>40</v>
      </c>
      <c r="O23" s="107" t="s">
        <v>40</v>
      </c>
      <c r="P23" s="107" t="s">
        <v>40</v>
      </c>
      <c r="Q23" s="107" t="s">
        <v>40</v>
      </c>
      <c r="R23" s="107" t="s">
        <v>40</v>
      </c>
      <c r="S23" s="107" t="s">
        <v>40</v>
      </c>
      <c r="T23" s="107" t="s">
        <v>40</v>
      </c>
      <c r="U23" s="107" t="s">
        <v>40</v>
      </c>
      <c r="V23" s="108" t="s">
        <v>40</v>
      </c>
      <c r="W23" s="109">
        <v>153.75794419635696</v>
      </c>
      <c r="X23" s="107">
        <v>0</v>
      </c>
      <c r="Y23" s="107" t="s">
        <v>40</v>
      </c>
      <c r="Z23" s="107" t="s">
        <v>40</v>
      </c>
      <c r="AA23" s="107" t="s">
        <v>40</v>
      </c>
      <c r="AB23" s="107" t="s">
        <v>40</v>
      </c>
      <c r="AC23" s="107" t="s">
        <v>40</v>
      </c>
      <c r="AD23" s="107" t="s">
        <v>40</v>
      </c>
      <c r="AE23" s="107" t="s">
        <v>40</v>
      </c>
      <c r="AF23" s="107" t="s">
        <v>40</v>
      </c>
      <c r="AG23" s="107" t="s">
        <v>40</v>
      </c>
      <c r="AH23" s="107" t="s">
        <v>40</v>
      </c>
      <c r="AI23" s="107" t="s">
        <v>40</v>
      </c>
      <c r="AJ23" s="107" t="s">
        <v>40</v>
      </c>
      <c r="AK23" s="107" t="s">
        <v>40</v>
      </c>
      <c r="AL23" s="107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153.75794419635696</v>
      </c>
      <c r="G24" s="107">
        <v>153.75794419635696</v>
      </c>
      <c r="H24" s="107">
        <v>0</v>
      </c>
      <c r="I24" s="107" t="s">
        <v>40</v>
      </c>
      <c r="J24" s="107" t="s">
        <v>40</v>
      </c>
      <c r="K24" s="107" t="s">
        <v>40</v>
      </c>
      <c r="L24" s="107" t="s">
        <v>40</v>
      </c>
      <c r="M24" s="107" t="s">
        <v>40</v>
      </c>
      <c r="N24" s="107" t="s">
        <v>40</v>
      </c>
      <c r="O24" s="107" t="s">
        <v>40</v>
      </c>
      <c r="P24" s="107" t="s">
        <v>40</v>
      </c>
      <c r="Q24" s="107" t="s">
        <v>40</v>
      </c>
      <c r="R24" s="107" t="s">
        <v>40</v>
      </c>
      <c r="S24" s="107" t="s">
        <v>40</v>
      </c>
      <c r="T24" s="107" t="s">
        <v>40</v>
      </c>
      <c r="U24" s="107" t="s">
        <v>40</v>
      </c>
      <c r="V24" s="108" t="s">
        <v>40</v>
      </c>
      <c r="W24" s="109">
        <v>153.75794419635696</v>
      </c>
      <c r="X24" s="107">
        <v>0</v>
      </c>
      <c r="Y24" s="107" t="s">
        <v>40</v>
      </c>
      <c r="Z24" s="107" t="s">
        <v>40</v>
      </c>
      <c r="AA24" s="107" t="s">
        <v>40</v>
      </c>
      <c r="AB24" s="107" t="s">
        <v>40</v>
      </c>
      <c r="AC24" s="107" t="s">
        <v>40</v>
      </c>
      <c r="AD24" s="107" t="s">
        <v>40</v>
      </c>
      <c r="AE24" s="107" t="s">
        <v>40</v>
      </c>
      <c r="AF24" s="107" t="s">
        <v>40</v>
      </c>
      <c r="AG24" s="107" t="s">
        <v>40</v>
      </c>
      <c r="AH24" s="107" t="s">
        <v>40</v>
      </c>
      <c r="AI24" s="107" t="s">
        <v>40</v>
      </c>
      <c r="AJ24" s="107" t="s">
        <v>40</v>
      </c>
      <c r="AK24" s="107" t="s">
        <v>40</v>
      </c>
      <c r="AL24" s="107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158.88137920468495</v>
      </c>
      <c r="G25" s="107">
        <v>158.88137920468495</v>
      </c>
      <c r="H25" s="107">
        <v>0</v>
      </c>
      <c r="I25" s="107" t="s">
        <v>40</v>
      </c>
      <c r="J25" s="107" t="s">
        <v>40</v>
      </c>
      <c r="K25" s="107" t="s">
        <v>40</v>
      </c>
      <c r="L25" s="107" t="s">
        <v>40</v>
      </c>
      <c r="M25" s="107" t="s">
        <v>40</v>
      </c>
      <c r="N25" s="107" t="s">
        <v>40</v>
      </c>
      <c r="O25" s="107" t="s">
        <v>40</v>
      </c>
      <c r="P25" s="107" t="s">
        <v>40</v>
      </c>
      <c r="Q25" s="107" t="s">
        <v>40</v>
      </c>
      <c r="R25" s="107" t="s">
        <v>40</v>
      </c>
      <c r="S25" s="107" t="s">
        <v>40</v>
      </c>
      <c r="T25" s="107" t="s">
        <v>40</v>
      </c>
      <c r="U25" s="107" t="s">
        <v>40</v>
      </c>
      <c r="V25" s="108" t="s">
        <v>40</v>
      </c>
      <c r="W25" s="109">
        <v>158.88137920468495</v>
      </c>
      <c r="X25" s="107">
        <v>0</v>
      </c>
      <c r="Y25" s="107" t="s">
        <v>40</v>
      </c>
      <c r="Z25" s="107" t="s">
        <v>40</v>
      </c>
      <c r="AA25" s="107" t="s">
        <v>40</v>
      </c>
      <c r="AB25" s="107" t="s">
        <v>40</v>
      </c>
      <c r="AC25" s="107" t="s">
        <v>40</v>
      </c>
      <c r="AD25" s="107" t="s">
        <v>40</v>
      </c>
      <c r="AE25" s="107" t="s">
        <v>40</v>
      </c>
      <c r="AF25" s="107" t="s">
        <v>40</v>
      </c>
      <c r="AG25" s="107" t="s">
        <v>40</v>
      </c>
      <c r="AH25" s="107" t="s">
        <v>40</v>
      </c>
      <c r="AI25" s="107" t="s">
        <v>40</v>
      </c>
      <c r="AJ25" s="107" t="s">
        <v>40</v>
      </c>
      <c r="AK25" s="107" t="s">
        <v>40</v>
      </c>
      <c r="AL25" s="107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347.07612584987498</v>
      </c>
      <c r="G26" s="107">
        <v>347.07612584987498</v>
      </c>
      <c r="H26" s="107">
        <v>0</v>
      </c>
      <c r="I26" s="107" t="s">
        <v>40</v>
      </c>
      <c r="J26" s="107" t="s">
        <v>40</v>
      </c>
      <c r="K26" s="107" t="s">
        <v>40</v>
      </c>
      <c r="L26" s="107" t="s">
        <v>40</v>
      </c>
      <c r="M26" s="107" t="s">
        <v>40</v>
      </c>
      <c r="N26" s="107" t="s">
        <v>40</v>
      </c>
      <c r="O26" s="107" t="s">
        <v>40</v>
      </c>
      <c r="P26" s="107" t="s">
        <v>40</v>
      </c>
      <c r="Q26" s="107" t="s">
        <v>40</v>
      </c>
      <c r="R26" s="107" t="s">
        <v>40</v>
      </c>
      <c r="S26" s="107" t="s">
        <v>40</v>
      </c>
      <c r="T26" s="107" t="s">
        <v>40</v>
      </c>
      <c r="U26" s="107" t="s">
        <v>40</v>
      </c>
      <c r="V26" s="108" t="s">
        <v>40</v>
      </c>
      <c r="W26" s="109">
        <v>347.07612584987498</v>
      </c>
      <c r="X26" s="107">
        <v>0</v>
      </c>
      <c r="Y26" s="107" t="s">
        <v>40</v>
      </c>
      <c r="Z26" s="107" t="s">
        <v>40</v>
      </c>
      <c r="AA26" s="107" t="s">
        <v>40</v>
      </c>
      <c r="AB26" s="107" t="s">
        <v>40</v>
      </c>
      <c r="AC26" s="107" t="s">
        <v>40</v>
      </c>
      <c r="AD26" s="107" t="s">
        <v>40</v>
      </c>
      <c r="AE26" s="107" t="s">
        <v>40</v>
      </c>
      <c r="AF26" s="107" t="s">
        <v>40</v>
      </c>
      <c r="AG26" s="107" t="s">
        <v>40</v>
      </c>
      <c r="AH26" s="107" t="s">
        <v>40</v>
      </c>
      <c r="AI26" s="107" t="s">
        <v>40</v>
      </c>
      <c r="AJ26" s="107" t="s">
        <v>40</v>
      </c>
      <c r="AK26" s="107" t="s">
        <v>40</v>
      </c>
      <c r="AL26" s="107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449.70950785598774</v>
      </c>
      <c r="G27" s="107">
        <v>449.70950785598774</v>
      </c>
      <c r="H27" s="107">
        <v>0</v>
      </c>
      <c r="I27" s="107" t="s">
        <v>40</v>
      </c>
      <c r="J27" s="107" t="s">
        <v>40</v>
      </c>
      <c r="K27" s="107" t="s">
        <v>40</v>
      </c>
      <c r="L27" s="107" t="s">
        <v>40</v>
      </c>
      <c r="M27" s="107" t="s">
        <v>40</v>
      </c>
      <c r="N27" s="107" t="s">
        <v>40</v>
      </c>
      <c r="O27" s="107" t="s">
        <v>40</v>
      </c>
      <c r="P27" s="107" t="s">
        <v>40</v>
      </c>
      <c r="Q27" s="107" t="s">
        <v>40</v>
      </c>
      <c r="R27" s="107" t="s">
        <v>40</v>
      </c>
      <c r="S27" s="107" t="s">
        <v>40</v>
      </c>
      <c r="T27" s="107" t="s">
        <v>40</v>
      </c>
      <c r="U27" s="107" t="s">
        <v>40</v>
      </c>
      <c r="V27" s="108" t="s">
        <v>40</v>
      </c>
      <c r="W27" s="109">
        <v>449.70950785598774</v>
      </c>
      <c r="X27" s="107">
        <v>0</v>
      </c>
      <c r="Y27" s="107" t="s">
        <v>40</v>
      </c>
      <c r="Z27" s="107" t="s">
        <v>40</v>
      </c>
      <c r="AA27" s="107" t="s">
        <v>40</v>
      </c>
      <c r="AB27" s="107" t="s">
        <v>40</v>
      </c>
      <c r="AC27" s="107" t="s">
        <v>40</v>
      </c>
      <c r="AD27" s="107" t="s">
        <v>40</v>
      </c>
      <c r="AE27" s="107" t="s">
        <v>40</v>
      </c>
      <c r="AF27" s="107" t="s">
        <v>40</v>
      </c>
      <c r="AG27" s="107" t="s">
        <v>40</v>
      </c>
      <c r="AH27" s="107" t="s">
        <v>40</v>
      </c>
      <c r="AI27" s="107" t="s">
        <v>40</v>
      </c>
      <c r="AJ27" s="107" t="s">
        <v>40</v>
      </c>
      <c r="AK27" s="107" t="s">
        <v>40</v>
      </c>
      <c r="AL27" s="107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630.60335961431053</v>
      </c>
      <c r="G28" s="107">
        <v>630.60335961431053</v>
      </c>
      <c r="H28" s="107">
        <v>0</v>
      </c>
      <c r="I28" s="107" t="s">
        <v>40</v>
      </c>
      <c r="J28" s="107" t="s">
        <v>40</v>
      </c>
      <c r="K28" s="107" t="s">
        <v>40</v>
      </c>
      <c r="L28" s="107" t="s">
        <v>40</v>
      </c>
      <c r="M28" s="107" t="s">
        <v>40</v>
      </c>
      <c r="N28" s="107" t="s">
        <v>40</v>
      </c>
      <c r="O28" s="107" t="s">
        <v>40</v>
      </c>
      <c r="P28" s="107" t="s">
        <v>40</v>
      </c>
      <c r="Q28" s="107" t="s">
        <v>40</v>
      </c>
      <c r="R28" s="107" t="s">
        <v>40</v>
      </c>
      <c r="S28" s="107" t="s">
        <v>40</v>
      </c>
      <c r="T28" s="107" t="s">
        <v>40</v>
      </c>
      <c r="U28" s="107" t="s">
        <v>40</v>
      </c>
      <c r="V28" s="108" t="s">
        <v>40</v>
      </c>
      <c r="W28" s="109">
        <v>630.60335961431053</v>
      </c>
      <c r="X28" s="107">
        <v>0</v>
      </c>
      <c r="Y28" s="107" t="s">
        <v>40</v>
      </c>
      <c r="Z28" s="107" t="s">
        <v>40</v>
      </c>
      <c r="AA28" s="107" t="s">
        <v>40</v>
      </c>
      <c r="AB28" s="107" t="s">
        <v>40</v>
      </c>
      <c r="AC28" s="107" t="s">
        <v>40</v>
      </c>
      <c r="AD28" s="107" t="s">
        <v>40</v>
      </c>
      <c r="AE28" s="107" t="s">
        <v>40</v>
      </c>
      <c r="AF28" s="107" t="s">
        <v>40</v>
      </c>
      <c r="AG28" s="107" t="s">
        <v>40</v>
      </c>
      <c r="AH28" s="107" t="s">
        <v>40</v>
      </c>
      <c r="AI28" s="107" t="s">
        <v>40</v>
      </c>
      <c r="AJ28" s="107" t="s">
        <v>40</v>
      </c>
      <c r="AK28" s="107" t="s">
        <v>40</v>
      </c>
      <c r="AL28" s="107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703.34158569712076</v>
      </c>
      <c r="G29" s="107">
        <v>703.34158569712076</v>
      </c>
      <c r="H29" s="107">
        <v>0</v>
      </c>
      <c r="I29" s="107" t="s">
        <v>40</v>
      </c>
      <c r="J29" s="107" t="s">
        <v>40</v>
      </c>
      <c r="K29" s="107" t="s">
        <v>40</v>
      </c>
      <c r="L29" s="107" t="s">
        <v>40</v>
      </c>
      <c r="M29" s="107" t="s">
        <v>40</v>
      </c>
      <c r="N29" s="107" t="s">
        <v>40</v>
      </c>
      <c r="O29" s="107" t="s">
        <v>40</v>
      </c>
      <c r="P29" s="107" t="s">
        <v>40</v>
      </c>
      <c r="Q29" s="107" t="s">
        <v>40</v>
      </c>
      <c r="R29" s="107" t="s">
        <v>40</v>
      </c>
      <c r="S29" s="107" t="s">
        <v>40</v>
      </c>
      <c r="T29" s="107" t="s">
        <v>40</v>
      </c>
      <c r="U29" s="107" t="s">
        <v>40</v>
      </c>
      <c r="V29" s="108" t="s">
        <v>40</v>
      </c>
      <c r="W29" s="109">
        <v>703.34158569712076</v>
      </c>
      <c r="X29" s="107">
        <v>0</v>
      </c>
      <c r="Y29" s="107" t="s">
        <v>40</v>
      </c>
      <c r="Z29" s="107" t="s">
        <v>40</v>
      </c>
      <c r="AA29" s="107" t="s">
        <v>40</v>
      </c>
      <c r="AB29" s="107" t="s">
        <v>40</v>
      </c>
      <c r="AC29" s="107" t="s">
        <v>40</v>
      </c>
      <c r="AD29" s="107" t="s">
        <v>40</v>
      </c>
      <c r="AE29" s="107" t="s">
        <v>40</v>
      </c>
      <c r="AF29" s="107" t="s">
        <v>40</v>
      </c>
      <c r="AG29" s="107" t="s">
        <v>40</v>
      </c>
      <c r="AH29" s="107" t="s">
        <v>40</v>
      </c>
      <c r="AI29" s="107" t="s">
        <v>40</v>
      </c>
      <c r="AJ29" s="107" t="s">
        <v>40</v>
      </c>
      <c r="AK29" s="107" t="s">
        <v>40</v>
      </c>
      <c r="AL29" s="107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449.70950785598774</v>
      </c>
      <c r="G30" s="107">
        <v>449.70950785598774</v>
      </c>
      <c r="H30" s="107">
        <v>0</v>
      </c>
      <c r="I30" s="107" t="s">
        <v>40</v>
      </c>
      <c r="J30" s="107" t="s">
        <v>40</v>
      </c>
      <c r="K30" s="107" t="s">
        <v>40</v>
      </c>
      <c r="L30" s="107" t="s">
        <v>40</v>
      </c>
      <c r="M30" s="107" t="s">
        <v>40</v>
      </c>
      <c r="N30" s="107" t="s">
        <v>40</v>
      </c>
      <c r="O30" s="107" t="s">
        <v>40</v>
      </c>
      <c r="P30" s="107" t="s">
        <v>40</v>
      </c>
      <c r="Q30" s="107" t="s">
        <v>40</v>
      </c>
      <c r="R30" s="107" t="s">
        <v>40</v>
      </c>
      <c r="S30" s="107" t="s">
        <v>40</v>
      </c>
      <c r="T30" s="107" t="s">
        <v>40</v>
      </c>
      <c r="U30" s="107" t="s">
        <v>40</v>
      </c>
      <c r="V30" s="108" t="s">
        <v>40</v>
      </c>
      <c r="W30" s="109">
        <v>449.70950785598774</v>
      </c>
      <c r="X30" s="107">
        <v>0</v>
      </c>
      <c r="Y30" s="107" t="s">
        <v>40</v>
      </c>
      <c r="Z30" s="107" t="s">
        <v>40</v>
      </c>
      <c r="AA30" s="107" t="s">
        <v>40</v>
      </c>
      <c r="AB30" s="107" t="s">
        <v>40</v>
      </c>
      <c r="AC30" s="107" t="s">
        <v>40</v>
      </c>
      <c r="AD30" s="107" t="s">
        <v>40</v>
      </c>
      <c r="AE30" s="107" t="s">
        <v>40</v>
      </c>
      <c r="AF30" s="107" t="s">
        <v>40</v>
      </c>
      <c r="AG30" s="107" t="s">
        <v>40</v>
      </c>
      <c r="AH30" s="107" t="s">
        <v>40</v>
      </c>
      <c r="AI30" s="107" t="s">
        <v>40</v>
      </c>
      <c r="AJ30" s="107" t="s">
        <v>40</v>
      </c>
      <c r="AK30" s="107" t="s">
        <v>40</v>
      </c>
      <c r="AL30" s="107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29">
        <v>0</v>
      </c>
      <c r="H31" s="29" t="s">
        <v>40</v>
      </c>
      <c r="I31" s="29" t="s">
        <v>40</v>
      </c>
      <c r="J31" s="29" t="s">
        <v>40</v>
      </c>
      <c r="K31" s="29" t="s">
        <v>40</v>
      </c>
      <c r="L31" s="29" t="s">
        <v>40</v>
      </c>
      <c r="M31" s="29" t="s">
        <v>40</v>
      </c>
      <c r="N31" s="29" t="s">
        <v>40</v>
      </c>
      <c r="O31" s="29" t="s">
        <v>40</v>
      </c>
      <c r="P31" s="29" t="s">
        <v>40</v>
      </c>
      <c r="Q31" s="29" t="s">
        <v>40</v>
      </c>
      <c r="R31" s="29" t="s">
        <v>40</v>
      </c>
      <c r="S31" s="29" t="s">
        <v>40</v>
      </c>
      <c r="T31" s="29" t="s">
        <v>40</v>
      </c>
      <c r="U31" s="29" t="s">
        <v>40</v>
      </c>
      <c r="V31" s="110" t="s">
        <v>40</v>
      </c>
      <c r="W31" s="111">
        <v>0</v>
      </c>
      <c r="X31" s="29" t="s">
        <v>40</v>
      </c>
      <c r="Y31" s="29" t="s">
        <v>40</v>
      </c>
      <c r="Z31" s="29" t="s">
        <v>40</v>
      </c>
      <c r="AA31" s="29" t="s">
        <v>40</v>
      </c>
      <c r="AB31" s="29" t="s">
        <v>40</v>
      </c>
      <c r="AC31" s="29" t="s">
        <v>40</v>
      </c>
      <c r="AD31" s="29" t="s">
        <v>40</v>
      </c>
      <c r="AE31" s="29" t="s">
        <v>40</v>
      </c>
      <c r="AF31" s="29" t="s">
        <v>40</v>
      </c>
      <c r="AG31" s="29" t="s">
        <v>40</v>
      </c>
      <c r="AH31" s="29" t="s">
        <v>40</v>
      </c>
      <c r="AI31" s="29" t="s">
        <v>40</v>
      </c>
      <c r="AJ31" s="29" t="s">
        <v>40</v>
      </c>
      <c r="AK31" s="29" t="s">
        <v>40</v>
      </c>
      <c r="AL31" s="29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469.8738842101929</v>
      </c>
      <c r="G32" s="107">
        <v>469.8738842101929</v>
      </c>
      <c r="H32" s="107" t="s">
        <v>40</v>
      </c>
      <c r="I32" s="107" t="s">
        <v>40</v>
      </c>
      <c r="J32" s="107" t="s">
        <v>40</v>
      </c>
      <c r="K32" s="107" t="s">
        <v>40</v>
      </c>
      <c r="L32" s="107" t="s">
        <v>40</v>
      </c>
      <c r="M32" s="107" t="s">
        <v>40</v>
      </c>
      <c r="N32" s="107" t="s">
        <v>40</v>
      </c>
      <c r="O32" s="107" t="s">
        <v>40</v>
      </c>
      <c r="P32" s="107" t="s">
        <v>40</v>
      </c>
      <c r="Q32" s="107" t="s">
        <v>40</v>
      </c>
      <c r="R32" s="107" t="s">
        <v>40</v>
      </c>
      <c r="S32" s="107" t="s">
        <v>40</v>
      </c>
      <c r="T32" s="107" t="s">
        <v>40</v>
      </c>
      <c r="U32" s="107" t="s">
        <v>40</v>
      </c>
      <c r="V32" s="108" t="s">
        <v>40</v>
      </c>
      <c r="W32" s="109">
        <v>469.8738842101929</v>
      </c>
      <c r="X32" s="107" t="s">
        <v>40</v>
      </c>
      <c r="Y32" s="107" t="s">
        <v>40</v>
      </c>
      <c r="Z32" s="107" t="s">
        <v>40</v>
      </c>
      <c r="AA32" s="107" t="s">
        <v>40</v>
      </c>
      <c r="AB32" s="107" t="s">
        <v>40</v>
      </c>
      <c r="AC32" s="107" t="s">
        <v>40</v>
      </c>
      <c r="AD32" s="107" t="s">
        <v>40</v>
      </c>
      <c r="AE32" s="107" t="s">
        <v>40</v>
      </c>
      <c r="AF32" s="107" t="s">
        <v>40</v>
      </c>
      <c r="AG32" s="107" t="s">
        <v>40</v>
      </c>
      <c r="AH32" s="107" t="s">
        <v>40</v>
      </c>
      <c r="AI32" s="107" t="s">
        <v>40</v>
      </c>
      <c r="AJ32" s="107" t="s">
        <v>40</v>
      </c>
      <c r="AK32" s="107" t="s">
        <v>40</v>
      </c>
      <c r="AL32" s="107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152.00133790778736</v>
      </c>
      <c r="G33" s="107">
        <v>152.00133790778736</v>
      </c>
      <c r="H33" s="107" t="s">
        <v>40</v>
      </c>
      <c r="I33" s="107" t="s">
        <v>40</v>
      </c>
      <c r="J33" s="107" t="s">
        <v>40</v>
      </c>
      <c r="K33" s="107" t="s">
        <v>40</v>
      </c>
      <c r="L33" s="107" t="s">
        <v>40</v>
      </c>
      <c r="M33" s="107" t="s">
        <v>40</v>
      </c>
      <c r="N33" s="107" t="s">
        <v>40</v>
      </c>
      <c r="O33" s="107" t="s">
        <v>40</v>
      </c>
      <c r="P33" s="107" t="s">
        <v>40</v>
      </c>
      <c r="Q33" s="107" t="s">
        <v>40</v>
      </c>
      <c r="R33" s="107" t="s">
        <v>40</v>
      </c>
      <c r="S33" s="107" t="s">
        <v>40</v>
      </c>
      <c r="T33" s="107" t="s">
        <v>40</v>
      </c>
      <c r="U33" s="107" t="s">
        <v>40</v>
      </c>
      <c r="V33" s="108" t="s">
        <v>40</v>
      </c>
      <c r="W33" s="109">
        <v>152.00133790778736</v>
      </c>
      <c r="X33" s="107" t="s">
        <v>40</v>
      </c>
      <c r="Y33" s="107" t="s">
        <v>40</v>
      </c>
      <c r="Z33" s="107" t="s">
        <v>40</v>
      </c>
      <c r="AA33" s="107" t="s">
        <v>40</v>
      </c>
      <c r="AB33" s="107" t="s">
        <v>40</v>
      </c>
      <c r="AC33" s="107" t="s">
        <v>40</v>
      </c>
      <c r="AD33" s="107" t="s">
        <v>40</v>
      </c>
      <c r="AE33" s="107" t="s">
        <v>40</v>
      </c>
      <c r="AF33" s="107" t="s">
        <v>40</v>
      </c>
      <c r="AG33" s="107" t="s">
        <v>40</v>
      </c>
      <c r="AH33" s="107" t="s">
        <v>40</v>
      </c>
      <c r="AI33" s="107" t="s">
        <v>40</v>
      </c>
      <c r="AJ33" s="107" t="s">
        <v>40</v>
      </c>
      <c r="AK33" s="107" t="s">
        <v>40</v>
      </c>
      <c r="AL33" s="107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152.00133790778736</v>
      </c>
      <c r="G34" s="107">
        <v>152.00133790778736</v>
      </c>
      <c r="H34" s="107" t="s">
        <v>40</v>
      </c>
      <c r="I34" s="107" t="s">
        <v>40</v>
      </c>
      <c r="J34" s="107" t="s">
        <v>40</v>
      </c>
      <c r="K34" s="107" t="s">
        <v>40</v>
      </c>
      <c r="L34" s="107" t="s">
        <v>40</v>
      </c>
      <c r="M34" s="107" t="s">
        <v>40</v>
      </c>
      <c r="N34" s="107" t="s">
        <v>40</v>
      </c>
      <c r="O34" s="107" t="s">
        <v>40</v>
      </c>
      <c r="P34" s="107" t="s">
        <v>40</v>
      </c>
      <c r="Q34" s="107" t="s">
        <v>40</v>
      </c>
      <c r="R34" s="107" t="s">
        <v>40</v>
      </c>
      <c r="S34" s="107" t="s">
        <v>40</v>
      </c>
      <c r="T34" s="107" t="s">
        <v>40</v>
      </c>
      <c r="U34" s="107" t="s">
        <v>40</v>
      </c>
      <c r="V34" s="108" t="s">
        <v>40</v>
      </c>
      <c r="W34" s="109">
        <v>152.00133790778736</v>
      </c>
      <c r="X34" s="107" t="s">
        <v>40</v>
      </c>
      <c r="Y34" s="107" t="s">
        <v>40</v>
      </c>
      <c r="Z34" s="107" t="s">
        <v>40</v>
      </c>
      <c r="AA34" s="107" t="s">
        <v>40</v>
      </c>
      <c r="AB34" s="107" t="s">
        <v>40</v>
      </c>
      <c r="AC34" s="107" t="s">
        <v>40</v>
      </c>
      <c r="AD34" s="107" t="s">
        <v>40</v>
      </c>
      <c r="AE34" s="107" t="s">
        <v>40</v>
      </c>
      <c r="AF34" s="107" t="s">
        <v>40</v>
      </c>
      <c r="AG34" s="107" t="s">
        <v>40</v>
      </c>
      <c r="AH34" s="107" t="s">
        <v>40</v>
      </c>
      <c r="AI34" s="107" t="s">
        <v>40</v>
      </c>
      <c r="AJ34" s="107" t="s">
        <v>40</v>
      </c>
      <c r="AK34" s="107" t="s">
        <v>40</v>
      </c>
      <c r="AL34" s="107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152.00133790778736</v>
      </c>
      <c r="G35" s="107">
        <v>152.00133790778736</v>
      </c>
      <c r="H35" s="107" t="s">
        <v>40</v>
      </c>
      <c r="I35" s="107" t="s">
        <v>40</v>
      </c>
      <c r="J35" s="107" t="s">
        <v>40</v>
      </c>
      <c r="K35" s="107" t="s">
        <v>40</v>
      </c>
      <c r="L35" s="107" t="s">
        <v>40</v>
      </c>
      <c r="M35" s="107" t="s">
        <v>40</v>
      </c>
      <c r="N35" s="107" t="s">
        <v>40</v>
      </c>
      <c r="O35" s="107" t="s">
        <v>40</v>
      </c>
      <c r="P35" s="107" t="s">
        <v>40</v>
      </c>
      <c r="Q35" s="107" t="s">
        <v>40</v>
      </c>
      <c r="R35" s="107" t="s">
        <v>40</v>
      </c>
      <c r="S35" s="107" t="s">
        <v>40</v>
      </c>
      <c r="T35" s="107" t="s">
        <v>40</v>
      </c>
      <c r="U35" s="107" t="s">
        <v>40</v>
      </c>
      <c r="V35" s="108" t="s">
        <v>40</v>
      </c>
      <c r="W35" s="109">
        <v>152.00133790778736</v>
      </c>
      <c r="X35" s="107" t="s">
        <v>40</v>
      </c>
      <c r="Y35" s="107" t="s">
        <v>40</v>
      </c>
      <c r="Z35" s="107" t="s">
        <v>40</v>
      </c>
      <c r="AA35" s="107" t="s">
        <v>40</v>
      </c>
      <c r="AB35" s="107" t="s">
        <v>40</v>
      </c>
      <c r="AC35" s="107" t="s">
        <v>40</v>
      </c>
      <c r="AD35" s="107" t="s">
        <v>40</v>
      </c>
      <c r="AE35" s="107" t="s">
        <v>40</v>
      </c>
      <c r="AF35" s="107" t="s">
        <v>40</v>
      </c>
      <c r="AG35" s="107" t="s">
        <v>40</v>
      </c>
      <c r="AH35" s="107" t="s">
        <v>40</v>
      </c>
      <c r="AI35" s="107" t="s">
        <v>40</v>
      </c>
      <c r="AJ35" s="107" t="s">
        <v>40</v>
      </c>
      <c r="AK35" s="107" t="s">
        <v>40</v>
      </c>
      <c r="AL35" s="107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153.75794419635696</v>
      </c>
      <c r="G36" s="107">
        <v>153.75794419635696</v>
      </c>
      <c r="H36" s="107" t="s">
        <v>40</v>
      </c>
      <c r="I36" s="107" t="s">
        <v>40</v>
      </c>
      <c r="J36" s="107" t="s">
        <v>40</v>
      </c>
      <c r="K36" s="107" t="s">
        <v>40</v>
      </c>
      <c r="L36" s="107" t="s">
        <v>40</v>
      </c>
      <c r="M36" s="107" t="s">
        <v>40</v>
      </c>
      <c r="N36" s="107" t="s">
        <v>40</v>
      </c>
      <c r="O36" s="107" t="s">
        <v>40</v>
      </c>
      <c r="P36" s="107" t="s">
        <v>40</v>
      </c>
      <c r="Q36" s="107" t="s">
        <v>40</v>
      </c>
      <c r="R36" s="107" t="s">
        <v>40</v>
      </c>
      <c r="S36" s="107" t="s">
        <v>40</v>
      </c>
      <c r="T36" s="107" t="s">
        <v>40</v>
      </c>
      <c r="U36" s="107" t="s">
        <v>40</v>
      </c>
      <c r="V36" s="108" t="s">
        <v>40</v>
      </c>
      <c r="W36" s="109">
        <v>153.75794419635696</v>
      </c>
      <c r="X36" s="107" t="s">
        <v>40</v>
      </c>
      <c r="Y36" s="107" t="s">
        <v>40</v>
      </c>
      <c r="Z36" s="107" t="s">
        <v>40</v>
      </c>
      <c r="AA36" s="107" t="s">
        <v>40</v>
      </c>
      <c r="AB36" s="107" t="s">
        <v>40</v>
      </c>
      <c r="AC36" s="107" t="s">
        <v>40</v>
      </c>
      <c r="AD36" s="107" t="s">
        <v>40</v>
      </c>
      <c r="AE36" s="107" t="s">
        <v>40</v>
      </c>
      <c r="AF36" s="107" t="s">
        <v>40</v>
      </c>
      <c r="AG36" s="107" t="s">
        <v>40</v>
      </c>
      <c r="AH36" s="107" t="s">
        <v>40</v>
      </c>
      <c r="AI36" s="107" t="s">
        <v>40</v>
      </c>
      <c r="AJ36" s="107" t="s">
        <v>40</v>
      </c>
      <c r="AK36" s="107" t="s">
        <v>40</v>
      </c>
      <c r="AL36" s="107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706.68337199887401</v>
      </c>
      <c r="G37" s="107">
        <v>706.68337199887401</v>
      </c>
      <c r="H37" s="107">
        <v>0</v>
      </c>
      <c r="I37" s="107" t="s">
        <v>40</v>
      </c>
      <c r="J37" s="107" t="s">
        <v>40</v>
      </c>
      <c r="K37" s="107" t="s">
        <v>40</v>
      </c>
      <c r="L37" s="107" t="s">
        <v>40</v>
      </c>
      <c r="M37" s="107" t="s">
        <v>40</v>
      </c>
      <c r="N37" s="107" t="s">
        <v>40</v>
      </c>
      <c r="O37" s="107" t="s">
        <v>40</v>
      </c>
      <c r="P37" s="107" t="s">
        <v>40</v>
      </c>
      <c r="Q37" s="107" t="s">
        <v>40</v>
      </c>
      <c r="R37" s="107" t="s">
        <v>40</v>
      </c>
      <c r="S37" s="107" t="s">
        <v>40</v>
      </c>
      <c r="T37" s="107" t="s">
        <v>40</v>
      </c>
      <c r="U37" s="107" t="s">
        <v>40</v>
      </c>
      <c r="V37" s="108" t="s">
        <v>40</v>
      </c>
      <c r="W37" s="109">
        <v>706.68337199887401</v>
      </c>
      <c r="X37" s="107">
        <v>0</v>
      </c>
      <c r="Y37" s="107" t="s">
        <v>40</v>
      </c>
      <c r="Z37" s="107" t="s">
        <v>40</v>
      </c>
      <c r="AA37" s="107" t="s">
        <v>40</v>
      </c>
      <c r="AB37" s="107" t="s">
        <v>40</v>
      </c>
      <c r="AC37" s="107" t="s">
        <v>40</v>
      </c>
      <c r="AD37" s="107" t="s">
        <v>40</v>
      </c>
      <c r="AE37" s="107" t="s">
        <v>40</v>
      </c>
      <c r="AF37" s="107" t="s">
        <v>40</v>
      </c>
      <c r="AG37" s="107" t="s">
        <v>40</v>
      </c>
      <c r="AH37" s="107" t="s">
        <v>40</v>
      </c>
      <c r="AI37" s="107" t="s">
        <v>40</v>
      </c>
      <c r="AJ37" s="107" t="s">
        <v>40</v>
      </c>
      <c r="AK37" s="107" t="s">
        <v>40</v>
      </c>
      <c r="AL37" s="107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347.07612584987498</v>
      </c>
      <c r="G38" s="107">
        <v>347.07612584987498</v>
      </c>
      <c r="H38" s="107">
        <v>0</v>
      </c>
      <c r="I38" s="107" t="s">
        <v>40</v>
      </c>
      <c r="J38" s="107" t="s">
        <v>40</v>
      </c>
      <c r="K38" s="107" t="s">
        <v>40</v>
      </c>
      <c r="L38" s="107" t="s">
        <v>40</v>
      </c>
      <c r="M38" s="107" t="s">
        <v>40</v>
      </c>
      <c r="N38" s="107" t="s">
        <v>40</v>
      </c>
      <c r="O38" s="107" t="s">
        <v>40</v>
      </c>
      <c r="P38" s="107" t="s">
        <v>40</v>
      </c>
      <c r="Q38" s="107" t="s">
        <v>40</v>
      </c>
      <c r="R38" s="107" t="s">
        <v>40</v>
      </c>
      <c r="S38" s="107" t="s">
        <v>40</v>
      </c>
      <c r="T38" s="107" t="s">
        <v>40</v>
      </c>
      <c r="U38" s="107" t="s">
        <v>40</v>
      </c>
      <c r="V38" s="108" t="s">
        <v>40</v>
      </c>
      <c r="W38" s="109">
        <v>347.07612584987498</v>
      </c>
      <c r="X38" s="107">
        <v>0</v>
      </c>
      <c r="Y38" s="107" t="s">
        <v>40</v>
      </c>
      <c r="Z38" s="107" t="s">
        <v>40</v>
      </c>
      <c r="AA38" s="107" t="s">
        <v>40</v>
      </c>
      <c r="AB38" s="107" t="s">
        <v>40</v>
      </c>
      <c r="AC38" s="107" t="s">
        <v>40</v>
      </c>
      <c r="AD38" s="107" t="s">
        <v>40</v>
      </c>
      <c r="AE38" s="107" t="s">
        <v>40</v>
      </c>
      <c r="AF38" s="107" t="s">
        <v>40</v>
      </c>
      <c r="AG38" s="107" t="s">
        <v>40</v>
      </c>
      <c r="AH38" s="107" t="s">
        <v>40</v>
      </c>
      <c r="AI38" s="107" t="s">
        <v>40</v>
      </c>
      <c r="AJ38" s="107" t="s">
        <v>40</v>
      </c>
      <c r="AK38" s="107" t="s">
        <v>40</v>
      </c>
      <c r="AL38" s="107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615.94667589405788</v>
      </c>
      <c r="G39" s="112">
        <v>615.94667589405788</v>
      </c>
      <c r="H39" s="112">
        <v>0</v>
      </c>
      <c r="I39" s="112" t="s">
        <v>40</v>
      </c>
      <c r="J39" s="112" t="s">
        <v>40</v>
      </c>
      <c r="K39" s="112" t="s">
        <v>40</v>
      </c>
      <c r="L39" s="112" t="s">
        <v>40</v>
      </c>
      <c r="M39" s="112" t="s">
        <v>40</v>
      </c>
      <c r="N39" s="112" t="s">
        <v>40</v>
      </c>
      <c r="O39" s="112" t="s">
        <v>40</v>
      </c>
      <c r="P39" s="112" t="s">
        <v>40</v>
      </c>
      <c r="Q39" s="112" t="s">
        <v>40</v>
      </c>
      <c r="R39" s="112" t="s">
        <v>40</v>
      </c>
      <c r="S39" s="112" t="s">
        <v>40</v>
      </c>
      <c r="T39" s="112" t="s">
        <v>40</v>
      </c>
      <c r="U39" s="112" t="s">
        <v>40</v>
      </c>
      <c r="V39" s="113" t="s">
        <v>40</v>
      </c>
      <c r="W39" s="114">
        <v>615.94667589405788</v>
      </c>
      <c r="X39" s="112">
        <v>0</v>
      </c>
      <c r="Y39" s="112" t="s">
        <v>40</v>
      </c>
      <c r="Z39" s="112" t="s">
        <v>40</v>
      </c>
      <c r="AA39" s="112" t="s">
        <v>40</v>
      </c>
      <c r="AB39" s="112" t="s">
        <v>40</v>
      </c>
      <c r="AC39" s="112" t="s">
        <v>40</v>
      </c>
      <c r="AD39" s="112" t="s">
        <v>40</v>
      </c>
      <c r="AE39" s="112" t="s">
        <v>40</v>
      </c>
      <c r="AF39" s="112" t="s">
        <v>40</v>
      </c>
      <c r="AG39" s="112" t="s">
        <v>40</v>
      </c>
      <c r="AH39" s="112" t="s">
        <v>40</v>
      </c>
      <c r="AI39" s="112" t="s">
        <v>40</v>
      </c>
      <c r="AJ39" s="112" t="s">
        <v>40</v>
      </c>
      <c r="AK39" s="112" t="s">
        <v>40</v>
      </c>
      <c r="AL39" s="112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21" t="s">
        <v>40</v>
      </c>
      <c r="H40" s="21" t="s">
        <v>40</v>
      </c>
      <c r="I40" s="21" t="s">
        <v>40</v>
      </c>
      <c r="J40" s="21" t="s">
        <v>40</v>
      </c>
      <c r="K40" s="21" t="s">
        <v>40</v>
      </c>
      <c r="L40" s="21" t="s">
        <v>40</v>
      </c>
      <c r="M40" s="21" t="s">
        <v>40</v>
      </c>
      <c r="N40" s="21" t="s">
        <v>40</v>
      </c>
      <c r="O40" s="21" t="s">
        <v>40</v>
      </c>
      <c r="P40" s="21" t="s">
        <v>40</v>
      </c>
      <c r="Q40" s="21" t="s">
        <v>40</v>
      </c>
      <c r="R40" s="21" t="s">
        <v>40</v>
      </c>
      <c r="S40" s="21" t="s">
        <v>40</v>
      </c>
      <c r="T40" s="21" t="s">
        <v>40</v>
      </c>
      <c r="U40" s="21" t="s">
        <v>40</v>
      </c>
      <c r="V40" s="22" t="s">
        <v>40</v>
      </c>
      <c r="W40" s="23" t="s">
        <v>40</v>
      </c>
      <c r="X40" s="21" t="s">
        <v>40</v>
      </c>
      <c r="Y40" s="21" t="s">
        <v>40</v>
      </c>
      <c r="Z40" s="21" t="s">
        <v>40</v>
      </c>
      <c r="AA40" s="21" t="s">
        <v>40</v>
      </c>
      <c r="AB40" s="21" t="s">
        <v>40</v>
      </c>
      <c r="AC40" s="21" t="s">
        <v>40</v>
      </c>
      <c r="AD40" s="21" t="s">
        <v>40</v>
      </c>
      <c r="AE40" s="21" t="s">
        <v>40</v>
      </c>
      <c r="AF40" s="21" t="s">
        <v>40</v>
      </c>
      <c r="AG40" s="21" t="s">
        <v>40</v>
      </c>
      <c r="AH40" s="21" t="s">
        <v>40</v>
      </c>
      <c r="AI40" s="21" t="s">
        <v>40</v>
      </c>
      <c r="AJ40" s="21" t="s">
        <v>40</v>
      </c>
      <c r="AK40" s="21" t="s">
        <v>40</v>
      </c>
      <c r="AL40" s="21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159.57250000000002</v>
      </c>
      <c r="G41" s="107">
        <v>159.57250000000002</v>
      </c>
      <c r="H41" s="107">
        <v>0</v>
      </c>
      <c r="I41" s="107" t="s">
        <v>40</v>
      </c>
      <c r="J41" s="107" t="s">
        <v>40</v>
      </c>
      <c r="K41" s="107" t="s">
        <v>40</v>
      </c>
      <c r="L41" s="107" t="s">
        <v>40</v>
      </c>
      <c r="M41" s="107" t="s">
        <v>40</v>
      </c>
      <c r="N41" s="107" t="s">
        <v>40</v>
      </c>
      <c r="O41" s="107" t="s">
        <v>40</v>
      </c>
      <c r="P41" s="107" t="s">
        <v>40</v>
      </c>
      <c r="Q41" s="107" t="s">
        <v>40</v>
      </c>
      <c r="R41" s="107" t="s">
        <v>40</v>
      </c>
      <c r="S41" s="107" t="s">
        <v>40</v>
      </c>
      <c r="T41" s="107" t="s">
        <v>40</v>
      </c>
      <c r="U41" s="107" t="s">
        <v>40</v>
      </c>
      <c r="V41" s="108" t="s">
        <v>40</v>
      </c>
      <c r="W41" s="109">
        <v>159.57250000000002</v>
      </c>
      <c r="X41" s="107">
        <v>0</v>
      </c>
      <c r="Y41" s="107" t="s">
        <v>40</v>
      </c>
      <c r="Z41" s="107" t="s">
        <v>40</v>
      </c>
      <c r="AA41" s="107" t="s">
        <v>40</v>
      </c>
      <c r="AB41" s="107" t="s">
        <v>40</v>
      </c>
      <c r="AC41" s="107" t="s">
        <v>40</v>
      </c>
      <c r="AD41" s="107" t="s">
        <v>40</v>
      </c>
      <c r="AE41" s="107" t="s">
        <v>40</v>
      </c>
      <c r="AF41" s="107" t="s">
        <v>40</v>
      </c>
      <c r="AG41" s="107" t="s">
        <v>40</v>
      </c>
      <c r="AH41" s="107" t="s">
        <v>40</v>
      </c>
      <c r="AI41" s="107" t="s">
        <v>40</v>
      </c>
      <c r="AJ41" s="107" t="s">
        <v>40</v>
      </c>
      <c r="AK41" s="107" t="s">
        <v>40</v>
      </c>
      <c r="AL41" s="107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671.8559245340673</v>
      </c>
      <c r="G42" s="107">
        <v>671.8559245340673</v>
      </c>
      <c r="H42" s="107">
        <v>488.88548768752418</v>
      </c>
      <c r="I42" s="107">
        <v>0</v>
      </c>
      <c r="J42" s="107" t="s">
        <v>40</v>
      </c>
      <c r="K42" s="107" t="s">
        <v>40</v>
      </c>
      <c r="L42" s="107" t="s">
        <v>40</v>
      </c>
      <c r="M42" s="107" t="s">
        <v>40</v>
      </c>
      <c r="N42" s="107" t="s">
        <v>40</v>
      </c>
      <c r="O42" s="107" t="s">
        <v>40</v>
      </c>
      <c r="P42" s="107" t="s">
        <v>40</v>
      </c>
      <c r="Q42" s="107" t="s">
        <v>40</v>
      </c>
      <c r="R42" s="107" t="s">
        <v>40</v>
      </c>
      <c r="S42" s="107" t="s">
        <v>40</v>
      </c>
      <c r="T42" s="107" t="s">
        <v>40</v>
      </c>
      <c r="U42" s="107" t="s">
        <v>40</v>
      </c>
      <c r="V42" s="108" t="s">
        <v>40</v>
      </c>
      <c r="W42" s="109">
        <v>671.8559245340673</v>
      </c>
      <c r="X42" s="107">
        <v>488.88548768752418</v>
      </c>
      <c r="Y42" s="107">
        <v>0</v>
      </c>
      <c r="Z42" s="107" t="s">
        <v>40</v>
      </c>
      <c r="AA42" s="107" t="s">
        <v>40</v>
      </c>
      <c r="AB42" s="107" t="s">
        <v>40</v>
      </c>
      <c r="AC42" s="107" t="s">
        <v>40</v>
      </c>
      <c r="AD42" s="107" t="s">
        <v>40</v>
      </c>
      <c r="AE42" s="107" t="s">
        <v>40</v>
      </c>
      <c r="AF42" s="107" t="s">
        <v>40</v>
      </c>
      <c r="AG42" s="107" t="s">
        <v>40</v>
      </c>
      <c r="AH42" s="107" t="s">
        <v>40</v>
      </c>
      <c r="AI42" s="107" t="s">
        <v>40</v>
      </c>
      <c r="AJ42" s="107" t="s">
        <v>40</v>
      </c>
      <c r="AK42" s="107" t="s">
        <v>40</v>
      </c>
      <c r="AL42" s="107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880</v>
      </c>
      <c r="G43" s="107">
        <v>880</v>
      </c>
      <c r="H43" s="107">
        <v>0</v>
      </c>
      <c r="I43" s="107" t="s">
        <v>40</v>
      </c>
      <c r="J43" s="107" t="s">
        <v>40</v>
      </c>
      <c r="K43" s="107" t="s">
        <v>40</v>
      </c>
      <c r="L43" s="107" t="s">
        <v>40</v>
      </c>
      <c r="M43" s="107" t="s">
        <v>40</v>
      </c>
      <c r="N43" s="107" t="s">
        <v>40</v>
      </c>
      <c r="O43" s="107" t="s">
        <v>40</v>
      </c>
      <c r="P43" s="107" t="s">
        <v>40</v>
      </c>
      <c r="Q43" s="107" t="s">
        <v>40</v>
      </c>
      <c r="R43" s="107" t="s">
        <v>40</v>
      </c>
      <c r="S43" s="107" t="s">
        <v>40</v>
      </c>
      <c r="T43" s="107" t="s">
        <v>40</v>
      </c>
      <c r="U43" s="107" t="s">
        <v>40</v>
      </c>
      <c r="V43" s="108" t="s">
        <v>40</v>
      </c>
      <c r="W43" s="109">
        <v>880</v>
      </c>
      <c r="X43" s="107">
        <v>0</v>
      </c>
      <c r="Y43" s="107" t="s">
        <v>40</v>
      </c>
      <c r="Z43" s="107" t="s">
        <v>40</v>
      </c>
      <c r="AA43" s="107" t="s">
        <v>40</v>
      </c>
      <c r="AB43" s="107" t="s">
        <v>40</v>
      </c>
      <c r="AC43" s="107" t="s">
        <v>40</v>
      </c>
      <c r="AD43" s="107" t="s">
        <v>40</v>
      </c>
      <c r="AE43" s="107" t="s">
        <v>40</v>
      </c>
      <c r="AF43" s="107" t="s">
        <v>40</v>
      </c>
      <c r="AG43" s="107" t="s">
        <v>40</v>
      </c>
      <c r="AH43" s="107" t="s">
        <v>40</v>
      </c>
      <c r="AI43" s="107" t="s">
        <v>40</v>
      </c>
      <c r="AJ43" s="107" t="s">
        <v>40</v>
      </c>
      <c r="AK43" s="107" t="s">
        <v>40</v>
      </c>
      <c r="AL43" s="107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351.05950000000001</v>
      </c>
      <c r="G44" s="107">
        <v>351.05950000000001</v>
      </c>
      <c r="H44" s="107">
        <v>0</v>
      </c>
      <c r="I44" s="107" t="s">
        <v>40</v>
      </c>
      <c r="J44" s="107" t="s">
        <v>40</v>
      </c>
      <c r="K44" s="107" t="s">
        <v>40</v>
      </c>
      <c r="L44" s="107" t="s">
        <v>40</v>
      </c>
      <c r="M44" s="107" t="s">
        <v>40</v>
      </c>
      <c r="N44" s="107" t="s">
        <v>40</v>
      </c>
      <c r="O44" s="107" t="s">
        <v>40</v>
      </c>
      <c r="P44" s="107" t="s">
        <v>40</v>
      </c>
      <c r="Q44" s="107" t="s">
        <v>40</v>
      </c>
      <c r="R44" s="107" t="s">
        <v>40</v>
      </c>
      <c r="S44" s="107" t="s">
        <v>40</v>
      </c>
      <c r="T44" s="107" t="s">
        <v>40</v>
      </c>
      <c r="U44" s="107" t="s">
        <v>40</v>
      </c>
      <c r="V44" s="108" t="s">
        <v>40</v>
      </c>
      <c r="W44" s="109">
        <v>351.05950000000001</v>
      </c>
      <c r="X44" s="107">
        <v>0</v>
      </c>
      <c r="Y44" s="107" t="s">
        <v>40</v>
      </c>
      <c r="Z44" s="107" t="s">
        <v>40</v>
      </c>
      <c r="AA44" s="107" t="s">
        <v>40</v>
      </c>
      <c r="AB44" s="107" t="s">
        <v>40</v>
      </c>
      <c r="AC44" s="107" t="s">
        <v>40</v>
      </c>
      <c r="AD44" s="107" t="s">
        <v>40</v>
      </c>
      <c r="AE44" s="107" t="s">
        <v>40</v>
      </c>
      <c r="AF44" s="107" t="s">
        <v>40</v>
      </c>
      <c r="AG44" s="107" t="s">
        <v>40</v>
      </c>
      <c r="AH44" s="107" t="s">
        <v>40</v>
      </c>
      <c r="AI44" s="107" t="s">
        <v>40</v>
      </c>
      <c r="AJ44" s="107" t="s">
        <v>40</v>
      </c>
      <c r="AK44" s="107" t="s">
        <v>40</v>
      </c>
      <c r="AL44" s="107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671.8559245340673</v>
      </c>
      <c r="G45" s="107">
        <v>671.8559245340673</v>
      </c>
      <c r="H45" s="107">
        <v>488.88548768752418</v>
      </c>
      <c r="I45" s="107">
        <v>0</v>
      </c>
      <c r="J45" s="107" t="s">
        <v>40</v>
      </c>
      <c r="K45" s="107" t="s">
        <v>40</v>
      </c>
      <c r="L45" s="107" t="s">
        <v>40</v>
      </c>
      <c r="M45" s="107" t="s">
        <v>40</v>
      </c>
      <c r="N45" s="107" t="s">
        <v>40</v>
      </c>
      <c r="O45" s="107" t="s">
        <v>40</v>
      </c>
      <c r="P45" s="107" t="s">
        <v>40</v>
      </c>
      <c r="Q45" s="107" t="s">
        <v>40</v>
      </c>
      <c r="R45" s="107" t="s">
        <v>40</v>
      </c>
      <c r="S45" s="107" t="s">
        <v>40</v>
      </c>
      <c r="T45" s="107" t="s">
        <v>40</v>
      </c>
      <c r="U45" s="107" t="s">
        <v>40</v>
      </c>
      <c r="V45" s="108" t="s">
        <v>40</v>
      </c>
      <c r="W45" s="109">
        <v>671.8559245340673</v>
      </c>
      <c r="X45" s="107">
        <v>488.88548768752418</v>
      </c>
      <c r="Y45" s="107">
        <v>0</v>
      </c>
      <c r="Z45" s="107" t="s">
        <v>40</v>
      </c>
      <c r="AA45" s="107" t="s">
        <v>40</v>
      </c>
      <c r="AB45" s="107" t="s">
        <v>40</v>
      </c>
      <c r="AC45" s="107" t="s">
        <v>40</v>
      </c>
      <c r="AD45" s="107" t="s">
        <v>40</v>
      </c>
      <c r="AE45" s="107" t="s">
        <v>40</v>
      </c>
      <c r="AF45" s="107" t="s">
        <v>40</v>
      </c>
      <c r="AG45" s="107" t="s">
        <v>40</v>
      </c>
      <c r="AH45" s="107" t="s">
        <v>40</v>
      </c>
      <c r="AI45" s="107" t="s">
        <v>40</v>
      </c>
      <c r="AJ45" s="107" t="s">
        <v>40</v>
      </c>
      <c r="AK45" s="107" t="s">
        <v>40</v>
      </c>
      <c r="AL45" s="107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107">
        <v>880</v>
      </c>
      <c r="H46" s="107">
        <v>0</v>
      </c>
      <c r="I46" s="107" t="s">
        <v>40</v>
      </c>
      <c r="J46" s="107" t="s">
        <v>40</v>
      </c>
      <c r="K46" s="107" t="s">
        <v>40</v>
      </c>
      <c r="L46" s="107" t="s">
        <v>40</v>
      </c>
      <c r="M46" s="107" t="s">
        <v>40</v>
      </c>
      <c r="N46" s="107" t="s">
        <v>40</v>
      </c>
      <c r="O46" s="107" t="s">
        <v>40</v>
      </c>
      <c r="P46" s="107" t="s">
        <v>40</v>
      </c>
      <c r="Q46" s="107" t="s">
        <v>40</v>
      </c>
      <c r="R46" s="107" t="s">
        <v>40</v>
      </c>
      <c r="S46" s="107" t="s">
        <v>40</v>
      </c>
      <c r="T46" s="107" t="s">
        <v>40</v>
      </c>
      <c r="U46" s="107" t="s">
        <v>40</v>
      </c>
      <c r="V46" s="108" t="s">
        <v>40</v>
      </c>
      <c r="W46" s="109">
        <v>880</v>
      </c>
      <c r="X46" s="107">
        <v>0</v>
      </c>
      <c r="Y46" s="107" t="s">
        <v>40</v>
      </c>
      <c r="Z46" s="107" t="s">
        <v>40</v>
      </c>
      <c r="AA46" s="107" t="s">
        <v>40</v>
      </c>
      <c r="AB46" s="107" t="s">
        <v>40</v>
      </c>
      <c r="AC46" s="107" t="s">
        <v>40</v>
      </c>
      <c r="AD46" s="107" t="s">
        <v>40</v>
      </c>
      <c r="AE46" s="107" t="s">
        <v>40</v>
      </c>
      <c r="AF46" s="107" t="s">
        <v>40</v>
      </c>
      <c r="AG46" s="107" t="s">
        <v>40</v>
      </c>
      <c r="AH46" s="107" t="s">
        <v>40</v>
      </c>
      <c r="AI46" s="107" t="s">
        <v>40</v>
      </c>
      <c r="AJ46" s="107" t="s">
        <v>40</v>
      </c>
      <c r="AK46" s="107" t="s">
        <v>40</v>
      </c>
      <c r="AL46" s="107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107">
        <v>880</v>
      </c>
      <c r="H47" s="107">
        <v>0</v>
      </c>
      <c r="I47" s="107" t="s">
        <v>40</v>
      </c>
      <c r="J47" s="107" t="s">
        <v>40</v>
      </c>
      <c r="K47" s="107" t="s">
        <v>40</v>
      </c>
      <c r="L47" s="107" t="s">
        <v>40</v>
      </c>
      <c r="M47" s="107" t="s">
        <v>40</v>
      </c>
      <c r="N47" s="107" t="s">
        <v>40</v>
      </c>
      <c r="O47" s="107" t="s">
        <v>40</v>
      </c>
      <c r="P47" s="107" t="s">
        <v>40</v>
      </c>
      <c r="Q47" s="107" t="s">
        <v>40</v>
      </c>
      <c r="R47" s="107" t="s">
        <v>40</v>
      </c>
      <c r="S47" s="107" t="s">
        <v>40</v>
      </c>
      <c r="T47" s="107" t="s">
        <v>40</v>
      </c>
      <c r="U47" s="107" t="s">
        <v>40</v>
      </c>
      <c r="V47" s="108" t="s">
        <v>40</v>
      </c>
      <c r="W47" s="109">
        <v>880</v>
      </c>
      <c r="X47" s="107">
        <v>0</v>
      </c>
      <c r="Y47" s="107" t="s">
        <v>40</v>
      </c>
      <c r="Z47" s="107" t="s">
        <v>40</v>
      </c>
      <c r="AA47" s="107" t="s">
        <v>40</v>
      </c>
      <c r="AB47" s="107" t="s">
        <v>40</v>
      </c>
      <c r="AC47" s="107" t="s">
        <v>40</v>
      </c>
      <c r="AD47" s="107" t="s">
        <v>40</v>
      </c>
      <c r="AE47" s="107" t="s">
        <v>40</v>
      </c>
      <c r="AF47" s="107" t="s">
        <v>40</v>
      </c>
      <c r="AG47" s="107" t="s">
        <v>40</v>
      </c>
      <c r="AH47" s="107" t="s">
        <v>40</v>
      </c>
      <c r="AI47" s="107" t="s">
        <v>40</v>
      </c>
      <c r="AJ47" s="107" t="s">
        <v>40</v>
      </c>
      <c r="AK47" s="107" t="s">
        <v>40</v>
      </c>
      <c r="AL47" s="107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107">
        <v>880</v>
      </c>
      <c r="H48" s="107">
        <v>0</v>
      </c>
      <c r="I48" s="107" t="s">
        <v>40</v>
      </c>
      <c r="J48" s="107" t="s">
        <v>40</v>
      </c>
      <c r="K48" s="107" t="s">
        <v>40</v>
      </c>
      <c r="L48" s="107" t="s">
        <v>40</v>
      </c>
      <c r="M48" s="107" t="s">
        <v>40</v>
      </c>
      <c r="N48" s="107" t="s">
        <v>40</v>
      </c>
      <c r="O48" s="107" t="s">
        <v>40</v>
      </c>
      <c r="P48" s="107" t="s">
        <v>40</v>
      </c>
      <c r="Q48" s="107" t="s">
        <v>40</v>
      </c>
      <c r="R48" s="107" t="s">
        <v>40</v>
      </c>
      <c r="S48" s="107" t="s">
        <v>40</v>
      </c>
      <c r="T48" s="107" t="s">
        <v>40</v>
      </c>
      <c r="U48" s="107" t="s">
        <v>40</v>
      </c>
      <c r="V48" s="108" t="s">
        <v>40</v>
      </c>
      <c r="W48" s="109">
        <v>880</v>
      </c>
      <c r="X48" s="107">
        <v>0</v>
      </c>
      <c r="Y48" s="107" t="s">
        <v>40</v>
      </c>
      <c r="Z48" s="107" t="s">
        <v>40</v>
      </c>
      <c r="AA48" s="107" t="s">
        <v>40</v>
      </c>
      <c r="AB48" s="107" t="s">
        <v>40</v>
      </c>
      <c r="AC48" s="107" t="s">
        <v>40</v>
      </c>
      <c r="AD48" s="107" t="s">
        <v>40</v>
      </c>
      <c r="AE48" s="107" t="s">
        <v>40</v>
      </c>
      <c r="AF48" s="107" t="s">
        <v>40</v>
      </c>
      <c r="AG48" s="107" t="s">
        <v>40</v>
      </c>
      <c r="AH48" s="107" t="s">
        <v>40</v>
      </c>
      <c r="AI48" s="107" t="s">
        <v>40</v>
      </c>
      <c r="AJ48" s="107" t="s">
        <v>40</v>
      </c>
      <c r="AK48" s="107" t="s">
        <v>40</v>
      </c>
      <c r="AL48" s="107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880</v>
      </c>
      <c r="G49" s="107">
        <v>880</v>
      </c>
      <c r="H49" s="107">
        <v>0</v>
      </c>
      <c r="I49" s="107" t="s">
        <v>40</v>
      </c>
      <c r="J49" s="107" t="s">
        <v>40</v>
      </c>
      <c r="K49" s="107" t="s">
        <v>40</v>
      </c>
      <c r="L49" s="107" t="s">
        <v>40</v>
      </c>
      <c r="M49" s="107" t="s">
        <v>40</v>
      </c>
      <c r="N49" s="107" t="s">
        <v>40</v>
      </c>
      <c r="O49" s="107" t="s">
        <v>40</v>
      </c>
      <c r="P49" s="107" t="s">
        <v>40</v>
      </c>
      <c r="Q49" s="107" t="s">
        <v>40</v>
      </c>
      <c r="R49" s="107" t="s">
        <v>40</v>
      </c>
      <c r="S49" s="107" t="s">
        <v>40</v>
      </c>
      <c r="T49" s="107" t="s">
        <v>40</v>
      </c>
      <c r="U49" s="107" t="s">
        <v>40</v>
      </c>
      <c r="V49" s="108" t="s">
        <v>40</v>
      </c>
      <c r="W49" s="109">
        <v>880</v>
      </c>
      <c r="X49" s="107">
        <v>0</v>
      </c>
      <c r="Y49" s="107" t="s">
        <v>40</v>
      </c>
      <c r="Z49" s="107" t="s">
        <v>40</v>
      </c>
      <c r="AA49" s="107" t="s">
        <v>40</v>
      </c>
      <c r="AB49" s="107" t="s">
        <v>40</v>
      </c>
      <c r="AC49" s="107" t="s">
        <v>40</v>
      </c>
      <c r="AD49" s="107" t="s">
        <v>40</v>
      </c>
      <c r="AE49" s="107" t="s">
        <v>40</v>
      </c>
      <c r="AF49" s="107" t="s">
        <v>40</v>
      </c>
      <c r="AG49" s="107" t="s">
        <v>40</v>
      </c>
      <c r="AH49" s="107" t="s">
        <v>40</v>
      </c>
      <c r="AI49" s="107" t="s">
        <v>40</v>
      </c>
      <c r="AJ49" s="107" t="s">
        <v>40</v>
      </c>
      <c r="AK49" s="107" t="s">
        <v>40</v>
      </c>
      <c r="AL49" s="107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880</v>
      </c>
      <c r="G50" s="107">
        <v>880</v>
      </c>
      <c r="H50" s="107">
        <v>679.67204973945047</v>
      </c>
      <c r="I50" s="107" t="s">
        <v>40</v>
      </c>
      <c r="J50" s="107" t="s">
        <v>40</v>
      </c>
      <c r="K50" s="107" t="s">
        <v>40</v>
      </c>
      <c r="L50" s="107" t="s">
        <v>40</v>
      </c>
      <c r="M50" s="107" t="s">
        <v>40</v>
      </c>
      <c r="N50" s="107" t="s">
        <v>40</v>
      </c>
      <c r="O50" s="107" t="s">
        <v>40</v>
      </c>
      <c r="P50" s="107" t="s">
        <v>40</v>
      </c>
      <c r="Q50" s="107" t="s">
        <v>40</v>
      </c>
      <c r="R50" s="107" t="s">
        <v>40</v>
      </c>
      <c r="S50" s="107" t="s">
        <v>40</v>
      </c>
      <c r="T50" s="107" t="s">
        <v>40</v>
      </c>
      <c r="U50" s="107" t="s">
        <v>40</v>
      </c>
      <c r="V50" s="108" t="s">
        <v>40</v>
      </c>
      <c r="W50" s="109">
        <v>880</v>
      </c>
      <c r="X50" s="107">
        <v>679.67204973945047</v>
      </c>
      <c r="Y50" s="107" t="s">
        <v>40</v>
      </c>
      <c r="Z50" s="107" t="s">
        <v>40</v>
      </c>
      <c r="AA50" s="107" t="s">
        <v>40</v>
      </c>
      <c r="AB50" s="107" t="s">
        <v>40</v>
      </c>
      <c r="AC50" s="107" t="s">
        <v>40</v>
      </c>
      <c r="AD50" s="107" t="s">
        <v>40</v>
      </c>
      <c r="AE50" s="107" t="s">
        <v>40</v>
      </c>
      <c r="AF50" s="107" t="s">
        <v>40</v>
      </c>
      <c r="AG50" s="107" t="s">
        <v>40</v>
      </c>
      <c r="AH50" s="107" t="s">
        <v>40</v>
      </c>
      <c r="AI50" s="107" t="s">
        <v>40</v>
      </c>
      <c r="AJ50" s="107" t="s">
        <v>40</v>
      </c>
      <c r="AK50" s="107" t="s">
        <v>40</v>
      </c>
      <c r="AL50" s="107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107">
        <v>880</v>
      </c>
      <c r="H51" s="107">
        <v>0</v>
      </c>
      <c r="I51" s="107" t="s">
        <v>40</v>
      </c>
      <c r="J51" s="107" t="s">
        <v>40</v>
      </c>
      <c r="K51" s="107" t="s">
        <v>40</v>
      </c>
      <c r="L51" s="107" t="s">
        <v>40</v>
      </c>
      <c r="M51" s="107" t="s">
        <v>40</v>
      </c>
      <c r="N51" s="107" t="s">
        <v>40</v>
      </c>
      <c r="O51" s="107" t="s">
        <v>40</v>
      </c>
      <c r="P51" s="107" t="s">
        <v>40</v>
      </c>
      <c r="Q51" s="107" t="s">
        <v>40</v>
      </c>
      <c r="R51" s="107" t="s">
        <v>40</v>
      </c>
      <c r="S51" s="107" t="s">
        <v>40</v>
      </c>
      <c r="T51" s="107" t="s">
        <v>40</v>
      </c>
      <c r="U51" s="107" t="s">
        <v>40</v>
      </c>
      <c r="V51" s="108" t="s">
        <v>40</v>
      </c>
      <c r="W51" s="109">
        <v>880</v>
      </c>
      <c r="X51" s="107">
        <v>0</v>
      </c>
      <c r="Y51" s="107" t="s">
        <v>40</v>
      </c>
      <c r="Z51" s="107" t="s">
        <v>40</v>
      </c>
      <c r="AA51" s="107" t="s">
        <v>40</v>
      </c>
      <c r="AB51" s="107" t="s">
        <v>40</v>
      </c>
      <c r="AC51" s="107" t="s">
        <v>40</v>
      </c>
      <c r="AD51" s="107" t="s">
        <v>40</v>
      </c>
      <c r="AE51" s="107" t="s">
        <v>40</v>
      </c>
      <c r="AF51" s="107" t="s">
        <v>40</v>
      </c>
      <c r="AG51" s="107" t="s">
        <v>40</v>
      </c>
      <c r="AH51" s="107" t="s">
        <v>40</v>
      </c>
      <c r="AI51" s="107" t="s">
        <v>40</v>
      </c>
      <c r="AJ51" s="107" t="s">
        <v>40</v>
      </c>
      <c r="AK51" s="107" t="s">
        <v>40</v>
      </c>
      <c r="AL51" s="107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671.8559245340673</v>
      </c>
      <c r="G52" s="107">
        <v>671.8559245340673</v>
      </c>
      <c r="H52" s="107">
        <v>488.88548768752418</v>
      </c>
      <c r="I52" s="107">
        <v>0</v>
      </c>
      <c r="J52" s="107" t="s">
        <v>40</v>
      </c>
      <c r="K52" s="107" t="s">
        <v>40</v>
      </c>
      <c r="L52" s="107" t="s">
        <v>40</v>
      </c>
      <c r="M52" s="107" t="s">
        <v>40</v>
      </c>
      <c r="N52" s="107" t="s">
        <v>40</v>
      </c>
      <c r="O52" s="107" t="s">
        <v>40</v>
      </c>
      <c r="P52" s="107" t="s">
        <v>40</v>
      </c>
      <c r="Q52" s="107" t="s">
        <v>40</v>
      </c>
      <c r="R52" s="107" t="s">
        <v>40</v>
      </c>
      <c r="S52" s="107" t="s">
        <v>40</v>
      </c>
      <c r="T52" s="107" t="s">
        <v>40</v>
      </c>
      <c r="U52" s="107" t="s">
        <v>40</v>
      </c>
      <c r="V52" s="108" t="s">
        <v>40</v>
      </c>
      <c r="W52" s="109">
        <v>671.8559245340673</v>
      </c>
      <c r="X52" s="107">
        <v>488.88548768752418</v>
      </c>
      <c r="Y52" s="107">
        <v>0</v>
      </c>
      <c r="Z52" s="107" t="s">
        <v>40</v>
      </c>
      <c r="AA52" s="107" t="s">
        <v>40</v>
      </c>
      <c r="AB52" s="107" t="s">
        <v>40</v>
      </c>
      <c r="AC52" s="107" t="s">
        <v>40</v>
      </c>
      <c r="AD52" s="107" t="s">
        <v>40</v>
      </c>
      <c r="AE52" s="107" t="s">
        <v>40</v>
      </c>
      <c r="AF52" s="107" t="s">
        <v>40</v>
      </c>
      <c r="AG52" s="107" t="s">
        <v>40</v>
      </c>
      <c r="AH52" s="107" t="s">
        <v>40</v>
      </c>
      <c r="AI52" s="107" t="s">
        <v>40</v>
      </c>
      <c r="AJ52" s="107" t="s">
        <v>40</v>
      </c>
      <c r="AK52" s="107" t="s">
        <v>40</v>
      </c>
      <c r="AL52" s="107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671.8559245340673</v>
      </c>
      <c r="G53" s="107">
        <v>671.8559245340673</v>
      </c>
      <c r="H53" s="107">
        <v>488.88548768752418</v>
      </c>
      <c r="I53" s="107">
        <v>0</v>
      </c>
      <c r="J53" s="107" t="s">
        <v>40</v>
      </c>
      <c r="K53" s="107" t="s">
        <v>40</v>
      </c>
      <c r="L53" s="107" t="s">
        <v>40</v>
      </c>
      <c r="M53" s="107" t="s">
        <v>40</v>
      </c>
      <c r="N53" s="107" t="s">
        <v>40</v>
      </c>
      <c r="O53" s="107" t="s">
        <v>40</v>
      </c>
      <c r="P53" s="107" t="s">
        <v>40</v>
      </c>
      <c r="Q53" s="107" t="s">
        <v>40</v>
      </c>
      <c r="R53" s="107" t="s">
        <v>40</v>
      </c>
      <c r="S53" s="107" t="s">
        <v>40</v>
      </c>
      <c r="T53" s="107" t="s">
        <v>40</v>
      </c>
      <c r="U53" s="107" t="s">
        <v>40</v>
      </c>
      <c r="V53" s="108" t="s">
        <v>40</v>
      </c>
      <c r="W53" s="109">
        <v>671.8559245340673</v>
      </c>
      <c r="X53" s="107">
        <v>488.88548768752418</v>
      </c>
      <c r="Y53" s="107">
        <v>0</v>
      </c>
      <c r="Z53" s="107" t="s">
        <v>40</v>
      </c>
      <c r="AA53" s="107" t="s">
        <v>40</v>
      </c>
      <c r="AB53" s="107" t="s">
        <v>40</v>
      </c>
      <c r="AC53" s="107" t="s">
        <v>40</v>
      </c>
      <c r="AD53" s="107" t="s">
        <v>40</v>
      </c>
      <c r="AE53" s="107" t="s">
        <v>40</v>
      </c>
      <c r="AF53" s="107" t="s">
        <v>40</v>
      </c>
      <c r="AG53" s="107" t="s">
        <v>40</v>
      </c>
      <c r="AH53" s="107" t="s">
        <v>40</v>
      </c>
      <c r="AI53" s="107" t="s">
        <v>40</v>
      </c>
      <c r="AJ53" s="107" t="s">
        <v>40</v>
      </c>
      <c r="AK53" s="107" t="s">
        <v>40</v>
      </c>
      <c r="AL53" s="107" t="s">
        <v>40</v>
      </c>
      <c r="AM53" s="6"/>
    </row>
    <row r="54" spans="1:39" ht="27" customHeight="1">
      <c r="A54" s="430"/>
      <c r="B54" s="431"/>
      <c r="C54" s="423" t="s">
        <v>85</v>
      </c>
      <c r="D54" s="408"/>
      <c r="E54" s="408"/>
      <c r="F54" s="29">
        <v>671.8559245340673</v>
      </c>
      <c r="G54" s="107">
        <v>671.8559245340673</v>
      </c>
      <c r="H54" s="107">
        <v>488.88548768752418</v>
      </c>
      <c r="I54" s="107">
        <v>0</v>
      </c>
      <c r="J54" s="107" t="s">
        <v>40</v>
      </c>
      <c r="K54" s="107" t="s">
        <v>40</v>
      </c>
      <c r="L54" s="107" t="s">
        <v>40</v>
      </c>
      <c r="M54" s="107" t="s">
        <v>40</v>
      </c>
      <c r="N54" s="107" t="s">
        <v>40</v>
      </c>
      <c r="O54" s="107" t="s">
        <v>40</v>
      </c>
      <c r="P54" s="107" t="s">
        <v>40</v>
      </c>
      <c r="Q54" s="107" t="s">
        <v>40</v>
      </c>
      <c r="R54" s="107" t="s">
        <v>40</v>
      </c>
      <c r="S54" s="107" t="s">
        <v>40</v>
      </c>
      <c r="T54" s="107" t="s">
        <v>40</v>
      </c>
      <c r="U54" s="107" t="s">
        <v>40</v>
      </c>
      <c r="V54" s="108" t="s">
        <v>40</v>
      </c>
      <c r="W54" s="109">
        <v>671.8559245340673</v>
      </c>
      <c r="X54" s="107">
        <v>488.88548768752418</v>
      </c>
      <c r="Y54" s="107">
        <v>0</v>
      </c>
      <c r="Z54" s="107" t="s">
        <v>40</v>
      </c>
      <c r="AA54" s="107" t="s">
        <v>40</v>
      </c>
      <c r="AB54" s="107" t="s">
        <v>40</v>
      </c>
      <c r="AC54" s="107" t="s">
        <v>40</v>
      </c>
      <c r="AD54" s="107" t="s">
        <v>40</v>
      </c>
      <c r="AE54" s="107" t="s">
        <v>40</v>
      </c>
      <c r="AF54" s="107" t="s">
        <v>40</v>
      </c>
      <c r="AG54" s="107" t="s">
        <v>40</v>
      </c>
      <c r="AH54" s="107" t="s">
        <v>40</v>
      </c>
      <c r="AI54" s="107" t="s">
        <v>40</v>
      </c>
      <c r="AJ54" s="107" t="s">
        <v>40</v>
      </c>
      <c r="AK54" s="107" t="s">
        <v>40</v>
      </c>
      <c r="AL54" s="107" t="s">
        <v>40</v>
      </c>
      <c r="AM54" s="6"/>
    </row>
    <row r="55" spans="1:39" ht="21.75" customHeight="1">
      <c r="A55" s="432"/>
      <c r="B55" s="433"/>
      <c r="C55" s="436" t="s">
        <v>86</v>
      </c>
      <c r="D55" s="437"/>
      <c r="E55" s="437"/>
      <c r="F55" s="29">
        <v>880</v>
      </c>
      <c r="G55" s="107">
        <v>880</v>
      </c>
      <c r="H55" s="107">
        <v>679.67204973945047</v>
      </c>
      <c r="I55" s="107">
        <v>0</v>
      </c>
      <c r="J55" s="107" t="s">
        <v>40</v>
      </c>
      <c r="K55" s="107" t="s">
        <v>40</v>
      </c>
      <c r="L55" s="107" t="s">
        <v>40</v>
      </c>
      <c r="M55" s="107" t="s">
        <v>40</v>
      </c>
      <c r="N55" s="107" t="s">
        <v>40</v>
      </c>
      <c r="O55" s="107" t="s">
        <v>40</v>
      </c>
      <c r="P55" s="107" t="s">
        <v>40</v>
      </c>
      <c r="Q55" s="107" t="s">
        <v>40</v>
      </c>
      <c r="R55" s="107" t="s">
        <v>40</v>
      </c>
      <c r="S55" s="107" t="s">
        <v>40</v>
      </c>
      <c r="T55" s="107" t="s">
        <v>40</v>
      </c>
      <c r="U55" s="107" t="s">
        <v>40</v>
      </c>
      <c r="V55" s="108" t="s">
        <v>40</v>
      </c>
      <c r="W55" s="109">
        <v>880</v>
      </c>
      <c r="X55" s="107">
        <v>679.67204973945047</v>
      </c>
      <c r="Y55" s="107">
        <v>0</v>
      </c>
      <c r="Z55" s="107" t="s">
        <v>40</v>
      </c>
      <c r="AA55" s="107" t="s">
        <v>40</v>
      </c>
      <c r="AB55" s="107" t="s">
        <v>40</v>
      </c>
      <c r="AC55" s="107" t="s">
        <v>40</v>
      </c>
      <c r="AD55" s="107" t="s">
        <v>40</v>
      </c>
      <c r="AE55" s="107" t="s">
        <v>40</v>
      </c>
      <c r="AF55" s="107" t="s">
        <v>40</v>
      </c>
      <c r="AG55" s="107" t="s">
        <v>40</v>
      </c>
      <c r="AH55" s="107" t="s">
        <v>40</v>
      </c>
      <c r="AI55" s="107" t="s">
        <v>40</v>
      </c>
      <c r="AJ55" s="107" t="s">
        <v>40</v>
      </c>
      <c r="AK55" s="107" t="s">
        <v>40</v>
      </c>
      <c r="AL55" s="107" t="s">
        <v>40</v>
      </c>
      <c r="AM55" s="6"/>
    </row>
    <row r="56" spans="1:39" ht="22.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107">
        <v>880</v>
      </c>
      <c r="H56" s="107">
        <v>0</v>
      </c>
      <c r="I56" s="107" t="s">
        <v>40</v>
      </c>
      <c r="J56" s="107" t="s">
        <v>40</v>
      </c>
      <c r="K56" s="107" t="s">
        <v>40</v>
      </c>
      <c r="L56" s="107" t="s">
        <v>40</v>
      </c>
      <c r="M56" s="107" t="s">
        <v>40</v>
      </c>
      <c r="N56" s="107" t="s">
        <v>40</v>
      </c>
      <c r="O56" s="107" t="s">
        <v>40</v>
      </c>
      <c r="P56" s="107" t="s">
        <v>40</v>
      </c>
      <c r="Q56" s="107" t="s">
        <v>40</v>
      </c>
      <c r="R56" s="107" t="s">
        <v>40</v>
      </c>
      <c r="S56" s="107" t="s">
        <v>40</v>
      </c>
      <c r="T56" s="107" t="s">
        <v>40</v>
      </c>
      <c r="U56" s="107" t="s">
        <v>40</v>
      </c>
      <c r="V56" s="108" t="s">
        <v>40</v>
      </c>
      <c r="W56" s="109">
        <v>880</v>
      </c>
      <c r="X56" s="107">
        <v>0</v>
      </c>
      <c r="Y56" s="107" t="s">
        <v>40</v>
      </c>
      <c r="Z56" s="107" t="s">
        <v>40</v>
      </c>
      <c r="AA56" s="107" t="s">
        <v>40</v>
      </c>
      <c r="AB56" s="107" t="s">
        <v>40</v>
      </c>
      <c r="AC56" s="107" t="s">
        <v>40</v>
      </c>
      <c r="AD56" s="107" t="s">
        <v>40</v>
      </c>
      <c r="AE56" s="107" t="s">
        <v>40</v>
      </c>
      <c r="AF56" s="107" t="s">
        <v>40</v>
      </c>
      <c r="AG56" s="107" t="s">
        <v>40</v>
      </c>
      <c r="AH56" s="107" t="s">
        <v>40</v>
      </c>
      <c r="AI56" s="107" t="s">
        <v>40</v>
      </c>
      <c r="AJ56" s="107" t="s">
        <v>40</v>
      </c>
      <c r="AK56" s="107" t="s">
        <v>40</v>
      </c>
      <c r="AL56" s="107" t="s">
        <v>40</v>
      </c>
      <c r="AM56" s="6"/>
    </row>
    <row r="57" spans="1:39" ht="30.75" customHeight="1">
      <c r="A57" s="430"/>
      <c r="B57" s="431"/>
      <c r="C57" s="439"/>
      <c r="D57" s="423" t="s">
        <v>90</v>
      </c>
      <c r="E57" s="408"/>
      <c r="F57" s="29">
        <v>686.47972718471237</v>
      </c>
      <c r="G57" s="107">
        <v>686.47972718471237</v>
      </c>
      <c r="H57" s="107">
        <v>503.13961579997954</v>
      </c>
      <c r="I57" s="107">
        <v>0</v>
      </c>
      <c r="J57" s="107" t="s">
        <v>40</v>
      </c>
      <c r="K57" s="107" t="s">
        <v>40</v>
      </c>
      <c r="L57" s="107" t="s">
        <v>40</v>
      </c>
      <c r="M57" s="107" t="s">
        <v>40</v>
      </c>
      <c r="N57" s="107" t="s">
        <v>40</v>
      </c>
      <c r="O57" s="107" t="s">
        <v>40</v>
      </c>
      <c r="P57" s="107" t="s">
        <v>40</v>
      </c>
      <c r="Q57" s="107" t="s">
        <v>40</v>
      </c>
      <c r="R57" s="107" t="s">
        <v>40</v>
      </c>
      <c r="S57" s="107" t="s">
        <v>40</v>
      </c>
      <c r="T57" s="107" t="s">
        <v>40</v>
      </c>
      <c r="U57" s="107" t="s">
        <v>40</v>
      </c>
      <c r="V57" s="108" t="s">
        <v>40</v>
      </c>
      <c r="W57" s="109">
        <v>686.47972718471237</v>
      </c>
      <c r="X57" s="107">
        <v>503.13961579997954</v>
      </c>
      <c r="Y57" s="107">
        <v>0</v>
      </c>
      <c r="Z57" s="107" t="s">
        <v>40</v>
      </c>
      <c r="AA57" s="107" t="s">
        <v>40</v>
      </c>
      <c r="AB57" s="107" t="s">
        <v>40</v>
      </c>
      <c r="AC57" s="107" t="s">
        <v>40</v>
      </c>
      <c r="AD57" s="107" t="s">
        <v>40</v>
      </c>
      <c r="AE57" s="107" t="s">
        <v>40</v>
      </c>
      <c r="AF57" s="107" t="s">
        <v>40</v>
      </c>
      <c r="AG57" s="107" t="s">
        <v>40</v>
      </c>
      <c r="AH57" s="107" t="s">
        <v>40</v>
      </c>
      <c r="AI57" s="107" t="s">
        <v>40</v>
      </c>
      <c r="AJ57" s="107" t="s">
        <v>40</v>
      </c>
      <c r="AK57" s="107" t="s">
        <v>40</v>
      </c>
      <c r="AL57" s="107" t="s">
        <v>40</v>
      </c>
      <c r="AM57" s="6"/>
    </row>
    <row r="58" spans="1:39" ht="26.25" customHeight="1">
      <c r="A58" s="430"/>
      <c r="B58" s="431"/>
      <c r="C58" s="439"/>
      <c r="D58" s="423" t="s">
        <v>91</v>
      </c>
      <c r="E58" s="408"/>
      <c r="F58" s="29">
        <v>686.47972718471237</v>
      </c>
      <c r="G58" s="107">
        <v>686.47972718471237</v>
      </c>
      <c r="H58" s="107">
        <v>503.13961579997954</v>
      </c>
      <c r="I58" s="107">
        <v>0</v>
      </c>
      <c r="J58" s="107" t="s">
        <v>40</v>
      </c>
      <c r="K58" s="107" t="s">
        <v>40</v>
      </c>
      <c r="L58" s="107" t="s">
        <v>40</v>
      </c>
      <c r="M58" s="107" t="s">
        <v>40</v>
      </c>
      <c r="N58" s="107" t="s">
        <v>40</v>
      </c>
      <c r="O58" s="107" t="s">
        <v>40</v>
      </c>
      <c r="P58" s="107" t="s">
        <v>40</v>
      </c>
      <c r="Q58" s="107" t="s">
        <v>40</v>
      </c>
      <c r="R58" s="107" t="s">
        <v>40</v>
      </c>
      <c r="S58" s="107" t="s">
        <v>40</v>
      </c>
      <c r="T58" s="107" t="s">
        <v>40</v>
      </c>
      <c r="U58" s="107" t="s">
        <v>40</v>
      </c>
      <c r="V58" s="108" t="s">
        <v>40</v>
      </c>
      <c r="W58" s="109">
        <v>686.47972718471237</v>
      </c>
      <c r="X58" s="107">
        <v>503.13961579997954</v>
      </c>
      <c r="Y58" s="107">
        <v>0</v>
      </c>
      <c r="Z58" s="107" t="s">
        <v>40</v>
      </c>
      <c r="AA58" s="107" t="s">
        <v>40</v>
      </c>
      <c r="AB58" s="107" t="s">
        <v>40</v>
      </c>
      <c r="AC58" s="107" t="s">
        <v>40</v>
      </c>
      <c r="AD58" s="107" t="s">
        <v>40</v>
      </c>
      <c r="AE58" s="107" t="s">
        <v>40</v>
      </c>
      <c r="AF58" s="107" t="s">
        <v>40</v>
      </c>
      <c r="AG58" s="107" t="s">
        <v>40</v>
      </c>
      <c r="AH58" s="107" t="s">
        <v>40</v>
      </c>
      <c r="AI58" s="107" t="s">
        <v>40</v>
      </c>
      <c r="AJ58" s="107" t="s">
        <v>40</v>
      </c>
      <c r="AK58" s="107" t="s">
        <v>40</v>
      </c>
      <c r="AL58" s="107" t="s">
        <v>40</v>
      </c>
      <c r="AM58" s="6"/>
    </row>
    <row r="59" spans="1:39" ht="47.25" customHeight="1">
      <c r="A59" s="430"/>
      <c r="B59" s="431"/>
      <c r="C59" s="439"/>
      <c r="D59" s="423" t="s">
        <v>92</v>
      </c>
      <c r="E59" s="408"/>
      <c r="F59" s="29">
        <v>671.8559245340673</v>
      </c>
      <c r="G59" s="107">
        <v>671.8559245340673</v>
      </c>
      <c r="H59" s="107">
        <v>488.88548768752418</v>
      </c>
      <c r="I59" s="107">
        <v>0</v>
      </c>
      <c r="J59" s="107" t="s">
        <v>40</v>
      </c>
      <c r="K59" s="107" t="s">
        <v>40</v>
      </c>
      <c r="L59" s="107" t="s">
        <v>40</v>
      </c>
      <c r="M59" s="107" t="s">
        <v>40</v>
      </c>
      <c r="N59" s="107" t="s">
        <v>40</v>
      </c>
      <c r="O59" s="107" t="s">
        <v>40</v>
      </c>
      <c r="P59" s="107" t="s">
        <v>40</v>
      </c>
      <c r="Q59" s="107" t="s">
        <v>40</v>
      </c>
      <c r="R59" s="107" t="s">
        <v>40</v>
      </c>
      <c r="S59" s="107" t="s">
        <v>40</v>
      </c>
      <c r="T59" s="107" t="s">
        <v>40</v>
      </c>
      <c r="U59" s="107" t="s">
        <v>40</v>
      </c>
      <c r="V59" s="108" t="s">
        <v>40</v>
      </c>
      <c r="W59" s="109">
        <v>671.8559245340673</v>
      </c>
      <c r="X59" s="107">
        <v>488.88548768752418</v>
      </c>
      <c r="Y59" s="107">
        <v>0</v>
      </c>
      <c r="Z59" s="107" t="s">
        <v>40</v>
      </c>
      <c r="AA59" s="107" t="s">
        <v>40</v>
      </c>
      <c r="AB59" s="107" t="s">
        <v>40</v>
      </c>
      <c r="AC59" s="107" t="s">
        <v>40</v>
      </c>
      <c r="AD59" s="107" t="s">
        <v>40</v>
      </c>
      <c r="AE59" s="107" t="s">
        <v>40</v>
      </c>
      <c r="AF59" s="107" t="s">
        <v>40</v>
      </c>
      <c r="AG59" s="107" t="s">
        <v>40</v>
      </c>
      <c r="AH59" s="107" t="s">
        <v>40</v>
      </c>
      <c r="AI59" s="107" t="s">
        <v>40</v>
      </c>
      <c r="AJ59" s="107" t="s">
        <v>40</v>
      </c>
      <c r="AK59" s="107" t="s">
        <v>40</v>
      </c>
      <c r="AL59" s="107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671.8559245340673</v>
      </c>
      <c r="G60" s="107">
        <v>671.8559245340673</v>
      </c>
      <c r="H60" s="107">
        <v>488.88548768752418</v>
      </c>
      <c r="I60" s="107">
        <v>0</v>
      </c>
      <c r="J60" s="107" t="s">
        <v>40</v>
      </c>
      <c r="K60" s="107" t="s">
        <v>40</v>
      </c>
      <c r="L60" s="107" t="s">
        <v>40</v>
      </c>
      <c r="M60" s="107" t="s">
        <v>40</v>
      </c>
      <c r="N60" s="107" t="s">
        <v>40</v>
      </c>
      <c r="O60" s="107" t="s">
        <v>40</v>
      </c>
      <c r="P60" s="107" t="s">
        <v>40</v>
      </c>
      <c r="Q60" s="107" t="s">
        <v>40</v>
      </c>
      <c r="R60" s="107" t="s">
        <v>40</v>
      </c>
      <c r="S60" s="107" t="s">
        <v>40</v>
      </c>
      <c r="T60" s="107" t="s">
        <v>40</v>
      </c>
      <c r="U60" s="107" t="s">
        <v>40</v>
      </c>
      <c r="V60" s="108" t="s">
        <v>40</v>
      </c>
      <c r="W60" s="109">
        <v>671.8559245340673</v>
      </c>
      <c r="X60" s="107">
        <v>488.88548768752418</v>
      </c>
      <c r="Y60" s="107">
        <v>0</v>
      </c>
      <c r="Z60" s="107" t="s">
        <v>40</v>
      </c>
      <c r="AA60" s="107" t="s">
        <v>40</v>
      </c>
      <c r="AB60" s="107" t="s">
        <v>40</v>
      </c>
      <c r="AC60" s="107" t="s">
        <v>40</v>
      </c>
      <c r="AD60" s="107" t="s">
        <v>40</v>
      </c>
      <c r="AE60" s="107" t="s">
        <v>40</v>
      </c>
      <c r="AF60" s="107" t="s">
        <v>40</v>
      </c>
      <c r="AG60" s="107" t="s">
        <v>40</v>
      </c>
      <c r="AH60" s="107" t="s">
        <v>40</v>
      </c>
      <c r="AI60" s="107" t="s">
        <v>40</v>
      </c>
      <c r="AJ60" s="107" t="s">
        <v>40</v>
      </c>
      <c r="AK60" s="107" t="s">
        <v>40</v>
      </c>
      <c r="AL60" s="107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671.8559245340673</v>
      </c>
      <c r="G61" s="107">
        <v>671.8559245340673</v>
      </c>
      <c r="H61" s="107">
        <v>488.88548768752418</v>
      </c>
      <c r="I61" s="107">
        <v>0</v>
      </c>
      <c r="J61" s="107" t="s">
        <v>40</v>
      </c>
      <c r="K61" s="107" t="s">
        <v>40</v>
      </c>
      <c r="L61" s="107" t="s">
        <v>40</v>
      </c>
      <c r="M61" s="107" t="s">
        <v>40</v>
      </c>
      <c r="N61" s="107" t="s">
        <v>40</v>
      </c>
      <c r="O61" s="107" t="s">
        <v>40</v>
      </c>
      <c r="P61" s="107" t="s">
        <v>40</v>
      </c>
      <c r="Q61" s="107" t="s">
        <v>40</v>
      </c>
      <c r="R61" s="107" t="s">
        <v>40</v>
      </c>
      <c r="S61" s="107" t="s">
        <v>40</v>
      </c>
      <c r="T61" s="107" t="s">
        <v>40</v>
      </c>
      <c r="U61" s="107" t="s">
        <v>40</v>
      </c>
      <c r="V61" s="108" t="s">
        <v>40</v>
      </c>
      <c r="W61" s="109">
        <v>671.8559245340673</v>
      </c>
      <c r="X61" s="107">
        <v>488.88548768752418</v>
      </c>
      <c r="Y61" s="107">
        <v>0</v>
      </c>
      <c r="Z61" s="107" t="s">
        <v>40</v>
      </c>
      <c r="AA61" s="107" t="s">
        <v>40</v>
      </c>
      <c r="AB61" s="107" t="s">
        <v>40</v>
      </c>
      <c r="AC61" s="107" t="s">
        <v>40</v>
      </c>
      <c r="AD61" s="107" t="s">
        <v>40</v>
      </c>
      <c r="AE61" s="107" t="s">
        <v>40</v>
      </c>
      <c r="AF61" s="107" t="s">
        <v>40</v>
      </c>
      <c r="AG61" s="107" t="s">
        <v>40</v>
      </c>
      <c r="AH61" s="107" t="s">
        <v>40</v>
      </c>
      <c r="AI61" s="107" t="s">
        <v>40</v>
      </c>
      <c r="AJ61" s="107" t="s">
        <v>40</v>
      </c>
      <c r="AK61" s="107" t="s">
        <v>40</v>
      </c>
      <c r="AL61" s="107" t="s">
        <v>40</v>
      </c>
      <c r="AM61" s="6"/>
    </row>
    <row r="62" spans="1:39" ht="27.75" customHeight="1">
      <c r="A62" s="430"/>
      <c r="B62" s="431"/>
      <c r="C62" s="438" t="s">
        <v>96</v>
      </c>
      <c r="D62" s="423" t="s">
        <v>97</v>
      </c>
      <c r="E62" s="408"/>
      <c r="F62" s="29">
        <v>671.8559245340673</v>
      </c>
      <c r="G62" s="107">
        <v>671.8559245340673</v>
      </c>
      <c r="H62" s="107">
        <v>488.88548768752418</v>
      </c>
      <c r="I62" s="107">
        <v>0</v>
      </c>
      <c r="J62" s="107" t="s">
        <v>40</v>
      </c>
      <c r="K62" s="107" t="s">
        <v>40</v>
      </c>
      <c r="L62" s="107" t="s">
        <v>40</v>
      </c>
      <c r="M62" s="107" t="s">
        <v>40</v>
      </c>
      <c r="N62" s="107" t="s">
        <v>40</v>
      </c>
      <c r="O62" s="107" t="s">
        <v>40</v>
      </c>
      <c r="P62" s="107" t="s">
        <v>40</v>
      </c>
      <c r="Q62" s="107" t="s">
        <v>40</v>
      </c>
      <c r="R62" s="107" t="s">
        <v>40</v>
      </c>
      <c r="S62" s="107" t="s">
        <v>40</v>
      </c>
      <c r="T62" s="107" t="s">
        <v>40</v>
      </c>
      <c r="U62" s="107" t="s">
        <v>40</v>
      </c>
      <c r="V62" s="108" t="s">
        <v>40</v>
      </c>
      <c r="W62" s="109">
        <v>671.8559245340673</v>
      </c>
      <c r="X62" s="107">
        <v>488.88548768752418</v>
      </c>
      <c r="Y62" s="107">
        <v>0</v>
      </c>
      <c r="Z62" s="107" t="s">
        <v>40</v>
      </c>
      <c r="AA62" s="107" t="s">
        <v>40</v>
      </c>
      <c r="AB62" s="107" t="s">
        <v>40</v>
      </c>
      <c r="AC62" s="107" t="s">
        <v>40</v>
      </c>
      <c r="AD62" s="107" t="s">
        <v>40</v>
      </c>
      <c r="AE62" s="107" t="s">
        <v>40</v>
      </c>
      <c r="AF62" s="107" t="s">
        <v>40</v>
      </c>
      <c r="AG62" s="107" t="s">
        <v>40</v>
      </c>
      <c r="AH62" s="107" t="s">
        <v>40</v>
      </c>
      <c r="AI62" s="107" t="s">
        <v>40</v>
      </c>
      <c r="AJ62" s="107" t="s">
        <v>40</v>
      </c>
      <c r="AK62" s="107" t="s">
        <v>40</v>
      </c>
      <c r="AL62" s="107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671.8559245340673</v>
      </c>
      <c r="G63" s="107">
        <v>671.8559245340673</v>
      </c>
      <c r="H63" s="107">
        <v>488.88548768752418</v>
      </c>
      <c r="I63" s="107">
        <v>0</v>
      </c>
      <c r="J63" s="107" t="s">
        <v>40</v>
      </c>
      <c r="K63" s="107" t="s">
        <v>40</v>
      </c>
      <c r="L63" s="107" t="s">
        <v>40</v>
      </c>
      <c r="M63" s="107" t="s">
        <v>40</v>
      </c>
      <c r="N63" s="107" t="s">
        <v>40</v>
      </c>
      <c r="O63" s="107" t="s">
        <v>40</v>
      </c>
      <c r="P63" s="107" t="s">
        <v>40</v>
      </c>
      <c r="Q63" s="107" t="s">
        <v>40</v>
      </c>
      <c r="R63" s="107" t="s">
        <v>40</v>
      </c>
      <c r="S63" s="107" t="s">
        <v>40</v>
      </c>
      <c r="T63" s="107" t="s">
        <v>40</v>
      </c>
      <c r="U63" s="107" t="s">
        <v>40</v>
      </c>
      <c r="V63" s="108" t="s">
        <v>40</v>
      </c>
      <c r="W63" s="109">
        <v>671.8559245340673</v>
      </c>
      <c r="X63" s="107">
        <v>488.88548768752418</v>
      </c>
      <c r="Y63" s="107">
        <v>0</v>
      </c>
      <c r="Z63" s="107" t="s">
        <v>40</v>
      </c>
      <c r="AA63" s="107" t="s">
        <v>40</v>
      </c>
      <c r="AB63" s="107" t="s">
        <v>40</v>
      </c>
      <c r="AC63" s="107" t="s">
        <v>40</v>
      </c>
      <c r="AD63" s="107" t="s">
        <v>40</v>
      </c>
      <c r="AE63" s="107" t="s">
        <v>40</v>
      </c>
      <c r="AF63" s="107" t="s">
        <v>40</v>
      </c>
      <c r="AG63" s="107" t="s">
        <v>40</v>
      </c>
      <c r="AH63" s="107" t="s">
        <v>40</v>
      </c>
      <c r="AI63" s="107" t="s">
        <v>40</v>
      </c>
      <c r="AJ63" s="107" t="s">
        <v>40</v>
      </c>
      <c r="AK63" s="107" t="s">
        <v>40</v>
      </c>
      <c r="AL63" s="107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671.8559245340673</v>
      </c>
      <c r="G64" s="107">
        <v>671.8559245340673</v>
      </c>
      <c r="H64" s="107">
        <v>488.88548768752418</v>
      </c>
      <c r="I64" s="107">
        <v>0</v>
      </c>
      <c r="J64" s="107" t="s">
        <v>40</v>
      </c>
      <c r="K64" s="107" t="s">
        <v>40</v>
      </c>
      <c r="L64" s="107" t="s">
        <v>40</v>
      </c>
      <c r="M64" s="107" t="s">
        <v>40</v>
      </c>
      <c r="N64" s="107" t="s">
        <v>40</v>
      </c>
      <c r="O64" s="107" t="s">
        <v>40</v>
      </c>
      <c r="P64" s="107" t="s">
        <v>40</v>
      </c>
      <c r="Q64" s="107" t="s">
        <v>40</v>
      </c>
      <c r="R64" s="107" t="s">
        <v>40</v>
      </c>
      <c r="S64" s="107" t="s">
        <v>40</v>
      </c>
      <c r="T64" s="107" t="s">
        <v>40</v>
      </c>
      <c r="U64" s="107" t="s">
        <v>40</v>
      </c>
      <c r="V64" s="108" t="s">
        <v>40</v>
      </c>
      <c r="W64" s="109">
        <v>671.8559245340673</v>
      </c>
      <c r="X64" s="107">
        <v>488.88548768752418</v>
      </c>
      <c r="Y64" s="107">
        <v>0</v>
      </c>
      <c r="Z64" s="107" t="s">
        <v>40</v>
      </c>
      <c r="AA64" s="107" t="s">
        <v>40</v>
      </c>
      <c r="AB64" s="107" t="s">
        <v>40</v>
      </c>
      <c r="AC64" s="107" t="s">
        <v>40</v>
      </c>
      <c r="AD64" s="107" t="s">
        <v>40</v>
      </c>
      <c r="AE64" s="107" t="s">
        <v>40</v>
      </c>
      <c r="AF64" s="107" t="s">
        <v>40</v>
      </c>
      <c r="AG64" s="107" t="s">
        <v>40</v>
      </c>
      <c r="AH64" s="107" t="s">
        <v>40</v>
      </c>
      <c r="AI64" s="107" t="s">
        <v>40</v>
      </c>
      <c r="AJ64" s="107" t="s">
        <v>40</v>
      </c>
      <c r="AK64" s="107" t="s">
        <v>40</v>
      </c>
      <c r="AL64" s="107" t="s">
        <v>40</v>
      </c>
      <c r="AM64" s="6"/>
    </row>
    <row r="65" spans="1:39" ht="27.75" customHeight="1">
      <c r="A65" s="430"/>
      <c r="B65" s="431"/>
      <c r="C65" s="440"/>
      <c r="D65" s="423" t="s">
        <v>101</v>
      </c>
      <c r="E65" s="408"/>
      <c r="F65" s="29">
        <v>671.8559245340673</v>
      </c>
      <c r="G65" s="107">
        <v>671.8559245340673</v>
      </c>
      <c r="H65" s="107">
        <v>488.88548768752418</v>
      </c>
      <c r="I65" s="107">
        <v>0</v>
      </c>
      <c r="J65" s="107" t="s">
        <v>40</v>
      </c>
      <c r="K65" s="107" t="s">
        <v>40</v>
      </c>
      <c r="L65" s="107" t="s">
        <v>40</v>
      </c>
      <c r="M65" s="107" t="s">
        <v>40</v>
      </c>
      <c r="N65" s="107" t="s">
        <v>40</v>
      </c>
      <c r="O65" s="107" t="s">
        <v>40</v>
      </c>
      <c r="P65" s="107" t="s">
        <v>40</v>
      </c>
      <c r="Q65" s="107" t="s">
        <v>40</v>
      </c>
      <c r="R65" s="107" t="s">
        <v>40</v>
      </c>
      <c r="S65" s="107" t="s">
        <v>40</v>
      </c>
      <c r="T65" s="107" t="s">
        <v>40</v>
      </c>
      <c r="U65" s="107" t="s">
        <v>40</v>
      </c>
      <c r="V65" s="108" t="s">
        <v>40</v>
      </c>
      <c r="W65" s="109">
        <v>671.8559245340673</v>
      </c>
      <c r="X65" s="107">
        <v>488.88548768752418</v>
      </c>
      <c r="Y65" s="107">
        <v>0</v>
      </c>
      <c r="Z65" s="107" t="s">
        <v>40</v>
      </c>
      <c r="AA65" s="107" t="s">
        <v>40</v>
      </c>
      <c r="AB65" s="107" t="s">
        <v>40</v>
      </c>
      <c r="AC65" s="107" t="s">
        <v>40</v>
      </c>
      <c r="AD65" s="107" t="s">
        <v>40</v>
      </c>
      <c r="AE65" s="107" t="s">
        <v>40</v>
      </c>
      <c r="AF65" s="107" t="s">
        <v>40</v>
      </c>
      <c r="AG65" s="107" t="s">
        <v>40</v>
      </c>
      <c r="AH65" s="107" t="s">
        <v>40</v>
      </c>
      <c r="AI65" s="107" t="s">
        <v>40</v>
      </c>
      <c r="AJ65" s="107" t="s">
        <v>40</v>
      </c>
      <c r="AK65" s="107" t="s">
        <v>40</v>
      </c>
      <c r="AL65" s="107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107">
        <v>880</v>
      </c>
      <c r="H66" s="107">
        <v>0</v>
      </c>
      <c r="I66" s="107" t="s">
        <v>40</v>
      </c>
      <c r="J66" s="107" t="s">
        <v>40</v>
      </c>
      <c r="K66" s="107" t="s">
        <v>40</v>
      </c>
      <c r="L66" s="107" t="s">
        <v>40</v>
      </c>
      <c r="M66" s="107" t="s">
        <v>40</v>
      </c>
      <c r="N66" s="107" t="s">
        <v>40</v>
      </c>
      <c r="O66" s="107" t="s">
        <v>40</v>
      </c>
      <c r="P66" s="107" t="s">
        <v>40</v>
      </c>
      <c r="Q66" s="107" t="s">
        <v>40</v>
      </c>
      <c r="R66" s="107" t="s">
        <v>40</v>
      </c>
      <c r="S66" s="107" t="s">
        <v>40</v>
      </c>
      <c r="T66" s="107" t="s">
        <v>40</v>
      </c>
      <c r="U66" s="107" t="s">
        <v>40</v>
      </c>
      <c r="V66" s="108" t="s">
        <v>40</v>
      </c>
      <c r="W66" s="109">
        <v>880</v>
      </c>
      <c r="X66" s="107">
        <v>0</v>
      </c>
      <c r="Y66" s="107" t="s">
        <v>40</v>
      </c>
      <c r="Z66" s="107" t="s">
        <v>40</v>
      </c>
      <c r="AA66" s="107" t="s">
        <v>40</v>
      </c>
      <c r="AB66" s="107" t="s">
        <v>40</v>
      </c>
      <c r="AC66" s="107" t="s">
        <v>40</v>
      </c>
      <c r="AD66" s="107" t="s">
        <v>40</v>
      </c>
      <c r="AE66" s="107" t="s">
        <v>40</v>
      </c>
      <c r="AF66" s="107" t="s">
        <v>40</v>
      </c>
      <c r="AG66" s="107" t="s">
        <v>40</v>
      </c>
      <c r="AH66" s="107" t="s">
        <v>40</v>
      </c>
      <c r="AI66" s="107" t="s">
        <v>40</v>
      </c>
      <c r="AJ66" s="107" t="s">
        <v>40</v>
      </c>
      <c r="AK66" s="107" t="s">
        <v>40</v>
      </c>
      <c r="AL66" s="107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671.8559245340673</v>
      </c>
      <c r="G67" s="107">
        <v>671.8559245340673</v>
      </c>
      <c r="H67" s="107">
        <v>488.88548768752418</v>
      </c>
      <c r="I67" s="107">
        <v>0</v>
      </c>
      <c r="J67" s="107" t="s">
        <v>40</v>
      </c>
      <c r="K67" s="107" t="s">
        <v>40</v>
      </c>
      <c r="L67" s="107" t="s">
        <v>40</v>
      </c>
      <c r="M67" s="107" t="s">
        <v>40</v>
      </c>
      <c r="N67" s="107" t="s">
        <v>40</v>
      </c>
      <c r="O67" s="107" t="s">
        <v>40</v>
      </c>
      <c r="P67" s="107" t="s">
        <v>40</v>
      </c>
      <c r="Q67" s="107" t="s">
        <v>40</v>
      </c>
      <c r="R67" s="107" t="s">
        <v>40</v>
      </c>
      <c r="S67" s="107" t="s">
        <v>40</v>
      </c>
      <c r="T67" s="107" t="s">
        <v>40</v>
      </c>
      <c r="U67" s="107" t="s">
        <v>40</v>
      </c>
      <c r="V67" s="108" t="s">
        <v>40</v>
      </c>
      <c r="W67" s="109">
        <v>671.8559245340673</v>
      </c>
      <c r="X67" s="107">
        <v>488.88548768752418</v>
      </c>
      <c r="Y67" s="107">
        <v>0</v>
      </c>
      <c r="Z67" s="107" t="s">
        <v>40</v>
      </c>
      <c r="AA67" s="107" t="s">
        <v>40</v>
      </c>
      <c r="AB67" s="107" t="s">
        <v>40</v>
      </c>
      <c r="AC67" s="107" t="s">
        <v>40</v>
      </c>
      <c r="AD67" s="107" t="s">
        <v>40</v>
      </c>
      <c r="AE67" s="107" t="s">
        <v>40</v>
      </c>
      <c r="AF67" s="107" t="s">
        <v>40</v>
      </c>
      <c r="AG67" s="107" t="s">
        <v>40</v>
      </c>
      <c r="AH67" s="107" t="s">
        <v>40</v>
      </c>
      <c r="AI67" s="107" t="s">
        <v>40</v>
      </c>
      <c r="AJ67" s="107" t="s">
        <v>40</v>
      </c>
      <c r="AK67" s="107" t="s">
        <v>40</v>
      </c>
      <c r="AL67" s="107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671.8559245340673</v>
      </c>
      <c r="G68" s="107">
        <v>671.8559245340673</v>
      </c>
      <c r="H68" s="107">
        <v>488.88548768752418</v>
      </c>
      <c r="I68" s="107">
        <v>0</v>
      </c>
      <c r="J68" s="107" t="s">
        <v>40</v>
      </c>
      <c r="K68" s="107" t="s">
        <v>40</v>
      </c>
      <c r="L68" s="107" t="s">
        <v>40</v>
      </c>
      <c r="M68" s="107" t="s">
        <v>40</v>
      </c>
      <c r="N68" s="107" t="s">
        <v>40</v>
      </c>
      <c r="O68" s="107" t="s">
        <v>40</v>
      </c>
      <c r="P68" s="107" t="s">
        <v>40</v>
      </c>
      <c r="Q68" s="107" t="s">
        <v>40</v>
      </c>
      <c r="R68" s="107" t="s">
        <v>40</v>
      </c>
      <c r="S68" s="107" t="s">
        <v>40</v>
      </c>
      <c r="T68" s="107" t="s">
        <v>40</v>
      </c>
      <c r="U68" s="107" t="s">
        <v>40</v>
      </c>
      <c r="V68" s="108" t="s">
        <v>40</v>
      </c>
      <c r="W68" s="109">
        <v>671.8559245340673</v>
      </c>
      <c r="X68" s="107">
        <v>488.88548768752418</v>
      </c>
      <c r="Y68" s="107">
        <v>0</v>
      </c>
      <c r="Z68" s="107" t="s">
        <v>40</v>
      </c>
      <c r="AA68" s="107" t="s">
        <v>40</v>
      </c>
      <c r="AB68" s="107" t="s">
        <v>40</v>
      </c>
      <c r="AC68" s="107" t="s">
        <v>40</v>
      </c>
      <c r="AD68" s="107" t="s">
        <v>40</v>
      </c>
      <c r="AE68" s="107" t="s">
        <v>40</v>
      </c>
      <c r="AF68" s="107" t="s">
        <v>40</v>
      </c>
      <c r="AG68" s="107" t="s">
        <v>40</v>
      </c>
      <c r="AH68" s="107" t="s">
        <v>40</v>
      </c>
      <c r="AI68" s="107" t="s">
        <v>40</v>
      </c>
      <c r="AJ68" s="107" t="s">
        <v>40</v>
      </c>
      <c r="AK68" s="107" t="s">
        <v>40</v>
      </c>
      <c r="AL68" s="107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671.8559245340673</v>
      </c>
      <c r="G69" s="107">
        <v>671.8559245340673</v>
      </c>
      <c r="H69" s="107">
        <v>488.88548768752418</v>
      </c>
      <c r="I69" s="107">
        <v>0</v>
      </c>
      <c r="J69" s="107" t="s">
        <v>40</v>
      </c>
      <c r="K69" s="107" t="s">
        <v>40</v>
      </c>
      <c r="L69" s="107" t="s">
        <v>40</v>
      </c>
      <c r="M69" s="107" t="s">
        <v>40</v>
      </c>
      <c r="N69" s="107" t="s">
        <v>40</v>
      </c>
      <c r="O69" s="107" t="s">
        <v>40</v>
      </c>
      <c r="P69" s="107" t="s">
        <v>40</v>
      </c>
      <c r="Q69" s="107" t="s">
        <v>40</v>
      </c>
      <c r="R69" s="107" t="s">
        <v>40</v>
      </c>
      <c r="S69" s="107" t="s">
        <v>40</v>
      </c>
      <c r="T69" s="107" t="s">
        <v>40</v>
      </c>
      <c r="U69" s="107" t="s">
        <v>40</v>
      </c>
      <c r="V69" s="108" t="s">
        <v>40</v>
      </c>
      <c r="W69" s="109">
        <v>671.8559245340673</v>
      </c>
      <c r="X69" s="107">
        <v>488.88548768752418</v>
      </c>
      <c r="Y69" s="107">
        <v>0</v>
      </c>
      <c r="Z69" s="107" t="s">
        <v>40</v>
      </c>
      <c r="AA69" s="107" t="s">
        <v>40</v>
      </c>
      <c r="AB69" s="107" t="s">
        <v>40</v>
      </c>
      <c r="AC69" s="107" t="s">
        <v>40</v>
      </c>
      <c r="AD69" s="107" t="s">
        <v>40</v>
      </c>
      <c r="AE69" s="107" t="s">
        <v>40</v>
      </c>
      <c r="AF69" s="107" t="s">
        <v>40</v>
      </c>
      <c r="AG69" s="107" t="s">
        <v>40</v>
      </c>
      <c r="AH69" s="107" t="s">
        <v>40</v>
      </c>
      <c r="AI69" s="107" t="s">
        <v>40</v>
      </c>
      <c r="AJ69" s="107" t="s">
        <v>40</v>
      </c>
      <c r="AK69" s="107" t="s">
        <v>40</v>
      </c>
      <c r="AL69" s="107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29">
        <v>0</v>
      </c>
      <c r="H70" s="29" t="s">
        <v>40</v>
      </c>
      <c r="I70" s="29" t="s">
        <v>40</v>
      </c>
      <c r="J70" s="29" t="s">
        <v>40</v>
      </c>
      <c r="K70" s="29" t="s">
        <v>40</v>
      </c>
      <c r="L70" s="29" t="s">
        <v>40</v>
      </c>
      <c r="M70" s="29" t="s">
        <v>40</v>
      </c>
      <c r="N70" s="29" t="s">
        <v>40</v>
      </c>
      <c r="O70" s="29" t="s">
        <v>40</v>
      </c>
      <c r="P70" s="29" t="s">
        <v>40</v>
      </c>
      <c r="Q70" s="29" t="s">
        <v>40</v>
      </c>
      <c r="R70" s="29" t="s">
        <v>40</v>
      </c>
      <c r="S70" s="29" t="s">
        <v>40</v>
      </c>
      <c r="T70" s="29" t="s">
        <v>40</v>
      </c>
      <c r="U70" s="29" t="s">
        <v>40</v>
      </c>
      <c r="V70" s="110" t="s">
        <v>40</v>
      </c>
      <c r="W70" s="111">
        <v>0</v>
      </c>
      <c r="X70" s="29" t="s">
        <v>40</v>
      </c>
      <c r="Y70" s="29" t="s">
        <v>40</v>
      </c>
      <c r="Z70" s="29" t="s">
        <v>40</v>
      </c>
      <c r="AA70" s="29" t="s">
        <v>40</v>
      </c>
      <c r="AB70" s="29" t="s">
        <v>40</v>
      </c>
      <c r="AC70" s="29" t="s">
        <v>40</v>
      </c>
      <c r="AD70" s="29" t="s">
        <v>40</v>
      </c>
      <c r="AE70" s="29" t="s">
        <v>40</v>
      </c>
      <c r="AF70" s="29" t="s">
        <v>40</v>
      </c>
      <c r="AG70" s="29" t="s">
        <v>40</v>
      </c>
      <c r="AH70" s="29" t="s">
        <v>40</v>
      </c>
      <c r="AI70" s="29" t="s">
        <v>40</v>
      </c>
      <c r="AJ70" s="29" t="s">
        <v>40</v>
      </c>
      <c r="AK70" s="29" t="s">
        <v>40</v>
      </c>
      <c r="AL70" s="29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671.8559245340673</v>
      </c>
      <c r="G71" s="107">
        <v>671.8559245340673</v>
      </c>
      <c r="H71" s="107">
        <v>488.88548768752418</v>
      </c>
      <c r="I71" s="107">
        <v>0</v>
      </c>
      <c r="J71" s="107" t="s">
        <v>40</v>
      </c>
      <c r="K71" s="107" t="s">
        <v>40</v>
      </c>
      <c r="L71" s="107" t="s">
        <v>40</v>
      </c>
      <c r="M71" s="107" t="s">
        <v>40</v>
      </c>
      <c r="N71" s="107" t="s">
        <v>40</v>
      </c>
      <c r="O71" s="107" t="s">
        <v>40</v>
      </c>
      <c r="P71" s="107" t="s">
        <v>40</v>
      </c>
      <c r="Q71" s="107" t="s">
        <v>40</v>
      </c>
      <c r="R71" s="107" t="s">
        <v>40</v>
      </c>
      <c r="S71" s="107" t="s">
        <v>40</v>
      </c>
      <c r="T71" s="107" t="s">
        <v>40</v>
      </c>
      <c r="U71" s="107" t="s">
        <v>40</v>
      </c>
      <c r="V71" s="108" t="s">
        <v>40</v>
      </c>
      <c r="W71" s="109">
        <v>671.8559245340673</v>
      </c>
      <c r="X71" s="107">
        <v>488.88548768752418</v>
      </c>
      <c r="Y71" s="107">
        <v>0</v>
      </c>
      <c r="Z71" s="107" t="s">
        <v>40</v>
      </c>
      <c r="AA71" s="107" t="s">
        <v>40</v>
      </c>
      <c r="AB71" s="107" t="s">
        <v>40</v>
      </c>
      <c r="AC71" s="107" t="s">
        <v>40</v>
      </c>
      <c r="AD71" s="107" t="s">
        <v>40</v>
      </c>
      <c r="AE71" s="107" t="s">
        <v>40</v>
      </c>
      <c r="AF71" s="107" t="s">
        <v>40</v>
      </c>
      <c r="AG71" s="107" t="s">
        <v>40</v>
      </c>
      <c r="AH71" s="107" t="s">
        <v>40</v>
      </c>
      <c r="AI71" s="107" t="s">
        <v>40</v>
      </c>
      <c r="AJ71" s="107" t="s">
        <v>40</v>
      </c>
      <c r="AK71" s="107" t="s">
        <v>40</v>
      </c>
      <c r="AL71" s="107" t="s">
        <v>40</v>
      </c>
      <c r="AM71" s="6"/>
    </row>
    <row r="72" spans="1:39" ht="26.25" customHeight="1">
      <c r="A72" s="430"/>
      <c r="B72" s="431"/>
      <c r="C72" s="423" t="s">
        <v>111</v>
      </c>
      <c r="D72" s="408"/>
      <c r="E72" s="408"/>
      <c r="F72" s="29">
        <v>880</v>
      </c>
      <c r="G72" s="107">
        <v>880</v>
      </c>
      <c r="H72" s="107" t="s">
        <v>40</v>
      </c>
      <c r="I72" s="107" t="s">
        <v>40</v>
      </c>
      <c r="J72" s="107" t="s">
        <v>40</v>
      </c>
      <c r="K72" s="107" t="s">
        <v>40</v>
      </c>
      <c r="L72" s="107" t="s">
        <v>40</v>
      </c>
      <c r="M72" s="107" t="s">
        <v>40</v>
      </c>
      <c r="N72" s="107" t="s">
        <v>40</v>
      </c>
      <c r="O72" s="107" t="s">
        <v>40</v>
      </c>
      <c r="P72" s="107" t="s">
        <v>40</v>
      </c>
      <c r="Q72" s="107" t="s">
        <v>40</v>
      </c>
      <c r="R72" s="107" t="s">
        <v>40</v>
      </c>
      <c r="S72" s="107" t="s">
        <v>40</v>
      </c>
      <c r="T72" s="107" t="s">
        <v>40</v>
      </c>
      <c r="U72" s="107" t="s">
        <v>40</v>
      </c>
      <c r="V72" s="108" t="s">
        <v>40</v>
      </c>
      <c r="W72" s="109">
        <v>880</v>
      </c>
      <c r="X72" s="107" t="s">
        <v>40</v>
      </c>
      <c r="Y72" s="107" t="s">
        <v>40</v>
      </c>
      <c r="Z72" s="107" t="s">
        <v>40</v>
      </c>
      <c r="AA72" s="107" t="s">
        <v>40</v>
      </c>
      <c r="AB72" s="107" t="s">
        <v>40</v>
      </c>
      <c r="AC72" s="107" t="s">
        <v>40</v>
      </c>
      <c r="AD72" s="107" t="s">
        <v>40</v>
      </c>
      <c r="AE72" s="107" t="s">
        <v>40</v>
      </c>
      <c r="AF72" s="107" t="s">
        <v>40</v>
      </c>
      <c r="AG72" s="107" t="s">
        <v>40</v>
      </c>
      <c r="AH72" s="107" t="s">
        <v>40</v>
      </c>
      <c r="AI72" s="107" t="s">
        <v>40</v>
      </c>
      <c r="AJ72" s="107" t="s">
        <v>40</v>
      </c>
      <c r="AK72" s="107" t="s">
        <v>40</v>
      </c>
      <c r="AL72" s="107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454.66826102476227</v>
      </c>
      <c r="G73" s="107">
        <v>454.66826102476227</v>
      </c>
      <c r="H73" s="107">
        <v>0</v>
      </c>
      <c r="I73" s="107" t="s">
        <v>40</v>
      </c>
      <c r="J73" s="107" t="s">
        <v>40</v>
      </c>
      <c r="K73" s="107" t="s">
        <v>40</v>
      </c>
      <c r="L73" s="107" t="s">
        <v>40</v>
      </c>
      <c r="M73" s="107" t="s">
        <v>40</v>
      </c>
      <c r="N73" s="107" t="s">
        <v>40</v>
      </c>
      <c r="O73" s="107" t="s">
        <v>40</v>
      </c>
      <c r="P73" s="107" t="s">
        <v>40</v>
      </c>
      <c r="Q73" s="107" t="s">
        <v>40</v>
      </c>
      <c r="R73" s="107" t="s">
        <v>40</v>
      </c>
      <c r="S73" s="107" t="s">
        <v>40</v>
      </c>
      <c r="T73" s="107" t="s">
        <v>40</v>
      </c>
      <c r="U73" s="107" t="s">
        <v>40</v>
      </c>
      <c r="V73" s="108" t="s">
        <v>40</v>
      </c>
      <c r="W73" s="109">
        <v>454.66826102476227</v>
      </c>
      <c r="X73" s="107">
        <v>0</v>
      </c>
      <c r="Y73" s="107" t="s">
        <v>40</v>
      </c>
      <c r="Z73" s="107" t="s">
        <v>40</v>
      </c>
      <c r="AA73" s="107" t="s">
        <v>40</v>
      </c>
      <c r="AB73" s="107" t="s">
        <v>40</v>
      </c>
      <c r="AC73" s="107" t="s">
        <v>40</v>
      </c>
      <c r="AD73" s="107" t="s">
        <v>40</v>
      </c>
      <c r="AE73" s="107" t="s">
        <v>40</v>
      </c>
      <c r="AF73" s="107" t="s">
        <v>40</v>
      </c>
      <c r="AG73" s="107" t="s">
        <v>40</v>
      </c>
      <c r="AH73" s="107" t="s">
        <v>40</v>
      </c>
      <c r="AI73" s="107" t="s">
        <v>40</v>
      </c>
      <c r="AJ73" s="107" t="s">
        <v>40</v>
      </c>
      <c r="AK73" s="107" t="s">
        <v>40</v>
      </c>
      <c r="AL73" s="107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107">
        <v>880</v>
      </c>
      <c r="H74" s="107" t="s">
        <v>40</v>
      </c>
      <c r="I74" s="107" t="s">
        <v>40</v>
      </c>
      <c r="J74" s="107" t="s">
        <v>40</v>
      </c>
      <c r="K74" s="107" t="s">
        <v>40</v>
      </c>
      <c r="L74" s="107" t="s">
        <v>40</v>
      </c>
      <c r="M74" s="107" t="s">
        <v>40</v>
      </c>
      <c r="N74" s="107" t="s">
        <v>40</v>
      </c>
      <c r="O74" s="107" t="s">
        <v>40</v>
      </c>
      <c r="P74" s="107" t="s">
        <v>40</v>
      </c>
      <c r="Q74" s="107" t="s">
        <v>40</v>
      </c>
      <c r="R74" s="107" t="s">
        <v>40</v>
      </c>
      <c r="S74" s="107" t="s">
        <v>40</v>
      </c>
      <c r="T74" s="107" t="s">
        <v>40</v>
      </c>
      <c r="U74" s="107" t="s">
        <v>40</v>
      </c>
      <c r="V74" s="108" t="s">
        <v>40</v>
      </c>
      <c r="W74" s="109">
        <v>880</v>
      </c>
      <c r="X74" s="107" t="s">
        <v>40</v>
      </c>
      <c r="Y74" s="107" t="s">
        <v>40</v>
      </c>
      <c r="Z74" s="107" t="s">
        <v>40</v>
      </c>
      <c r="AA74" s="107" t="s">
        <v>40</v>
      </c>
      <c r="AB74" s="107" t="s">
        <v>40</v>
      </c>
      <c r="AC74" s="107" t="s">
        <v>40</v>
      </c>
      <c r="AD74" s="107" t="s">
        <v>40</v>
      </c>
      <c r="AE74" s="107" t="s">
        <v>40</v>
      </c>
      <c r="AF74" s="107" t="s">
        <v>40</v>
      </c>
      <c r="AG74" s="107" t="s">
        <v>40</v>
      </c>
      <c r="AH74" s="107" t="s">
        <v>40</v>
      </c>
      <c r="AI74" s="107" t="s">
        <v>40</v>
      </c>
      <c r="AJ74" s="107" t="s">
        <v>40</v>
      </c>
      <c r="AK74" s="107" t="s">
        <v>40</v>
      </c>
      <c r="AL74" s="107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671.8559245340673</v>
      </c>
      <c r="G75" s="107">
        <v>671.8559245340673</v>
      </c>
      <c r="H75" s="107">
        <v>488.88548768752418</v>
      </c>
      <c r="I75" s="107">
        <v>0</v>
      </c>
      <c r="J75" s="107" t="s">
        <v>40</v>
      </c>
      <c r="K75" s="107" t="s">
        <v>40</v>
      </c>
      <c r="L75" s="107" t="s">
        <v>40</v>
      </c>
      <c r="M75" s="107" t="s">
        <v>40</v>
      </c>
      <c r="N75" s="107" t="s">
        <v>40</v>
      </c>
      <c r="O75" s="107" t="s">
        <v>40</v>
      </c>
      <c r="P75" s="107" t="s">
        <v>40</v>
      </c>
      <c r="Q75" s="107" t="s">
        <v>40</v>
      </c>
      <c r="R75" s="107" t="s">
        <v>40</v>
      </c>
      <c r="S75" s="107" t="s">
        <v>40</v>
      </c>
      <c r="T75" s="107" t="s">
        <v>40</v>
      </c>
      <c r="U75" s="107" t="s">
        <v>40</v>
      </c>
      <c r="V75" s="108" t="s">
        <v>40</v>
      </c>
      <c r="W75" s="109">
        <v>671.8559245340673</v>
      </c>
      <c r="X75" s="107">
        <v>488.88548768752418</v>
      </c>
      <c r="Y75" s="107">
        <v>0</v>
      </c>
      <c r="Z75" s="107" t="s">
        <v>40</v>
      </c>
      <c r="AA75" s="107" t="s">
        <v>40</v>
      </c>
      <c r="AB75" s="107" t="s">
        <v>40</v>
      </c>
      <c r="AC75" s="107" t="s">
        <v>40</v>
      </c>
      <c r="AD75" s="107" t="s">
        <v>40</v>
      </c>
      <c r="AE75" s="107" t="s">
        <v>40</v>
      </c>
      <c r="AF75" s="107" t="s">
        <v>40</v>
      </c>
      <c r="AG75" s="107" t="s">
        <v>40</v>
      </c>
      <c r="AH75" s="107" t="s">
        <v>40</v>
      </c>
      <c r="AI75" s="107" t="s">
        <v>40</v>
      </c>
      <c r="AJ75" s="107" t="s">
        <v>40</v>
      </c>
      <c r="AK75" s="107" t="s">
        <v>40</v>
      </c>
      <c r="AL75" s="107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671.8559245340673</v>
      </c>
      <c r="G76" s="107">
        <v>671.8559245340673</v>
      </c>
      <c r="H76" s="107">
        <v>488.88548768752418</v>
      </c>
      <c r="I76" s="107">
        <v>0</v>
      </c>
      <c r="J76" s="107" t="s">
        <v>40</v>
      </c>
      <c r="K76" s="107" t="s">
        <v>40</v>
      </c>
      <c r="L76" s="107" t="s">
        <v>40</v>
      </c>
      <c r="M76" s="107" t="s">
        <v>40</v>
      </c>
      <c r="N76" s="107" t="s">
        <v>40</v>
      </c>
      <c r="O76" s="107" t="s">
        <v>40</v>
      </c>
      <c r="P76" s="107" t="s">
        <v>40</v>
      </c>
      <c r="Q76" s="107" t="s">
        <v>40</v>
      </c>
      <c r="R76" s="107" t="s">
        <v>40</v>
      </c>
      <c r="S76" s="107" t="s">
        <v>40</v>
      </c>
      <c r="T76" s="107" t="s">
        <v>40</v>
      </c>
      <c r="U76" s="107" t="s">
        <v>40</v>
      </c>
      <c r="V76" s="108" t="s">
        <v>40</v>
      </c>
      <c r="W76" s="109">
        <v>671.8559245340673</v>
      </c>
      <c r="X76" s="107">
        <v>488.88548768752418</v>
      </c>
      <c r="Y76" s="107">
        <v>0</v>
      </c>
      <c r="Z76" s="107" t="s">
        <v>40</v>
      </c>
      <c r="AA76" s="107" t="s">
        <v>40</v>
      </c>
      <c r="AB76" s="107" t="s">
        <v>40</v>
      </c>
      <c r="AC76" s="107" t="s">
        <v>40</v>
      </c>
      <c r="AD76" s="107" t="s">
        <v>40</v>
      </c>
      <c r="AE76" s="107" t="s">
        <v>40</v>
      </c>
      <c r="AF76" s="107" t="s">
        <v>40</v>
      </c>
      <c r="AG76" s="107" t="s">
        <v>40</v>
      </c>
      <c r="AH76" s="107" t="s">
        <v>40</v>
      </c>
      <c r="AI76" s="107" t="s">
        <v>40</v>
      </c>
      <c r="AJ76" s="107" t="s">
        <v>40</v>
      </c>
      <c r="AK76" s="107" t="s">
        <v>40</v>
      </c>
      <c r="AL76" s="107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671.8559245340673</v>
      </c>
      <c r="G77" s="107">
        <v>671.8559245340673</v>
      </c>
      <c r="H77" s="107">
        <v>488.88548768752418</v>
      </c>
      <c r="I77" s="107">
        <v>0</v>
      </c>
      <c r="J77" s="107" t="s">
        <v>40</v>
      </c>
      <c r="K77" s="107" t="s">
        <v>40</v>
      </c>
      <c r="L77" s="107" t="s">
        <v>40</v>
      </c>
      <c r="M77" s="107" t="s">
        <v>40</v>
      </c>
      <c r="N77" s="107" t="s">
        <v>40</v>
      </c>
      <c r="O77" s="107" t="s">
        <v>40</v>
      </c>
      <c r="P77" s="107" t="s">
        <v>40</v>
      </c>
      <c r="Q77" s="107" t="s">
        <v>40</v>
      </c>
      <c r="R77" s="107" t="s">
        <v>40</v>
      </c>
      <c r="S77" s="107" t="s">
        <v>40</v>
      </c>
      <c r="T77" s="107" t="s">
        <v>40</v>
      </c>
      <c r="U77" s="107" t="s">
        <v>40</v>
      </c>
      <c r="V77" s="108" t="s">
        <v>40</v>
      </c>
      <c r="W77" s="109">
        <v>671.8559245340673</v>
      </c>
      <c r="X77" s="107">
        <v>488.88548768752418</v>
      </c>
      <c r="Y77" s="107">
        <v>0</v>
      </c>
      <c r="Z77" s="107" t="s">
        <v>40</v>
      </c>
      <c r="AA77" s="107" t="s">
        <v>40</v>
      </c>
      <c r="AB77" s="107" t="s">
        <v>40</v>
      </c>
      <c r="AC77" s="107" t="s">
        <v>40</v>
      </c>
      <c r="AD77" s="107" t="s">
        <v>40</v>
      </c>
      <c r="AE77" s="107" t="s">
        <v>40</v>
      </c>
      <c r="AF77" s="107" t="s">
        <v>40</v>
      </c>
      <c r="AG77" s="107" t="s">
        <v>40</v>
      </c>
      <c r="AH77" s="107" t="s">
        <v>40</v>
      </c>
      <c r="AI77" s="107" t="s">
        <v>40</v>
      </c>
      <c r="AJ77" s="107" t="s">
        <v>40</v>
      </c>
      <c r="AK77" s="107" t="s">
        <v>40</v>
      </c>
      <c r="AL77" s="107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671.8559245340673</v>
      </c>
      <c r="G78" s="107">
        <v>671.8559245340673</v>
      </c>
      <c r="H78" s="107">
        <v>488.88548768752418</v>
      </c>
      <c r="I78" s="107">
        <v>0</v>
      </c>
      <c r="J78" s="107" t="s">
        <v>40</v>
      </c>
      <c r="K78" s="107" t="s">
        <v>40</v>
      </c>
      <c r="L78" s="107" t="s">
        <v>40</v>
      </c>
      <c r="M78" s="107" t="s">
        <v>40</v>
      </c>
      <c r="N78" s="107" t="s">
        <v>40</v>
      </c>
      <c r="O78" s="107" t="s">
        <v>40</v>
      </c>
      <c r="P78" s="107" t="s">
        <v>40</v>
      </c>
      <c r="Q78" s="107" t="s">
        <v>40</v>
      </c>
      <c r="R78" s="107" t="s">
        <v>40</v>
      </c>
      <c r="S78" s="107" t="s">
        <v>40</v>
      </c>
      <c r="T78" s="107" t="s">
        <v>40</v>
      </c>
      <c r="U78" s="107" t="s">
        <v>40</v>
      </c>
      <c r="V78" s="108" t="s">
        <v>40</v>
      </c>
      <c r="W78" s="109">
        <v>671.8559245340673</v>
      </c>
      <c r="X78" s="107">
        <v>488.88548768752418</v>
      </c>
      <c r="Y78" s="107">
        <v>0</v>
      </c>
      <c r="Z78" s="107" t="s">
        <v>40</v>
      </c>
      <c r="AA78" s="107" t="s">
        <v>40</v>
      </c>
      <c r="AB78" s="107" t="s">
        <v>40</v>
      </c>
      <c r="AC78" s="107" t="s">
        <v>40</v>
      </c>
      <c r="AD78" s="107" t="s">
        <v>40</v>
      </c>
      <c r="AE78" s="107" t="s">
        <v>40</v>
      </c>
      <c r="AF78" s="107" t="s">
        <v>40</v>
      </c>
      <c r="AG78" s="107" t="s">
        <v>40</v>
      </c>
      <c r="AH78" s="107" t="s">
        <v>40</v>
      </c>
      <c r="AI78" s="107" t="s">
        <v>40</v>
      </c>
      <c r="AJ78" s="107" t="s">
        <v>40</v>
      </c>
      <c r="AK78" s="107" t="s">
        <v>40</v>
      </c>
      <c r="AL78" s="107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880</v>
      </c>
      <c r="G79" s="107">
        <v>880</v>
      </c>
      <c r="H79" s="107">
        <v>0</v>
      </c>
      <c r="I79" s="107" t="s">
        <v>40</v>
      </c>
      <c r="J79" s="107" t="s">
        <v>40</v>
      </c>
      <c r="K79" s="107" t="s">
        <v>40</v>
      </c>
      <c r="L79" s="107" t="s">
        <v>40</v>
      </c>
      <c r="M79" s="107" t="s">
        <v>40</v>
      </c>
      <c r="N79" s="107" t="s">
        <v>40</v>
      </c>
      <c r="O79" s="107" t="s">
        <v>40</v>
      </c>
      <c r="P79" s="107" t="s">
        <v>40</v>
      </c>
      <c r="Q79" s="107" t="s">
        <v>40</v>
      </c>
      <c r="R79" s="107" t="s">
        <v>40</v>
      </c>
      <c r="S79" s="107" t="s">
        <v>40</v>
      </c>
      <c r="T79" s="107" t="s">
        <v>40</v>
      </c>
      <c r="U79" s="107" t="s">
        <v>40</v>
      </c>
      <c r="V79" s="108" t="s">
        <v>40</v>
      </c>
      <c r="W79" s="109">
        <v>880</v>
      </c>
      <c r="X79" s="107">
        <v>0</v>
      </c>
      <c r="Y79" s="107" t="s">
        <v>40</v>
      </c>
      <c r="Z79" s="107" t="s">
        <v>40</v>
      </c>
      <c r="AA79" s="107" t="s">
        <v>40</v>
      </c>
      <c r="AB79" s="107" t="s">
        <v>40</v>
      </c>
      <c r="AC79" s="107" t="s">
        <v>40</v>
      </c>
      <c r="AD79" s="107" t="s">
        <v>40</v>
      </c>
      <c r="AE79" s="107" t="s">
        <v>40</v>
      </c>
      <c r="AF79" s="107" t="s">
        <v>40</v>
      </c>
      <c r="AG79" s="107" t="s">
        <v>40</v>
      </c>
      <c r="AH79" s="107" t="s">
        <v>40</v>
      </c>
      <c r="AI79" s="107" t="s">
        <v>40</v>
      </c>
      <c r="AJ79" s="107" t="s">
        <v>40</v>
      </c>
      <c r="AK79" s="107" t="s">
        <v>40</v>
      </c>
      <c r="AL79" s="107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671.8559245340673</v>
      </c>
      <c r="G80" s="107">
        <v>671.8559245340673</v>
      </c>
      <c r="H80" s="107">
        <v>488.88548768752418</v>
      </c>
      <c r="I80" s="107">
        <v>0</v>
      </c>
      <c r="J80" s="107" t="s">
        <v>40</v>
      </c>
      <c r="K80" s="107" t="s">
        <v>40</v>
      </c>
      <c r="L80" s="107" t="s">
        <v>40</v>
      </c>
      <c r="M80" s="107" t="s">
        <v>40</v>
      </c>
      <c r="N80" s="107" t="s">
        <v>40</v>
      </c>
      <c r="O80" s="107" t="s">
        <v>40</v>
      </c>
      <c r="P80" s="107" t="s">
        <v>40</v>
      </c>
      <c r="Q80" s="107" t="s">
        <v>40</v>
      </c>
      <c r="R80" s="107" t="s">
        <v>40</v>
      </c>
      <c r="S80" s="107" t="s">
        <v>40</v>
      </c>
      <c r="T80" s="107" t="s">
        <v>40</v>
      </c>
      <c r="U80" s="107" t="s">
        <v>40</v>
      </c>
      <c r="V80" s="108" t="s">
        <v>40</v>
      </c>
      <c r="W80" s="109">
        <v>671.8559245340673</v>
      </c>
      <c r="X80" s="107">
        <v>488.88548768752418</v>
      </c>
      <c r="Y80" s="107">
        <v>0</v>
      </c>
      <c r="Z80" s="107" t="s">
        <v>40</v>
      </c>
      <c r="AA80" s="107" t="s">
        <v>40</v>
      </c>
      <c r="AB80" s="107" t="s">
        <v>40</v>
      </c>
      <c r="AC80" s="107" t="s">
        <v>40</v>
      </c>
      <c r="AD80" s="107" t="s">
        <v>40</v>
      </c>
      <c r="AE80" s="107" t="s">
        <v>40</v>
      </c>
      <c r="AF80" s="107" t="s">
        <v>40</v>
      </c>
      <c r="AG80" s="107" t="s">
        <v>40</v>
      </c>
      <c r="AH80" s="107" t="s">
        <v>40</v>
      </c>
      <c r="AI80" s="107" t="s">
        <v>40</v>
      </c>
      <c r="AJ80" s="107" t="s">
        <v>40</v>
      </c>
      <c r="AK80" s="107" t="s">
        <v>40</v>
      </c>
      <c r="AL80" s="107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671.8559245340673</v>
      </c>
      <c r="G81" s="107">
        <v>671.8559245340673</v>
      </c>
      <c r="H81" s="107">
        <v>488.88548768752418</v>
      </c>
      <c r="I81" s="107">
        <v>0</v>
      </c>
      <c r="J81" s="107" t="s">
        <v>40</v>
      </c>
      <c r="K81" s="107" t="s">
        <v>40</v>
      </c>
      <c r="L81" s="107" t="s">
        <v>40</v>
      </c>
      <c r="M81" s="107" t="s">
        <v>40</v>
      </c>
      <c r="N81" s="107" t="s">
        <v>40</v>
      </c>
      <c r="O81" s="107" t="s">
        <v>40</v>
      </c>
      <c r="P81" s="107" t="s">
        <v>40</v>
      </c>
      <c r="Q81" s="107" t="s">
        <v>40</v>
      </c>
      <c r="R81" s="107" t="s">
        <v>40</v>
      </c>
      <c r="S81" s="107" t="s">
        <v>40</v>
      </c>
      <c r="T81" s="107" t="s">
        <v>40</v>
      </c>
      <c r="U81" s="107" t="s">
        <v>40</v>
      </c>
      <c r="V81" s="108" t="s">
        <v>40</v>
      </c>
      <c r="W81" s="109">
        <v>671.8559245340673</v>
      </c>
      <c r="X81" s="107">
        <v>488.88548768752418</v>
      </c>
      <c r="Y81" s="107">
        <v>0</v>
      </c>
      <c r="Z81" s="107" t="s">
        <v>40</v>
      </c>
      <c r="AA81" s="107" t="s">
        <v>40</v>
      </c>
      <c r="AB81" s="107" t="s">
        <v>40</v>
      </c>
      <c r="AC81" s="107" t="s">
        <v>40</v>
      </c>
      <c r="AD81" s="107" t="s">
        <v>40</v>
      </c>
      <c r="AE81" s="107" t="s">
        <v>40</v>
      </c>
      <c r="AF81" s="107" t="s">
        <v>40</v>
      </c>
      <c r="AG81" s="107" t="s">
        <v>40</v>
      </c>
      <c r="AH81" s="107" t="s">
        <v>40</v>
      </c>
      <c r="AI81" s="107" t="s">
        <v>40</v>
      </c>
      <c r="AJ81" s="107" t="s">
        <v>40</v>
      </c>
      <c r="AK81" s="107" t="s">
        <v>40</v>
      </c>
      <c r="AL81" s="107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107">
        <v>880</v>
      </c>
      <c r="H82" s="107">
        <v>0</v>
      </c>
      <c r="I82" s="107" t="s">
        <v>40</v>
      </c>
      <c r="J82" s="107" t="s">
        <v>40</v>
      </c>
      <c r="K82" s="107" t="s">
        <v>40</v>
      </c>
      <c r="L82" s="107" t="s">
        <v>40</v>
      </c>
      <c r="M82" s="107" t="s">
        <v>40</v>
      </c>
      <c r="N82" s="107" t="s">
        <v>40</v>
      </c>
      <c r="O82" s="107" t="s">
        <v>40</v>
      </c>
      <c r="P82" s="107" t="s">
        <v>40</v>
      </c>
      <c r="Q82" s="107" t="s">
        <v>40</v>
      </c>
      <c r="R82" s="107" t="s">
        <v>40</v>
      </c>
      <c r="S82" s="107" t="s">
        <v>40</v>
      </c>
      <c r="T82" s="107" t="s">
        <v>40</v>
      </c>
      <c r="U82" s="107" t="s">
        <v>40</v>
      </c>
      <c r="V82" s="108" t="s">
        <v>40</v>
      </c>
      <c r="W82" s="109">
        <v>880</v>
      </c>
      <c r="X82" s="107">
        <v>0</v>
      </c>
      <c r="Y82" s="107" t="s">
        <v>40</v>
      </c>
      <c r="Z82" s="107" t="s">
        <v>40</v>
      </c>
      <c r="AA82" s="107" t="s">
        <v>40</v>
      </c>
      <c r="AB82" s="107" t="s">
        <v>40</v>
      </c>
      <c r="AC82" s="107" t="s">
        <v>40</v>
      </c>
      <c r="AD82" s="107" t="s">
        <v>40</v>
      </c>
      <c r="AE82" s="107" t="s">
        <v>40</v>
      </c>
      <c r="AF82" s="107" t="s">
        <v>40</v>
      </c>
      <c r="AG82" s="107" t="s">
        <v>40</v>
      </c>
      <c r="AH82" s="107" t="s">
        <v>40</v>
      </c>
      <c r="AI82" s="107" t="s">
        <v>40</v>
      </c>
      <c r="AJ82" s="107" t="s">
        <v>40</v>
      </c>
      <c r="AK82" s="107" t="s">
        <v>40</v>
      </c>
      <c r="AL82" s="107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880</v>
      </c>
      <c r="G83" s="107">
        <v>880</v>
      </c>
      <c r="H83" s="107">
        <v>679.67204973945047</v>
      </c>
      <c r="I83" s="107">
        <v>0</v>
      </c>
      <c r="J83" s="107" t="s">
        <v>40</v>
      </c>
      <c r="K83" s="107" t="s">
        <v>40</v>
      </c>
      <c r="L83" s="107" t="s">
        <v>40</v>
      </c>
      <c r="M83" s="107" t="s">
        <v>40</v>
      </c>
      <c r="N83" s="107" t="s">
        <v>40</v>
      </c>
      <c r="O83" s="107" t="s">
        <v>40</v>
      </c>
      <c r="P83" s="107" t="s">
        <v>40</v>
      </c>
      <c r="Q83" s="107" t="s">
        <v>40</v>
      </c>
      <c r="R83" s="107" t="s">
        <v>40</v>
      </c>
      <c r="S83" s="107" t="s">
        <v>40</v>
      </c>
      <c r="T83" s="107" t="s">
        <v>40</v>
      </c>
      <c r="U83" s="107" t="s">
        <v>40</v>
      </c>
      <c r="V83" s="108" t="s">
        <v>40</v>
      </c>
      <c r="W83" s="109">
        <v>880</v>
      </c>
      <c r="X83" s="107">
        <v>679.67204973945047</v>
      </c>
      <c r="Y83" s="107">
        <v>0</v>
      </c>
      <c r="Z83" s="107" t="s">
        <v>40</v>
      </c>
      <c r="AA83" s="107" t="s">
        <v>40</v>
      </c>
      <c r="AB83" s="107" t="s">
        <v>40</v>
      </c>
      <c r="AC83" s="107" t="s">
        <v>40</v>
      </c>
      <c r="AD83" s="107" t="s">
        <v>40</v>
      </c>
      <c r="AE83" s="107" t="s">
        <v>40</v>
      </c>
      <c r="AF83" s="107" t="s">
        <v>40</v>
      </c>
      <c r="AG83" s="107" t="s">
        <v>40</v>
      </c>
      <c r="AH83" s="107" t="s">
        <v>40</v>
      </c>
      <c r="AI83" s="107" t="s">
        <v>40</v>
      </c>
      <c r="AJ83" s="107" t="s">
        <v>40</v>
      </c>
      <c r="AK83" s="107" t="s">
        <v>40</v>
      </c>
      <c r="AL83" s="107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880</v>
      </c>
      <c r="G84" s="107">
        <v>880</v>
      </c>
      <c r="H84" s="107">
        <v>0</v>
      </c>
      <c r="I84" s="107" t="s">
        <v>40</v>
      </c>
      <c r="J84" s="107" t="s">
        <v>40</v>
      </c>
      <c r="K84" s="107" t="s">
        <v>40</v>
      </c>
      <c r="L84" s="107" t="s">
        <v>40</v>
      </c>
      <c r="M84" s="107" t="s">
        <v>40</v>
      </c>
      <c r="N84" s="107" t="s">
        <v>40</v>
      </c>
      <c r="O84" s="107" t="s">
        <v>40</v>
      </c>
      <c r="P84" s="107" t="s">
        <v>40</v>
      </c>
      <c r="Q84" s="107" t="s">
        <v>40</v>
      </c>
      <c r="R84" s="107" t="s">
        <v>40</v>
      </c>
      <c r="S84" s="107" t="s">
        <v>40</v>
      </c>
      <c r="T84" s="107" t="s">
        <v>40</v>
      </c>
      <c r="U84" s="107" t="s">
        <v>40</v>
      </c>
      <c r="V84" s="108" t="s">
        <v>40</v>
      </c>
      <c r="W84" s="109">
        <v>880</v>
      </c>
      <c r="X84" s="107">
        <v>0</v>
      </c>
      <c r="Y84" s="107" t="s">
        <v>40</v>
      </c>
      <c r="Z84" s="107" t="s">
        <v>40</v>
      </c>
      <c r="AA84" s="107" t="s">
        <v>40</v>
      </c>
      <c r="AB84" s="107" t="s">
        <v>40</v>
      </c>
      <c r="AC84" s="107" t="s">
        <v>40</v>
      </c>
      <c r="AD84" s="107" t="s">
        <v>40</v>
      </c>
      <c r="AE84" s="107" t="s">
        <v>40</v>
      </c>
      <c r="AF84" s="107" t="s">
        <v>40</v>
      </c>
      <c r="AG84" s="107" t="s">
        <v>40</v>
      </c>
      <c r="AH84" s="107" t="s">
        <v>40</v>
      </c>
      <c r="AI84" s="107" t="s">
        <v>40</v>
      </c>
      <c r="AJ84" s="107" t="s">
        <v>40</v>
      </c>
      <c r="AK84" s="107" t="s">
        <v>40</v>
      </c>
      <c r="AL84" s="107" t="s">
        <v>40</v>
      </c>
      <c r="AM84" s="6"/>
    </row>
    <row r="85" spans="1:39" ht="27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107">
        <v>880</v>
      </c>
      <c r="H85" s="107">
        <v>679.67204973945047</v>
      </c>
      <c r="I85" s="107">
        <v>0</v>
      </c>
      <c r="J85" s="107" t="s">
        <v>40</v>
      </c>
      <c r="K85" s="107" t="s">
        <v>40</v>
      </c>
      <c r="L85" s="107" t="s">
        <v>40</v>
      </c>
      <c r="M85" s="107" t="s">
        <v>40</v>
      </c>
      <c r="N85" s="107" t="s">
        <v>40</v>
      </c>
      <c r="O85" s="107" t="s">
        <v>40</v>
      </c>
      <c r="P85" s="107" t="s">
        <v>40</v>
      </c>
      <c r="Q85" s="107" t="s">
        <v>40</v>
      </c>
      <c r="R85" s="107" t="s">
        <v>40</v>
      </c>
      <c r="S85" s="107" t="s">
        <v>40</v>
      </c>
      <c r="T85" s="107" t="s">
        <v>40</v>
      </c>
      <c r="U85" s="107" t="s">
        <v>40</v>
      </c>
      <c r="V85" s="108" t="s">
        <v>40</v>
      </c>
      <c r="W85" s="109">
        <v>880</v>
      </c>
      <c r="X85" s="107">
        <v>679.67204973945047</v>
      </c>
      <c r="Y85" s="107">
        <v>0</v>
      </c>
      <c r="Z85" s="107" t="s">
        <v>40</v>
      </c>
      <c r="AA85" s="107" t="s">
        <v>40</v>
      </c>
      <c r="AB85" s="107" t="s">
        <v>40</v>
      </c>
      <c r="AC85" s="107" t="s">
        <v>40</v>
      </c>
      <c r="AD85" s="107" t="s">
        <v>40</v>
      </c>
      <c r="AE85" s="107" t="s">
        <v>40</v>
      </c>
      <c r="AF85" s="107" t="s">
        <v>40</v>
      </c>
      <c r="AG85" s="107" t="s">
        <v>40</v>
      </c>
      <c r="AH85" s="107" t="s">
        <v>40</v>
      </c>
      <c r="AI85" s="107" t="s">
        <v>40</v>
      </c>
      <c r="AJ85" s="107" t="s">
        <v>40</v>
      </c>
      <c r="AK85" s="107" t="s">
        <v>40</v>
      </c>
      <c r="AL85" s="107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880</v>
      </c>
      <c r="G86" s="107">
        <v>880</v>
      </c>
      <c r="H86" s="107">
        <v>679.67204973945047</v>
      </c>
      <c r="I86" s="107">
        <v>0</v>
      </c>
      <c r="J86" s="107" t="s">
        <v>40</v>
      </c>
      <c r="K86" s="107" t="s">
        <v>40</v>
      </c>
      <c r="L86" s="107" t="s">
        <v>40</v>
      </c>
      <c r="M86" s="107" t="s">
        <v>40</v>
      </c>
      <c r="N86" s="107" t="s">
        <v>40</v>
      </c>
      <c r="O86" s="107" t="s">
        <v>40</v>
      </c>
      <c r="P86" s="107" t="s">
        <v>40</v>
      </c>
      <c r="Q86" s="107" t="s">
        <v>40</v>
      </c>
      <c r="R86" s="107" t="s">
        <v>40</v>
      </c>
      <c r="S86" s="107" t="s">
        <v>40</v>
      </c>
      <c r="T86" s="107" t="s">
        <v>40</v>
      </c>
      <c r="U86" s="107" t="s">
        <v>40</v>
      </c>
      <c r="V86" s="108" t="s">
        <v>40</v>
      </c>
      <c r="W86" s="109">
        <v>880</v>
      </c>
      <c r="X86" s="107">
        <v>679.67204973945047</v>
      </c>
      <c r="Y86" s="107">
        <v>0</v>
      </c>
      <c r="Z86" s="107" t="s">
        <v>40</v>
      </c>
      <c r="AA86" s="107" t="s">
        <v>40</v>
      </c>
      <c r="AB86" s="107" t="s">
        <v>40</v>
      </c>
      <c r="AC86" s="107" t="s">
        <v>40</v>
      </c>
      <c r="AD86" s="107" t="s">
        <v>40</v>
      </c>
      <c r="AE86" s="107" t="s">
        <v>40</v>
      </c>
      <c r="AF86" s="107" t="s">
        <v>40</v>
      </c>
      <c r="AG86" s="107" t="s">
        <v>40</v>
      </c>
      <c r="AH86" s="107" t="s">
        <v>40</v>
      </c>
      <c r="AI86" s="107" t="s">
        <v>40</v>
      </c>
      <c r="AJ86" s="107" t="s">
        <v>40</v>
      </c>
      <c r="AK86" s="107" t="s">
        <v>40</v>
      </c>
      <c r="AL86" s="107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880</v>
      </c>
      <c r="G87" s="107">
        <v>880</v>
      </c>
      <c r="H87" s="107">
        <v>679.67204973945047</v>
      </c>
      <c r="I87" s="107">
        <v>0</v>
      </c>
      <c r="J87" s="107" t="s">
        <v>40</v>
      </c>
      <c r="K87" s="107" t="s">
        <v>40</v>
      </c>
      <c r="L87" s="107" t="s">
        <v>40</v>
      </c>
      <c r="M87" s="107" t="s">
        <v>40</v>
      </c>
      <c r="N87" s="107" t="s">
        <v>40</v>
      </c>
      <c r="O87" s="107" t="s">
        <v>40</v>
      </c>
      <c r="P87" s="107" t="s">
        <v>40</v>
      </c>
      <c r="Q87" s="107" t="s">
        <v>40</v>
      </c>
      <c r="R87" s="107" t="s">
        <v>40</v>
      </c>
      <c r="S87" s="107" t="s">
        <v>40</v>
      </c>
      <c r="T87" s="107" t="s">
        <v>40</v>
      </c>
      <c r="U87" s="107" t="s">
        <v>40</v>
      </c>
      <c r="V87" s="108" t="s">
        <v>40</v>
      </c>
      <c r="W87" s="109">
        <v>880</v>
      </c>
      <c r="X87" s="107">
        <v>679.67204973945047</v>
      </c>
      <c r="Y87" s="107">
        <v>0</v>
      </c>
      <c r="Z87" s="107" t="s">
        <v>40</v>
      </c>
      <c r="AA87" s="107" t="s">
        <v>40</v>
      </c>
      <c r="AB87" s="107" t="s">
        <v>40</v>
      </c>
      <c r="AC87" s="107" t="s">
        <v>40</v>
      </c>
      <c r="AD87" s="107" t="s">
        <v>40</v>
      </c>
      <c r="AE87" s="107" t="s">
        <v>40</v>
      </c>
      <c r="AF87" s="107" t="s">
        <v>40</v>
      </c>
      <c r="AG87" s="107" t="s">
        <v>40</v>
      </c>
      <c r="AH87" s="107" t="s">
        <v>40</v>
      </c>
      <c r="AI87" s="107" t="s">
        <v>40</v>
      </c>
      <c r="AJ87" s="107" t="s">
        <v>40</v>
      </c>
      <c r="AK87" s="107" t="s">
        <v>40</v>
      </c>
      <c r="AL87" s="107" t="s">
        <v>40</v>
      </c>
      <c r="AM87" s="6"/>
    </row>
    <row r="88" spans="1:39" ht="29.25" customHeight="1">
      <c r="A88" s="455"/>
      <c r="B88" s="443"/>
      <c r="C88" s="439"/>
      <c r="D88" s="423" t="s">
        <v>130</v>
      </c>
      <c r="E88" s="408"/>
      <c r="F88" s="29">
        <v>880</v>
      </c>
      <c r="G88" s="107">
        <v>880</v>
      </c>
      <c r="H88" s="107">
        <v>679.67204973945047</v>
      </c>
      <c r="I88" s="107">
        <v>0</v>
      </c>
      <c r="J88" s="107" t="s">
        <v>40</v>
      </c>
      <c r="K88" s="107" t="s">
        <v>40</v>
      </c>
      <c r="L88" s="107" t="s">
        <v>40</v>
      </c>
      <c r="M88" s="107" t="s">
        <v>40</v>
      </c>
      <c r="N88" s="107" t="s">
        <v>40</v>
      </c>
      <c r="O88" s="107" t="s">
        <v>40</v>
      </c>
      <c r="P88" s="107" t="s">
        <v>40</v>
      </c>
      <c r="Q88" s="107" t="s">
        <v>40</v>
      </c>
      <c r="R88" s="107" t="s">
        <v>40</v>
      </c>
      <c r="S88" s="107" t="s">
        <v>40</v>
      </c>
      <c r="T88" s="107" t="s">
        <v>40</v>
      </c>
      <c r="U88" s="107" t="s">
        <v>40</v>
      </c>
      <c r="V88" s="108" t="s">
        <v>40</v>
      </c>
      <c r="W88" s="109">
        <v>880</v>
      </c>
      <c r="X88" s="107">
        <v>679.67204973945047</v>
      </c>
      <c r="Y88" s="107">
        <v>0</v>
      </c>
      <c r="Z88" s="107" t="s">
        <v>40</v>
      </c>
      <c r="AA88" s="107" t="s">
        <v>40</v>
      </c>
      <c r="AB88" s="107" t="s">
        <v>40</v>
      </c>
      <c r="AC88" s="107" t="s">
        <v>40</v>
      </c>
      <c r="AD88" s="107" t="s">
        <v>40</v>
      </c>
      <c r="AE88" s="107" t="s">
        <v>40</v>
      </c>
      <c r="AF88" s="107" t="s">
        <v>40</v>
      </c>
      <c r="AG88" s="107" t="s">
        <v>40</v>
      </c>
      <c r="AH88" s="107" t="s">
        <v>40</v>
      </c>
      <c r="AI88" s="107" t="s">
        <v>40</v>
      </c>
      <c r="AJ88" s="107" t="s">
        <v>40</v>
      </c>
      <c r="AK88" s="107" t="s">
        <v>40</v>
      </c>
      <c r="AL88" s="107" t="s">
        <v>40</v>
      </c>
      <c r="AM88" s="6"/>
    </row>
    <row r="89" spans="1:39" ht="24.75" customHeight="1">
      <c r="A89" s="455"/>
      <c r="B89" s="443"/>
      <c r="C89" s="439"/>
      <c r="D89" s="423" t="s">
        <v>131</v>
      </c>
      <c r="E89" s="408"/>
      <c r="F89" s="29">
        <v>880</v>
      </c>
      <c r="G89" s="107">
        <v>880</v>
      </c>
      <c r="H89" s="107">
        <v>679.67204973945047</v>
      </c>
      <c r="I89" s="107">
        <v>0</v>
      </c>
      <c r="J89" s="107" t="s">
        <v>40</v>
      </c>
      <c r="K89" s="107" t="s">
        <v>40</v>
      </c>
      <c r="L89" s="107" t="s">
        <v>40</v>
      </c>
      <c r="M89" s="107" t="s">
        <v>40</v>
      </c>
      <c r="N89" s="107" t="s">
        <v>40</v>
      </c>
      <c r="O89" s="107" t="s">
        <v>40</v>
      </c>
      <c r="P89" s="107" t="s">
        <v>40</v>
      </c>
      <c r="Q89" s="107" t="s">
        <v>40</v>
      </c>
      <c r="R89" s="107" t="s">
        <v>40</v>
      </c>
      <c r="S89" s="107" t="s">
        <v>40</v>
      </c>
      <c r="T89" s="107" t="s">
        <v>40</v>
      </c>
      <c r="U89" s="107" t="s">
        <v>40</v>
      </c>
      <c r="V89" s="108" t="s">
        <v>40</v>
      </c>
      <c r="W89" s="109">
        <v>880</v>
      </c>
      <c r="X89" s="107">
        <v>679.67204973945047</v>
      </c>
      <c r="Y89" s="107">
        <v>0</v>
      </c>
      <c r="Z89" s="107" t="s">
        <v>40</v>
      </c>
      <c r="AA89" s="107" t="s">
        <v>40</v>
      </c>
      <c r="AB89" s="107" t="s">
        <v>40</v>
      </c>
      <c r="AC89" s="107" t="s">
        <v>40</v>
      </c>
      <c r="AD89" s="107" t="s">
        <v>40</v>
      </c>
      <c r="AE89" s="107" t="s">
        <v>40</v>
      </c>
      <c r="AF89" s="107" t="s">
        <v>40</v>
      </c>
      <c r="AG89" s="107" t="s">
        <v>40</v>
      </c>
      <c r="AH89" s="107" t="s">
        <v>40</v>
      </c>
      <c r="AI89" s="107" t="s">
        <v>40</v>
      </c>
      <c r="AJ89" s="107" t="s">
        <v>40</v>
      </c>
      <c r="AK89" s="107" t="s">
        <v>40</v>
      </c>
      <c r="AL89" s="107" t="s">
        <v>40</v>
      </c>
      <c r="AM89" s="6"/>
    </row>
    <row r="90" spans="1:39" ht="18.75" customHeight="1">
      <c r="A90" s="455"/>
      <c r="B90" s="443"/>
      <c r="C90" s="439"/>
      <c r="D90" s="423" t="s">
        <v>132</v>
      </c>
      <c r="E90" s="408"/>
      <c r="F90" s="29">
        <v>880</v>
      </c>
      <c r="G90" s="107">
        <v>880</v>
      </c>
      <c r="H90" s="107">
        <v>679.67204973945047</v>
      </c>
      <c r="I90" s="107">
        <v>0</v>
      </c>
      <c r="J90" s="107" t="s">
        <v>40</v>
      </c>
      <c r="K90" s="107" t="s">
        <v>40</v>
      </c>
      <c r="L90" s="107" t="s">
        <v>40</v>
      </c>
      <c r="M90" s="107" t="s">
        <v>40</v>
      </c>
      <c r="N90" s="107" t="s">
        <v>40</v>
      </c>
      <c r="O90" s="107" t="s">
        <v>40</v>
      </c>
      <c r="P90" s="107" t="s">
        <v>40</v>
      </c>
      <c r="Q90" s="107" t="s">
        <v>40</v>
      </c>
      <c r="R90" s="107" t="s">
        <v>40</v>
      </c>
      <c r="S90" s="107" t="s">
        <v>40</v>
      </c>
      <c r="T90" s="107" t="s">
        <v>40</v>
      </c>
      <c r="U90" s="107" t="s">
        <v>40</v>
      </c>
      <c r="V90" s="108" t="s">
        <v>40</v>
      </c>
      <c r="W90" s="109">
        <v>880</v>
      </c>
      <c r="X90" s="107">
        <v>679.67204973945047</v>
      </c>
      <c r="Y90" s="107">
        <v>0</v>
      </c>
      <c r="Z90" s="107" t="s">
        <v>40</v>
      </c>
      <c r="AA90" s="107" t="s">
        <v>40</v>
      </c>
      <c r="AB90" s="107" t="s">
        <v>40</v>
      </c>
      <c r="AC90" s="107" t="s">
        <v>40</v>
      </c>
      <c r="AD90" s="107" t="s">
        <v>40</v>
      </c>
      <c r="AE90" s="107" t="s">
        <v>40</v>
      </c>
      <c r="AF90" s="107" t="s">
        <v>40</v>
      </c>
      <c r="AG90" s="107" t="s">
        <v>40</v>
      </c>
      <c r="AH90" s="107" t="s">
        <v>40</v>
      </c>
      <c r="AI90" s="107" t="s">
        <v>40</v>
      </c>
      <c r="AJ90" s="107" t="s">
        <v>40</v>
      </c>
      <c r="AK90" s="107" t="s">
        <v>40</v>
      </c>
      <c r="AL90" s="107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880</v>
      </c>
      <c r="G91" s="107">
        <v>880</v>
      </c>
      <c r="H91" s="107">
        <v>679.67204973945047</v>
      </c>
      <c r="I91" s="107">
        <v>0</v>
      </c>
      <c r="J91" s="107" t="s">
        <v>40</v>
      </c>
      <c r="K91" s="107" t="s">
        <v>40</v>
      </c>
      <c r="L91" s="107" t="s">
        <v>40</v>
      </c>
      <c r="M91" s="107" t="s">
        <v>40</v>
      </c>
      <c r="N91" s="107" t="s">
        <v>40</v>
      </c>
      <c r="O91" s="107" t="s">
        <v>40</v>
      </c>
      <c r="P91" s="107" t="s">
        <v>40</v>
      </c>
      <c r="Q91" s="107" t="s">
        <v>40</v>
      </c>
      <c r="R91" s="107" t="s">
        <v>40</v>
      </c>
      <c r="S91" s="107" t="s">
        <v>40</v>
      </c>
      <c r="T91" s="107" t="s">
        <v>40</v>
      </c>
      <c r="U91" s="107" t="s">
        <v>40</v>
      </c>
      <c r="V91" s="108" t="s">
        <v>40</v>
      </c>
      <c r="W91" s="109">
        <v>880</v>
      </c>
      <c r="X91" s="107">
        <v>679.67204973945047</v>
      </c>
      <c r="Y91" s="107">
        <v>0</v>
      </c>
      <c r="Z91" s="107" t="s">
        <v>40</v>
      </c>
      <c r="AA91" s="107" t="s">
        <v>40</v>
      </c>
      <c r="AB91" s="107" t="s">
        <v>40</v>
      </c>
      <c r="AC91" s="107" t="s">
        <v>40</v>
      </c>
      <c r="AD91" s="107" t="s">
        <v>40</v>
      </c>
      <c r="AE91" s="107" t="s">
        <v>40</v>
      </c>
      <c r="AF91" s="107" t="s">
        <v>40</v>
      </c>
      <c r="AG91" s="107" t="s">
        <v>40</v>
      </c>
      <c r="AH91" s="107" t="s">
        <v>40</v>
      </c>
      <c r="AI91" s="107" t="s">
        <v>40</v>
      </c>
      <c r="AJ91" s="107" t="s">
        <v>40</v>
      </c>
      <c r="AK91" s="107" t="s">
        <v>40</v>
      </c>
      <c r="AL91" s="107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880</v>
      </c>
      <c r="G92" s="107">
        <v>880</v>
      </c>
      <c r="H92" s="107">
        <v>679.67204973945047</v>
      </c>
      <c r="I92" s="107">
        <v>0</v>
      </c>
      <c r="J92" s="107" t="s">
        <v>40</v>
      </c>
      <c r="K92" s="107" t="s">
        <v>40</v>
      </c>
      <c r="L92" s="107" t="s">
        <v>40</v>
      </c>
      <c r="M92" s="107" t="s">
        <v>40</v>
      </c>
      <c r="N92" s="107" t="s">
        <v>40</v>
      </c>
      <c r="O92" s="107" t="s">
        <v>40</v>
      </c>
      <c r="P92" s="107" t="s">
        <v>40</v>
      </c>
      <c r="Q92" s="107" t="s">
        <v>40</v>
      </c>
      <c r="R92" s="107" t="s">
        <v>40</v>
      </c>
      <c r="S92" s="107" t="s">
        <v>40</v>
      </c>
      <c r="T92" s="107" t="s">
        <v>40</v>
      </c>
      <c r="U92" s="107" t="s">
        <v>40</v>
      </c>
      <c r="V92" s="108" t="s">
        <v>40</v>
      </c>
      <c r="W92" s="109">
        <v>880</v>
      </c>
      <c r="X92" s="107">
        <v>679.67204973945047</v>
      </c>
      <c r="Y92" s="107">
        <v>0</v>
      </c>
      <c r="Z92" s="107" t="s">
        <v>40</v>
      </c>
      <c r="AA92" s="107" t="s">
        <v>40</v>
      </c>
      <c r="AB92" s="107" t="s">
        <v>40</v>
      </c>
      <c r="AC92" s="107" t="s">
        <v>40</v>
      </c>
      <c r="AD92" s="107" t="s">
        <v>40</v>
      </c>
      <c r="AE92" s="107" t="s">
        <v>40</v>
      </c>
      <c r="AF92" s="107" t="s">
        <v>40</v>
      </c>
      <c r="AG92" s="107" t="s">
        <v>40</v>
      </c>
      <c r="AH92" s="107" t="s">
        <v>40</v>
      </c>
      <c r="AI92" s="107" t="s">
        <v>40</v>
      </c>
      <c r="AJ92" s="107" t="s">
        <v>40</v>
      </c>
      <c r="AK92" s="107" t="s">
        <v>40</v>
      </c>
      <c r="AL92" s="107" t="s">
        <v>40</v>
      </c>
      <c r="AM92" s="6"/>
    </row>
    <row r="93" spans="1:39" ht="30.75" customHeight="1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107">
        <v>880</v>
      </c>
      <c r="H93" s="107">
        <v>0</v>
      </c>
      <c r="I93" s="107" t="s">
        <v>40</v>
      </c>
      <c r="J93" s="107" t="s">
        <v>40</v>
      </c>
      <c r="K93" s="107" t="s">
        <v>40</v>
      </c>
      <c r="L93" s="107" t="s">
        <v>40</v>
      </c>
      <c r="M93" s="107" t="s">
        <v>40</v>
      </c>
      <c r="N93" s="107" t="s">
        <v>40</v>
      </c>
      <c r="O93" s="107" t="s">
        <v>40</v>
      </c>
      <c r="P93" s="107" t="s">
        <v>40</v>
      </c>
      <c r="Q93" s="107" t="s">
        <v>40</v>
      </c>
      <c r="R93" s="107" t="s">
        <v>40</v>
      </c>
      <c r="S93" s="107" t="s">
        <v>40</v>
      </c>
      <c r="T93" s="107" t="s">
        <v>40</v>
      </c>
      <c r="U93" s="107" t="s">
        <v>40</v>
      </c>
      <c r="V93" s="108" t="s">
        <v>40</v>
      </c>
      <c r="W93" s="109">
        <v>880</v>
      </c>
      <c r="X93" s="107">
        <v>0</v>
      </c>
      <c r="Y93" s="107" t="s">
        <v>40</v>
      </c>
      <c r="Z93" s="107" t="s">
        <v>40</v>
      </c>
      <c r="AA93" s="107" t="s">
        <v>40</v>
      </c>
      <c r="AB93" s="107" t="s">
        <v>40</v>
      </c>
      <c r="AC93" s="107" t="s">
        <v>40</v>
      </c>
      <c r="AD93" s="107" t="s">
        <v>40</v>
      </c>
      <c r="AE93" s="107" t="s">
        <v>40</v>
      </c>
      <c r="AF93" s="107" t="s">
        <v>40</v>
      </c>
      <c r="AG93" s="107" t="s">
        <v>40</v>
      </c>
      <c r="AH93" s="107" t="s">
        <v>40</v>
      </c>
      <c r="AI93" s="107" t="s">
        <v>40</v>
      </c>
      <c r="AJ93" s="107" t="s">
        <v>40</v>
      </c>
      <c r="AK93" s="107" t="s">
        <v>40</v>
      </c>
      <c r="AL93" s="107" t="s">
        <v>40</v>
      </c>
      <c r="AM93" s="6"/>
    </row>
    <row r="94" spans="1:39" ht="24.75" customHeight="1">
      <c r="A94" s="455"/>
      <c r="B94" s="444"/>
      <c r="C94" s="440"/>
      <c r="D94" s="423" t="s">
        <v>137</v>
      </c>
      <c r="E94" s="408"/>
      <c r="F94" s="29">
        <v>671.8559245340673</v>
      </c>
      <c r="G94" s="107">
        <v>671.8559245340673</v>
      </c>
      <c r="H94" s="107">
        <v>488.88548768752418</v>
      </c>
      <c r="I94" s="107">
        <v>0</v>
      </c>
      <c r="J94" s="107" t="s">
        <v>40</v>
      </c>
      <c r="K94" s="107" t="s">
        <v>40</v>
      </c>
      <c r="L94" s="107" t="s">
        <v>40</v>
      </c>
      <c r="M94" s="107" t="s">
        <v>40</v>
      </c>
      <c r="N94" s="107" t="s">
        <v>40</v>
      </c>
      <c r="O94" s="107" t="s">
        <v>40</v>
      </c>
      <c r="P94" s="107" t="s">
        <v>40</v>
      </c>
      <c r="Q94" s="107" t="s">
        <v>40</v>
      </c>
      <c r="R94" s="107" t="s">
        <v>40</v>
      </c>
      <c r="S94" s="107" t="s">
        <v>40</v>
      </c>
      <c r="T94" s="107" t="s">
        <v>40</v>
      </c>
      <c r="U94" s="107" t="s">
        <v>40</v>
      </c>
      <c r="V94" s="108" t="s">
        <v>40</v>
      </c>
      <c r="W94" s="109">
        <v>671.8559245340673</v>
      </c>
      <c r="X94" s="107">
        <v>488.88548768752418</v>
      </c>
      <c r="Y94" s="107">
        <v>0</v>
      </c>
      <c r="Z94" s="107" t="s">
        <v>40</v>
      </c>
      <c r="AA94" s="107" t="s">
        <v>40</v>
      </c>
      <c r="AB94" s="107" t="s">
        <v>40</v>
      </c>
      <c r="AC94" s="107" t="s">
        <v>40</v>
      </c>
      <c r="AD94" s="107" t="s">
        <v>40</v>
      </c>
      <c r="AE94" s="107" t="s">
        <v>40</v>
      </c>
      <c r="AF94" s="107" t="s">
        <v>40</v>
      </c>
      <c r="AG94" s="107" t="s">
        <v>40</v>
      </c>
      <c r="AH94" s="107" t="s">
        <v>40</v>
      </c>
      <c r="AI94" s="107" t="s">
        <v>40</v>
      </c>
      <c r="AJ94" s="107" t="s">
        <v>40</v>
      </c>
      <c r="AK94" s="107" t="s">
        <v>40</v>
      </c>
      <c r="AL94" s="107" t="s">
        <v>40</v>
      </c>
      <c r="AM94" s="6"/>
    </row>
    <row r="95" spans="1:39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107">
        <v>880</v>
      </c>
      <c r="H95" s="107">
        <v>0</v>
      </c>
      <c r="I95" s="107" t="s">
        <v>40</v>
      </c>
      <c r="J95" s="107" t="s">
        <v>40</v>
      </c>
      <c r="K95" s="107" t="s">
        <v>40</v>
      </c>
      <c r="L95" s="107" t="s">
        <v>40</v>
      </c>
      <c r="M95" s="107" t="s">
        <v>40</v>
      </c>
      <c r="N95" s="107" t="s">
        <v>40</v>
      </c>
      <c r="O95" s="107" t="s">
        <v>40</v>
      </c>
      <c r="P95" s="107" t="s">
        <v>40</v>
      </c>
      <c r="Q95" s="107" t="s">
        <v>40</v>
      </c>
      <c r="R95" s="107" t="s">
        <v>40</v>
      </c>
      <c r="S95" s="107" t="s">
        <v>40</v>
      </c>
      <c r="T95" s="107" t="s">
        <v>40</v>
      </c>
      <c r="U95" s="107" t="s">
        <v>40</v>
      </c>
      <c r="V95" s="108" t="s">
        <v>40</v>
      </c>
      <c r="W95" s="109">
        <v>880</v>
      </c>
      <c r="X95" s="107">
        <v>0</v>
      </c>
      <c r="Y95" s="107" t="s">
        <v>40</v>
      </c>
      <c r="Z95" s="107" t="s">
        <v>40</v>
      </c>
      <c r="AA95" s="107" t="s">
        <v>40</v>
      </c>
      <c r="AB95" s="107" t="s">
        <v>40</v>
      </c>
      <c r="AC95" s="107" t="s">
        <v>40</v>
      </c>
      <c r="AD95" s="107" t="s">
        <v>40</v>
      </c>
      <c r="AE95" s="107" t="s">
        <v>40</v>
      </c>
      <c r="AF95" s="107" t="s">
        <v>40</v>
      </c>
      <c r="AG95" s="107" t="s">
        <v>40</v>
      </c>
      <c r="AH95" s="107" t="s">
        <v>40</v>
      </c>
      <c r="AI95" s="107" t="s">
        <v>40</v>
      </c>
      <c r="AJ95" s="107" t="s">
        <v>40</v>
      </c>
      <c r="AK95" s="107" t="s">
        <v>40</v>
      </c>
      <c r="AL95" s="107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880</v>
      </c>
      <c r="G96" s="107">
        <v>880</v>
      </c>
      <c r="H96" s="107">
        <v>0</v>
      </c>
      <c r="I96" s="107" t="s">
        <v>40</v>
      </c>
      <c r="J96" s="107" t="s">
        <v>40</v>
      </c>
      <c r="K96" s="107" t="s">
        <v>40</v>
      </c>
      <c r="L96" s="107" t="s">
        <v>40</v>
      </c>
      <c r="M96" s="107" t="s">
        <v>40</v>
      </c>
      <c r="N96" s="107" t="s">
        <v>40</v>
      </c>
      <c r="O96" s="107" t="s">
        <v>40</v>
      </c>
      <c r="P96" s="107" t="s">
        <v>40</v>
      </c>
      <c r="Q96" s="107" t="s">
        <v>40</v>
      </c>
      <c r="R96" s="107" t="s">
        <v>40</v>
      </c>
      <c r="S96" s="107" t="s">
        <v>40</v>
      </c>
      <c r="T96" s="107" t="s">
        <v>40</v>
      </c>
      <c r="U96" s="107" t="s">
        <v>40</v>
      </c>
      <c r="V96" s="108" t="s">
        <v>40</v>
      </c>
      <c r="W96" s="109">
        <v>880</v>
      </c>
      <c r="X96" s="107">
        <v>0</v>
      </c>
      <c r="Y96" s="107" t="s">
        <v>40</v>
      </c>
      <c r="Z96" s="107" t="s">
        <v>40</v>
      </c>
      <c r="AA96" s="107" t="s">
        <v>40</v>
      </c>
      <c r="AB96" s="107" t="s">
        <v>40</v>
      </c>
      <c r="AC96" s="107" t="s">
        <v>40</v>
      </c>
      <c r="AD96" s="107" t="s">
        <v>40</v>
      </c>
      <c r="AE96" s="107" t="s">
        <v>40</v>
      </c>
      <c r="AF96" s="107" t="s">
        <v>40</v>
      </c>
      <c r="AG96" s="107" t="s">
        <v>40</v>
      </c>
      <c r="AH96" s="107" t="s">
        <v>40</v>
      </c>
      <c r="AI96" s="107" t="s">
        <v>40</v>
      </c>
      <c r="AJ96" s="107" t="s">
        <v>40</v>
      </c>
      <c r="AK96" s="107" t="s">
        <v>40</v>
      </c>
      <c r="AL96" s="107" t="s">
        <v>40</v>
      </c>
      <c r="AM96" s="6"/>
    </row>
    <row r="97" spans="1:39" ht="26.2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107">
        <v>880</v>
      </c>
      <c r="H97" s="107">
        <v>0</v>
      </c>
      <c r="I97" s="107" t="s">
        <v>40</v>
      </c>
      <c r="J97" s="107" t="s">
        <v>40</v>
      </c>
      <c r="K97" s="107" t="s">
        <v>40</v>
      </c>
      <c r="L97" s="107" t="s">
        <v>40</v>
      </c>
      <c r="M97" s="107" t="s">
        <v>40</v>
      </c>
      <c r="N97" s="107" t="s">
        <v>40</v>
      </c>
      <c r="O97" s="107" t="s">
        <v>40</v>
      </c>
      <c r="P97" s="107" t="s">
        <v>40</v>
      </c>
      <c r="Q97" s="107" t="s">
        <v>40</v>
      </c>
      <c r="R97" s="107" t="s">
        <v>40</v>
      </c>
      <c r="S97" s="107" t="s">
        <v>40</v>
      </c>
      <c r="T97" s="107" t="s">
        <v>40</v>
      </c>
      <c r="U97" s="107" t="s">
        <v>40</v>
      </c>
      <c r="V97" s="108" t="s">
        <v>40</v>
      </c>
      <c r="W97" s="109">
        <v>880</v>
      </c>
      <c r="X97" s="107">
        <v>0</v>
      </c>
      <c r="Y97" s="107" t="s">
        <v>40</v>
      </c>
      <c r="Z97" s="107" t="s">
        <v>40</v>
      </c>
      <c r="AA97" s="107" t="s">
        <v>40</v>
      </c>
      <c r="AB97" s="107" t="s">
        <v>40</v>
      </c>
      <c r="AC97" s="107" t="s">
        <v>40</v>
      </c>
      <c r="AD97" s="107" t="s">
        <v>40</v>
      </c>
      <c r="AE97" s="107" t="s">
        <v>40</v>
      </c>
      <c r="AF97" s="107" t="s">
        <v>40</v>
      </c>
      <c r="AG97" s="107" t="s">
        <v>40</v>
      </c>
      <c r="AH97" s="107" t="s">
        <v>40</v>
      </c>
      <c r="AI97" s="107" t="s">
        <v>40</v>
      </c>
      <c r="AJ97" s="107" t="s">
        <v>40</v>
      </c>
      <c r="AK97" s="107" t="s">
        <v>40</v>
      </c>
      <c r="AL97" s="107" t="s">
        <v>40</v>
      </c>
      <c r="AM97" s="6"/>
    </row>
    <row r="98" spans="1:39" ht="23.25" customHeight="1">
      <c r="A98" s="455"/>
      <c r="B98" s="443"/>
      <c r="C98" s="439"/>
      <c r="D98" s="423" t="s">
        <v>144</v>
      </c>
      <c r="E98" s="408"/>
      <c r="F98" s="29">
        <v>880</v>
      </c>
      <c r="G98" s="107">
        <v>880</v>
      </c>
      <c r="H98" s="107">
        <v>0</v>
      </c>
      <c r="I98" s="107" t="s">
        <v>40</v>
      </c>
      <c r="J98" s="107" t="s">
        <v>40</v>
      </c>
      <c r="K98" s="107" t="s">
        <v>40</v>
      </c>
      <c r="L98" s="107" t="s">
        <v>40</v>
      </c>
      <c r="M98" s="107" t="s">
        <v>40</v>
      </c>
      <c r="N98" s="107" t="s">
        <v>40</v>
      </c>
      <c r="O98" s="107" t="s">
        <v>40</v>
      </c>
      <c r="P98" s="107" t="s">
        <v>40</v>
      </c>
      <c r="Q98" s="107" t="s">
        <v>40</v>
      </c>
      <c r="R98" s="107" t="s">
        <v>40</v>
      </c>
      <c r="S98" s="107" t="s">
        <v>40</v>
      </c>
      <c r="T98" s="107" t="s">
        <v>40</v>
      </c>
      <c r="U98" s="107" t="s">
        <v>40</v>
      </c>
      <c r="V98" s="108" t="s">
        <v>40</v>
      </c>
      <c r="W98" s="109">
        <v>880</v>
      </c>
      <c r="X98" s="107">
        <v>0</v>
      </c>
      <c r="Y98" s="107" t="s">
        <v>40</v>
      </c>
      <c r="Z98" s="107" t="s">
        <v>40</v>
      </c>
      <c r="AA98" s="107" t="s">
        <v>40</v>
      </c>
      <c r="AB98" s="107" t="s">
        <v>40</v>
      </c>
      <c r="AC98" s="107" t="s">
        <v>40</v>
      </c>
      <c r="AD98" s="107" t="s">
        <v>40</v>
      </c>
      <c r="AE98" s="107" t="s">
        <v>40</v>
      </c>
      <c r="AF98" s="107" t="s">
        <v>40</v>
      </c>
      <c r="AG98" s="107" t="s">
        <v>40</v>
      </c>
      <c r="AH98" s="107" t="s">
        <v>40</v>
      </c>
      <c r="AI98" s="107" t="s">
        <v>40</v>
      </c>
      <c r="AJ98" s="107" t="s">
        <v>40</v>
      </c>
      <c r="AK98" s="107" t="s">
        <v>40</v>
      </c>
      <c r="AL98" s="107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107">
        <v>880</v>
      </c>
      <c r="H99" s="107">
        <v>0</v>
      </c>
      <c r="I99" s="107" t="s">
        <v>40</v>
      </c>
      <c r="J99" s="107" t="s">
        <v>40</v>
      </c>
      <c r="K99" s="107" t="s">
        <v>40</v>
      </c>
      <c r="L99" s="107" t="s">
        <v>40</v>
      </c>
      <c r="M99" s="107" t="s">
        <v>40</v>
      </c>
      <c r="N99" s="107" t="s">
        <v>40</v>
      </c>
      <c r="O99" s="107" t="s">
        <v>40</v>
      </c>
      <c r="P99" s="107" t="s">
        <v>40</v>
      </c>
      <c r="Q99" s="107" t="s">
        <v>40</v>
      </c>
      <c r="R99" s="107" t="s">
        <v>40</v>
      </c>
      <c r="S99" s="107" t="s">
        <v>40</v>
      </c>
      <c r="T99" s="107" t="s">
        <v>40</v>
      </c>
      <c r="U99" s="107" t="s">
        <v>40</v>
      </c>
      <c r="V99" s="108" t="s">
        <v>40</v>
      </c>
      <c r="W99" s="109">
        <v>880</v>
      </c>
      <c r="X99" s="107">
        <v>0</v>
      </c>
      <c r="Y99" s="107" t="s">
        <v>40</v>
      </c>
      <c r="Z99" s="107" t="s">
        <v>40</v>
      </c>
      <c r="AA99" s="107" t="s">
        <v>40</v>
      </c>
      <c r="AB99" s="107" t="s">
        <v>40</v>
      </c>
      <c r="AC99" s="107" t="s">
        <v>40</v>
      </c>
      <c r="AD99" s="107" t="s">
        <v>40</v>
      </c>
      <c r="AE99" s="107" t="s">
        <v>40</v>
      </c>
      <c r="AF99" s="107" t="s">
        <v>40</v>
      </c>
      <c r="AG99" s="107" t="s">
        <v>40</v>
      </c>
      <c r="AH99" s="107" t="s">
        <v>40</v>
      </c>
      <c r="AI99" s="107" t="s">
        <v>40</v>
      </c>
      <c r="AJ99" s="107" t="s">
        <v>40</v>
      </c>
      <c r="AK99" s="107" t="s">
        <v>40</v>
      </c>
      <c r="AL99" s="107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880</v>
      </c>
      <c r="G100" s="107">
        <v>880</v>
      </c>
      <c r="H100" s="107">
        <v>0</v>
      </c>
      <c r="I100" s="107" t="s">
        <v>40</v>
      </c>
      <c r="J100" s="107" t="s">
        <v>40</v>
      </c>
      <c r="K100" s="107" t="s">
        <v>40</v>
      </c>
      <c r="L100" s="107" t="s">
        <v>40</v>
      </c>
      <c r="M100" s="107" t="s">
        <v>40</v>
      </c>
      <c r="N100" s="107" t="s">
        <v>40</v>
      </c>
      <c r="O100" s="107" t="s">
        <v>40</v>
      </c>
      <c r="P100" s="107" t="s">
        <v>40</v>
      </c>
      <c r="Q100" s="107" t="s">
        <v>40</v>
      </c>
      <c r="R100" s="107" t="s">
        <v>40</v>
      </c>
      <c r="S100" s="107" t="s">
        <v>40</v>
      </c>
      <c r="T100" s="107" t="s">
        <v>40</v>
      </c>
      <c r="U100" s="107" t="s">
        <v>40</v>
      </c>
      <c r="V100" s="108" t="s">
        <v>40</v>
      </c>
      <c r="W100" s="109">
        <v>880</v>
      </c>
      <c r="X100" s="107">
        <v>0</v>
      </c>
      <c r="Y100" s="107" t="s">
        <v>40</v>
      </c>
      <c r="Z100" s="107" t="s">
        <v>40</v>
      </c>
      <c r="AA100" s="107" t="s">
        <v>40</v>
      </c>
      <c r="AB100" s="107" t="s">
        <v>40</v>
      </c>
      <c r="AC100" s="107" t="s">
        <v>40</v>
      </c>
      <c r="AD100" s="107" t="s">
        <v>40</v>
      </c>
      <c r="AE100" s="107" t="s">
        <v>40</v>
      </c>
      <c r="AF100" s="107" t="s">
        <v>40</v>
      </c>
      <c r="AG100" s="107" t="s">
        <v>40</v>
      </c>
      <c r="AH100" s="107" t="s">
        <v>40</v>
      </c>
      <c r="AI100" s="107" t="s">
        <v>40</v>
      </c>
      <c r="AJ100" s="107" t="s">
        <v>40</v>
      </c>
      <c r="AK100" s="107" t="s">
        <v>40</v>
      </c>
      <c r="AL100" s="107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107">
        <v>880</v>
      </c>
      <c r="H101" s="107">
        <v>0</v>
      </c>
      <c r="I101" s="107" t="s">
        <v>40</v>
      </c>
      <c r="J101" s="107" t="s">
        <v>40</v>
      </c>
      <c r="K101" s="107" t="s">
        <v>40</v>
      </c>
      <c r="L101" s="107" t="s">
        <v>40</v>
      </c>
      <c r="M101" s="107" t="s">
        <v>40</v>
      </c>
      <c r="N101" s="107" t="s">
        <v>40</v>
      </c>
      <c r="O101" s="107" t="s">
        <v>40</v>
      </c>
      <c r="P101" s="107" t="s">
        <v>40</v>
      </c>
      <c r="Q101" s="107" t="s">
        <v>40</v>
      </c>
      <c r="R101" s="107" t="s">
        <v>40</v>
      </c>
      <c r="S101" s="107" t="s">
        <v>40</v>
      </c>
      <c r="T101" s="107" t="s">
        <v>40</v>
      </c>
      <c r="U101" s="107" t="s">
        <v>40</v>
      </c>
      <c r="V101" s="108" t="s">
        <v>40</v>
      </c>
      <c r="W101" s="109">
        <v>880</v>
      </c>
      <c r="X101" s="107">
        <v>0</v>
      </c>
      <c r="Y101" s="107" t="s">
        <v>40</v>
      </c>
      <c r="Z101" s="107" t="s">
        <v>40</v>
      </c>
      <c r="AA101" s="107" t="s">
        <v>40</v>
      </c>
      <c r="AB101" s="107" t="s">
        <v>40</v>
      </c>
      <c r="AC101" s="107" t="s">
        <v>40</v>
      </c>
      <c r="AD101" s="107" t="s">
        <v>40</v>
      </c>
      <c r="AE101" s="107" t="s">
        <v>40</v>
      </c>
      <c r="AF101" s="107" t="s">
        <v>40</v>
      </c>
      <c r="AG101" s="107" t="s">
        <v>40</v>
      </c>
      <c r="AH101" s="107" t="s">
        <v>40</v>
      </c>
      <c r="AI101" s="107" t="s">
        <v>40</v>
      </c>
      <c r="AJ101" s="107" t="s">
        <v>40</v>
      </c>
      <c r="AK101" s="107" t="s">
        <v>40</v>
      </c>
      <c r="AL101" s="107" t="s">
        <v>40</v>
      </c>
      <c r="AM101" s="6"/>
    </row>
    <row r="102" spans="1:39" ht="27" customHeight="1">
      <c r="A102" s="455"/>
      <c r="B102" s="444"/>
      <c r="C102" s="28" t="s">
        <v>99</v>
      </c>
      <c r="D102" s="423" t="s">
        <v>150</v>
      </c>
      <c r="E102" s="408"/>
      <c r="F102" s="29">
        <v>0</v>
      </c>
      <c r="G102" s="29">
        <v>0</v>
      </c>
      <c r="H102" s="29" t="s">
        <v>40</v>
      </c>
      <c r="I102" s="29" t="s">
        <v>40</v>
      </c>
      <c r="J102" s="29" t="s">
        <v>40</v>
      </c>
      <c r="K102" s="29" t="s">
        <v>40</v>
      </c>
      <c r="L102" s="29" t="s">
        <v>40</v>
      </c>
      <c r="M102" s="29" t="s">
        <v>40</v>
      </c>
      <c r="N102" s="29" t="s">
        <v>40</v>
      </c>
      <c r="O102" s="29" t="s">
        <v>40</v>
      </c>
      <c r="P102" s="29" t="s">
        <v>40</v>
      </c>
      <c r="Q102" s="29" t="s">
        <v>40</v>
      </c>
      <c r="R102" s="29" t="s">
        <v>40</v>
      </c>
      <c r="S102" s="29" t="s">
        <v>40</v>
      </c>
      <c r="T102" s="29" t="s">
        <v>40</v>
      </c>
      <c r="U102" s="29" t="s">
        <v>40</v>
      </c>
      <c r="V102" s="110" t="s">
        <v>40</v>
      </c>
      <c r="W102" s="111">
        <v>0</v>
      </c>
      <c r="X102" s="29" t="s">
        <v>40</v>
      </c>
      <c r="Y102" s="29" t="s">
        <v>40</v>
      </c>
      <c r="Z102" s="29" t="s">
        <v>40</v>
      </c>
      <c r="AA102" s="29" t="s">
        <v>40</v>
      </c>
      <c r="AB102" s="29" t="s">
        <v>40</v>
      </c>
      <c r="AC102" s="29" t="s">
        <v>40</v>
      </c>
      <c r="AD102" s="29" t="s">
        <v>40</v>
      </c>
      <c r="AE102" s="29" t="s">
        <v>40</v>
      </c>
      <c r="AF102" s="29" t="s">
        <v>40</v>
      </c>
      <c r="AG102" s="29" t="s">
        <v>40</v>
      </c>
      <c r="AH102" s="29" t="s">
        <v>40</v>
      </c>
      <c r="AI102" s="29" t="s">
        <v>40</v>
      </c>
      <c r="AJ102" s="29" t="s">
        <v>40</v>
      </c>
      <c r="AK102" s="29" t="s">
        <v>40</v>
      </c>
      <c r="AL102" s="29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454.66826102476227</v>
      </c>
      <c r="G103" s="107">
        <v>454.66826102476227</v>
      </c>
      <c r="H103" s="107">
        <v>0</v>
      </c>
      <c r="I103" s="107" t="s">
        <v>40</v>
      </c>
      <c r="J103" s="107" t="s">
        <v>40</v>
      </c>
      <c r="K103" s="107" t="s">
        <v>40</v>
      </c>
      <c r="L103" s="107" t="s">
        <v>40</v>
      </c>
      <c r="M103" s="107" t="s">
        <v>40</v>
      </c>
      <c r="N103" s="107" t="s">
        <v>40</v>
      </c>
      <c r="O103" s="107" t="s">
        <v>40</v>
      </c>
      <c r="P103" s="107" t="s">
        <v>40</v>
      </c>
      <c r="Q103" s="107" t="s">
        <v>40</v>
      </c>
      <c r="R103" s="107" t="s">
        <v>40</v>
      </c>
      <c r="S103" s="107" t="s">
        <v>40</v>
      </c>
      <c r="T103" s="107" t="s">
        <v>40</v>
      </c>
      <c r="U103" s="107" t="s">
        <v>40</v>
      </c>
      <c r="V103" s="108" t="s">
        <v>40</v>
      </c>
      <c r="W103" s="109">
        <v>454.66826102476227</v>
      </c>
      <c r="X103" s="107">
        <v>0</v>
      </c>
      <c r="Y103" s="107" t="s">
        <v>40</v>
      </c>
      <c r="Z103" s="107" t="s">
        <v>40</v>
      </c>
      <c r="AA103" s="107" t="s">
        <v>40</v>
      </c>
      <c r="AB103" s="107" t="s">
        <v>40</v>
      </c>
      <c r="AC103" s="107" t="s">
        <v>40</v>
      </c>
      <c r="AD103" s="107" t="s">
        <v>40</v>
      </c>
      <c r="AE103" s="107" t="s">
        <v>40</v>
      </c>
      <c r="AF103" s="107" t="s">
        <v>40</v>
      </c>
      <c r="AG103" s="107" t="s">
        <v>40</v>
      </c>
      <c r="AH103" s="107" t="s">
        <v>40</v>
      </c>
      <c r="AI103" s="107" t="s">
        <v>40</v>
      </c>
      <c r="AJ103" s="107" t="s">
        <v>40</v>
      </c>
      <c r="AK103" s="107" t="s">
        <v>40</v>
      </c>
      <c r="AL103" s="107" t="s">
        <v>40</v>
      </c>
      <c r="AM103" s="6"/>
    </row>
    <row r="104" spans="1:39" ht="30.75" customHeight="1">
      <c r="A104" s="455"/>
      <c r="B104" s="443"/>
      <c r="C104" s="438" t="s">
        <v>153</v>
      </c>
      <c r="D104" s="423" t="s">
        <v>154</v>
      </c>
      <c r="E104" s="408"/>
      <c r="F104" s="29">
        <v>454.66826102476227</v>
      </c>
      <c r="G104" s="107">
        <v>454.66826102476227</v>
      </c>
      <c r="H104" s="107">
        <v>0</v>
      </c>
      <c r="I104" s="107" t="s">
        <v>40</v>
      </c>
      <c r="J104" s="107" t="s">
        <v>40</v>
      </c>
      <c r="K104" s="107" t="s">
        <v>40</v>
      </c>
      <c r="L104" s="107" t="s">
        <v>40</v>
      </c>
      <c r="M104" s="107" t="s">
        <v>40</v>
      </c>
      <c r="N104" s="107" t="s">
        <v>40</v>
      </c>
      <c r="O104" s="107" t="s">
        <v>40</v>
      </c>
      <c r="P104" s="107" t="s">
        <v>40</v>
      </c>
      <c r="Q104" s="107" t="s">
        <v>40</v>
      </c>
      <c r="R104" s="107" t="s">
        <v>40</v>
      </c>
      <c r="S104" s="107" t="s">
        <v>40</v>
      </c>
      <c r="T104" s="107" t="s">
        <v>40</v>
      </c>
      <c r="U104" s="107" t="s">
        <v>40</v>
      </c>
      <c r="V104" s="108" t="s">
        <v>40</v>
      </c>
      <c r="W104" s="109">
        <v>454.66826102476227</v>
      </c>
      <c r="X104" s="107">
        <v>0</v>
      </c>
      <c r="Y104" s="107" t="s">
        <v>40</v>
      </c>
      <c r="Z104" s="107" t="s">
        <v>40</v>
      </c>
      <c r="AA104" s="107" t="s">
        <v>40</v>
      </c>
      <c r="AB104" s="107" t="s">
        <v>40</v>
      </c>
      <c r="AC104" s="107" t="s">
        <v>40</v>
      </c>
      <c r="AD104" s="107" t="s">
        <v>40</v>
      </c>
      <c r="AE104" s="107" t="s">
        <v>40</v>
      </c>
      <c r="AF104" s="107" t="s">
        <v>40</v>
      </c>
      <c r="AG104" s="107" t="s">
        <v>40</v>
      </c>
      <c r="AH104" s="107" t="s">
        <v>40</v>
      </c>
      <c r="AI104" s="107" t="s">
        <v>40</v>
      </c>
      <c r="AJ104" s="107" t="s">
        <v>40</v>
      </c>
      <c r="AK104" s="107" t="s">
        <v>40</v>
      </c>
      <c r="AL104" s="107" t="s">
        <v>40</v>
      </c>
      <c r="AM104" s="6"/>
    </row>
    <row r="105" spans="1:39" ht="24" customHeight="1">
      <c r="A105" s="455"/>
      <c r="B105" s="443"/>
      <c r="C105" s="439"/>
      <c r="D105" s="423" t="s">
        <v>155</v>
      </c>
      <c r="E105" s="408"/>
      <c r="F105" s="29">
        <v>0</v>
      </c>
      <c r="G105" s="29">
        <v>0</v>
      </c>
      <c r="H105" s="29" t="s">
        <v>40</v>
      </c>
      <c r="I105" s="29" t="s">
        <v>40</v>
      </c>
      <c r="J105" s="29" t="s">
        <v>40</v>
      </c>
      <c r="K105" s="29" t="s">
        <v>40</v>
      </c>
      <c r="L105" s="29" t="s">
        <v>40</v>
      </c>
      <c r="M105" s="29" t="s">
        <v>40</v>
      </c>
      <c r="N105" s="29" t="s">
        <v>40</v>
      </c>
      <c r="O105" s="29" t="s">
        <v>40</v>
      </c>
      <c r="P105" s="29" t="s">
        <v>40</v>
      </c>
      <c r="Q105" s="29" t="s">
        <v>40</v>
      </c>
      <c r="R105" s="29" t="s">
        <v>40</v>
      </c>
      <c r="S105" s="29" t="s">
        <v>40</v>
      </c>
      <c r="T105" s="29" t="s">
        <v>40</v>
      </c>
      <c r="U105" s="29" t="s">
        <v>40</v>
      </c>
      <c r="V105" s="110" t="s">
        <v>40</v>
      </c>
      <c r="W105" s="111">
        <v>0</v>
      </c>
      <c r="X105" s="29" t="s">
        <v>40</v>
      </c>
      <c r="Y105" s="29" t="s">
        <v>40</v>
      </c>
      <c r="Z105" s="29" t="s">
        <v>40</v>
      </c>
      <c r="AA105" s="29" t="s">
        <v>40</v>
      </c>
      <c r="AB105" s="29" t="s">
        <v>40</v>
      </c>
      <c r="AC105" s="29" t="s">
        <v>40</v>
      </c>
      <c r="AD105" s="29" t="s">
        <v>40</v>
      </c>
      <c r="AE105" s="29" t="s">
        <v>40</v>
      </c>
      <c r="AF105" s="29" t="s">
        <v>40</v>
      </c>
      <c r="AG105" s="29" t="s">
        <v>40</v>
      </c>
      <c r="AH105" s="29" t="s">
        <v>40</v>
      </c>
      <c r="AI105" s="29" t="s">
        <v>40</v>
      </c>
      <c r="AJ105" s="29" t="s">
        <v>40</v>
      </c>
      <c r="AK105" s="29" t="s">
        <v>40</v>
      </c>
      <c r="AL105" s="29" t="s">
        <v>40</v>
      </c>
      <c r="AM105" s="6"/>
    </row>
    <row r="106" spans="1:39" ht="26.25" customHeight="1">
      <c r="A106" s="455"/>
      <c r="B106" s="443"/>
      <c r="C106" s="439"/>
      <c r="D106" s="423" t="s">
        <v>156</v>
      </c>
      <c r="E106" s="408"/>
      <c r="F106" s="29">
        <v>0</v>
      </c>
      <c r="G106" s="29">
        <v>0</v>
      </c>
      <c r="H106" s="29" t="s">
        <v>40</v>
      </c>
      <c r="I106" s="29" t="s">
        <v>40</v>
      </c>
      <c r="J106" s="29" t="s">
        <v>40</v>
      </c>
      <c r="K106" s="29" t="s">
        <v>40</v>
      </c>
      <c r="L106" s="29" t="s">
        <v>40</v>
      </c>
      <c r="M106" s="29" t="s">
        <v>40</v>
      </c>
      <c r="N106" s="29" t="s">
        <v>40</v>
      </c>
      <c r="O106" s="29" t="s">
        <v>40</v>
      </c>
      <c r="P106" s="29" t="s">
        <v>40</v>
      </c>
      <c r="Q106" s="29" t="s">
        <v>40</v>
      </c>
      <c r="R106" s="29" t="s">
        <v>40</v>
      </c>
      <c r="S106" s="29" t="s">
        <v>40</v>
      </c>
      <c r="T106" s="29" t="s">
        <v>40</v>
      </c>
      <c r="U106" s="29" t="s">
        <v>40</v>
      </c>
      <c r="V106" s="110" t="s">
        <v>40</v>
      </c>
      <c r="W106" s="111">
        <v>0</v>
      </c>
      <c r="X106" s="29" t="s">
        <v>40</v>
      </c>
      <c r="Y106" s="29" t="s">
        <v>40</v>
      </c>
      <c r="Z106" s="29" t="s">
        <v>40</v>
      </c>
      <c r="AA106" s="29" t="s">
        <v>40</v>
      </c>
      <c r="AB106" s="29" t="s">
        <v>40</v>
      </c>
      <c r="AC106" s="29" t="s">
        <v>40</v>
      </c>
      <c r="AD106" s="29" t="s">
        <v>40</v>
      </c>
      <c r="AE106" s="29" t="s">
        <v>40</v>
      </c>
      <c r="AF106" s="29" t="s">
        <v>40</v>
      </c>
      <c r="AG106" s="29" t="s">
        <v>40</v>
      </c>
      <c r="AH106" s="29" t="s">
        <v>40</v>
      </c>
      <c r="AI106" s="29" t="s">
        <v>40</v>
      </c>
      <c r="AJ106" s="29" t="s">
        <v>40</v>
      </c>
      <c r="AK106" s="29" t="s">
        <v>40</v>
      </c>
      <c r="AL106" s="29" t="s">
        <v>40</v>
      </c>
      <c r="AM106" s="6"/>
    </row>
    <row r="107" spans="1:39" ht="26.25" customHeight="1">
      <c r="A107" s="455"/>
      <c r="B107" s="443"/>
      <c r="C107" s="439"/>
      <c r="D107" s="423" t="s">
        <v>157</v>
      </c>
      <c r="E107" s="408"/>
      <c r="F107" s="29">
        <v>0</v>
      </c>
      <c r="G107" s="29">
        <v>0</v>
      </c>
      <c r="H107" s="29" t="s">
        <v>40</v>
      </c>
      <c r="I107" s="29" t="s">
        <v>40</v>
      </c>
      <c r="J107" s="29" t="s">
        <v>40</v>
      </c>
      <c r="K107" s="29" t="s">
        <v>40</v>
      </c>
      <c r="L107" s="29" t="s">
        <v>40</v>
      </c>
      <c r="M107" s="29" t="s">
        <v>40</v>
      </c>
      <c r="N107" s="29" t="s">
        <v>40</v>
      </c>
      <c r="O107" s="29" t="s">
        <v>40</v>
      </c>
      <c r="P107" s="29" t="s">
        <v>40</v>
      </c>
      <c r="Q107" s="29" t="s">
        <v>40</v>
      </c>
      <c r="R107" s="29" t="s">
        <v>40</v>
      </c>
      <c r="S107" s="29" t="s">
        <v>40</v>
      </c>
      <c r="T107" s="29" t="s">
        <v>40</v>
      </c>
      <c r="U107" s="29" t="s">
        <v>40</v>
      </c>
      <c r="V107" s="110" t="s">
        <v>40</v>
      </c>
      <c r="W107" s="111">
        <v>0</v>
      </c>
      <c r="X107" s="29" t="s">
        <v>40</v>
      </c>
      <c r="Y107" s="29" t="s">
        <v>40</v>
      </c>
      <c r="Z107" s="29" t="s">
        <v>40</v>
      </c>
      <c r="AA107" s="29" t="s">
        <v>40</v>
      </c>
      <c r="AB107" s="29" t="s">
        <v>40</v>
      </c>
      <c r="AC107" s="29" t="s">
        <v>40</v>
      </c>
      <c r="AD107" s="29" t="s">
        <v>40</v>
      </c>
      <c r="AE107" s="29" t="s">
        <v>40</v>
      </c>
      <c r="AF107" s="29" t="s">
        <v>40</v>
      </c>
      <c r="AG107" s="29" t="s">
        <v>40</v>
      </c>
      <c r="AH107" s="29" t="s">
        <v>40</v>
      </c>
      <c r="AI107" s="29" t="s">
        <v>40</v>
      </c>
      <c r="AJ107" s="29" t="s">
        <v>40</v>
      </c>
      <c r="AK107" s="29" t="s">
        <v>40</v>
      </c>
      <c r="AL107" s="29" t="s">
        <v>40</v>
      </c>
      <c r="AM107" s="6"/>
    </row>
    <row r="108" spans="1:39" ht="22.5" customHeight="1">
      <c r="A108" s="455"/>
      <c r="B108" s="443"/>
      <c r="C108" s="440"/>
      <c r="D108" s="423" t="s">
        <v>158</v>
      </c>
      <c r="E108" s="408"/>
      <c r="F108" s="29">
        <v>347.07612584987498</v>
      </c>
      <c r="G108" s="107">
        <v>347.07612584987498</v>
      </c>
      <c r="H108" s="107">
        <v>0</v>
      </c>
      <c r="I108" s="107" t="s">
        <v>40</v>
      </c>
      <c r="J108" s="107" t="s">
        <v>40</v>
      </c>
      <c r="K108" s="107" t="s">
        <v>40</v>
      </c>
      <c r="L108" s="107" t="s">
        <v>40</v>
      </c>
      <c r="M108" s="107" t="s">
        <v>40</v>
      </c>
      <c r="N108" s="107" t="s">
        <v>40</v>
      </c>
      <c r="O108" s="107" t="s">
        <v>40</v>
      </c>
      <c r="P108" s="107" t="s">
        <v>40</v>
      </c>
      <c r="Q108" s="107" t="s">
        <v>40</v>
      </c>
      <c r="R108" s="107" t="s">
        <v>40</v>
      </c>
      <c r="S108" s="107" t="s">
        <v>40</v>
      </c>
      <c r="T108" s="107" t="s">
        <v>40</v>
      </c>
      <c r="U108" s="107" t="s">
        <v>40</v>
      </c>
      <c r="V108" s="108" t="s">
        <v>40</v>
      </c>
      <c r="W108" s="109">
        <v>347.07612584987498</v>
      </c>
      <c r="X108" s="107">
        <v>0</v>
      </c>
      <c r="Y108" s="107" t="s">
        <v>40</v>
      </c>
      <c r="Z108" s="107" t="s">
        <v>40</v>
      </c>
      <c r="AA108" s="107" t="s">
        <v>40</v>
      </c>
      <c r="AB108" s="107" t="s">
        <v>40</v>
      </c>
      <c r="AC108" s="107" t="s">
        <v>40</v>
      </c>
      <c r="AD108" s="107" t="s">
        <v>40</v>
      </c>
      <c r="AE108" s="107" t="s">
        <v>40</v>
      </c>
      <c r="AF108" s="107" t="s">
        <v>40</v>
      </c>
      <c r="AG108" s="107" t="s">
        <v>40</v>
      </c>
      <c r="AH108" s="107" t="s">
        <v>40</v>
      </c>
      <c r="AI108" s="107" t="s">
        <v>40</v>
      </c>
      <c r="AJ108" s="107" t="s">
        <v>40</v>
      </c>
      <c r="AK108" s="107" t="s">
        <v>40</v>
      </c>
      <c r="AL108" s="107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454.66826102476227</v>
      </c>
      <c r="G109" s="107">
        <v>454.66826102476227</v>
      </c>
      <c r="H109" s="107">
        <v>0</v>
      </c>
      <c r="I109" s="107" t="s">
        <v>40</v>
      </c>
      <c r="J109" s="107" t="s">
        <v>40</v>
      </c>
      <c r="K109" s="107" t="s">
        <v>40</v>
      </c>
      <c r="L109" s="107" t="s">
        <v>40</v>
      </c>
      <c r="M109" s="107" t="s">
        <v>40</v>
      </c>
      <c r="N109" s="107" t="s">
        <v>40</v>
      </c>
      <c r="O109" s="107" t="s">
        <v>40</v>
      </c>
      <c r="P109" s="107" t="s">
        <v>40</v>
      </c>
      <c r="Q109" s="107" t="s">
        <v>40</v>
      </c>
      <c r="R109" s="107" t="s">
        <v>40</v>
      </c>
      <c r="S109" s="107" t="s">
        <v>40</v>
      </c>
      <c r="T109" s="107" t="s">
        <v>40</v>
      </c>
      <c r="U109" s="107" t="s">
        <v>40</v>
      </c>
      <c r="V109" s="108" t="s">
        <v>40</v>
      </c>
      <c r="W109" s="109">
        <v>454.66826102476227</v>
      </c>
      <c r="X109" s="107">
        <v>0</v>
      </c>
      <c r="Y109" s="107" t="s">
        <v>40</v>
      </c>
      <c r="Z109" s="107" t="s">
        <v>40</v>
      </c>
      <c r="AA109" s="107" t="s">
        <v>40</v>
      </c>
      <c r="AB109" s="107" t="s">
        <v>40</v>
      </c>
      <c r="AC109" s="107" t="s">
        <v>40</v>
      </c>
      <c r="AD109" s="107" t="s">
        <v>40</v>
      </c>
      <c r="AE109" s="107" t="s">
        <v>40</v>
      </c>
      <c r="AF109" s="107" t="s">
        <v>40</v>
      </c>
      <c r="AG109" s="107" t="s">
        <v>40</v>
      </c>
      <c r="AH109" s="107" t="s">
        <v>40</v>
      </c>
      <c r="AI109" s="107" t="s">
        <v>40</v>
      </c>
      <c r="AJ109" s="107" t="s">
        <v>40</v>
      </c>
      <c r="AK109" s="107" t="s">
        <v>40</v>
      </c>
      <c r="AL109" s="107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454.66826102476227</v>
      </c>
      <c r="G110" s="107">
        <v>454.66826102476227</v>
      </c>
      <c r="H110" s="107">
        <v>0</v>
      </c>
      <c r="I110" s="107" t="s">
        <v>40</v>
      </c>
      <c r="J110" s="107" t="s">
        <v>40</v>
      </c>
      <c r="K110" s="107" t="s">
        <v>40</v>
      </c>
      <c r="L110" s="107" t="s">
        <v>40</v>
      </c>
      <c r="M110" s="107" t="s">
        <v>40</v>
      </c>
      <c r="N110" s="107" t="s">
        <v>40</v>
      </c>
      <c r="O110" s="107" t="s">
        <v>40</v>
      </c>
      <c r="P110" s="107" t="s">
        <v>40</v>
      </c>
      <c r="Q110" s="107" t="s">
        <v>40</v>
      </c>
      <c r="R110" s="107" t="s">
        <v>40</v>
      </c>
      <c r="S110" s="107" t="s">
        <v>40</v>
      </c>
      <c r="T110" s="107" t="s">
        <v>40</v>
      </c>
      <c r="U110" s="107" t="s">
        <v>40</v>
      </c>
      <c r="V110" s="108" t="s">
        <v>40</v>
      </c>
      <c r="W110" s="109">
        <v>454.66826102476227</v>
      </c>
      <c r="X110" s="107">
        <v>0</v>
      </c>
      <c r="Y110" s="107" t="s">
        <v>40</v>
      </c>
      <c r="Z110" s="107" t="s">
        <v>40</v>
      </c>
      <c r="AA110" s="107" t="s">
        <v>40</v>
      </c>
      <c r="AB110" s="107" t="s">
        <v>40</v>
      </c>
      <c r="AC110" s="107" t="s">
        <v>40</v>
      </c>
      <c r="AD110" s="107" t="s">
        <v>40</v>
      </c>
      <c r="AE110" s="107" t="s">
        <v>40</v>
      </c>
      <c r="AF110" s="107" t="s">
        <v>40</v>
      </c>
      <c r="AG110" s="107" t="s">
        <v>40</v>
      </c>
      <c r="AH110" s="107" t="s">
        <v>40</v>
      </c>
      <c r="AI110" s="107" t="s">
        <v>40</v>
      </c>
      <c r="AJ110" s="107" t="s">
        <v>40</v>
      </c>
      <c r="AK110" s="107" t="s">
        <v>40</v>
      </c>
      <c r="AL110" s="107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454.66826102476227</v>
      </c>
      <c r="G111" s="107">
        <v>454.66826102476227</v>
      </c>
      <c r="H111" s="107">
        <v>0</v>
      </c>
      <c r="I111" s="107" t="s">
        <v>40</v>
      </c>
      <c r="J111" s="107" t="s">
        <v>40</v>
      </c>
      <c r="K111" s="107" t="s">
        <v>40</v>
      </c>
      <c r="L111" s="107" t="s">
        <v>40</v>
      </c>
      <c r="M111" s="107" t="s">
        <v>40</v>
      </c>
      <c r="N111" s="107" t="s">
        <v>40</v>
      </c>
      <c r="O111" s="107" t="s">
        <v>40</v>
      </c>
      <c r="P111" s="107" t="s">
        <v>40</v>
      </c>
      <c r="Q111" s="107" t="s">
        <v>40</v>
      </c>
      <c r="R111" s="107" t="s">
        <v>40</v>
      </c>
      <c r="S111" s="107" t="s">
        <v>40</v>
      </c>
      <c r="T111" s="107" t="s">
        <v>40</v>
      </c>
      <c r="U111" s="107" t="s">
        <v>40</v>
      </c>
      <c r="V111" s="108" t="s">
        <v>40</v>
      </c>
      <c r="W111" s="109">
        <v>454.66826102476227</v>
      </c>
      <c r="X111" s="107">
        <v>0</v>
      </c>
      <c r="Y111" s="107" t="s">
        <v>40</v>
      </c>
      <c r="Z111" s="107" t="s">
        <v>40</v>
      </c>
      <c r="AA111" s="107" t="s">
        <v>40</v>
      </c>
      <c r="AB111" s="107" t="s">
        <v>40</v>
      </c>
      <c r="AC111" s="107" t="s">
        <v>40</v>
      </c>
      <c r="AD111" s="107" t="s">
        <v>40</v>
      </c>
      <c r="AE111" s="107" t="s">
        <v>40</v>
      </c>
      <c r="AF111" s="107" t="s">
        <v>40</v>
      </c>
      <c r="AG111" s="107" t="s">
        <v>40</v>
      </c>
      <c r="AH111" s="107" t="s">
        <v>40</v>
      </c>
      <c r="AI111" s="107" t="s">
        <v>40</v>
      </c>
      <c r="AJ111" s="107" t="s">
        <v>40</v>
      </c>
      <c r="AK111" s="107" t="s">
        <v>40</v>
      </c>
      <c r="AL111" s="107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671.83783227812194</v>
      </c>
      <c r="G112" s="107">
        <v>671.83783227812194</v>
      </c>
      <c r="H112" s="107">
        <v>0</v>
      </c>
      <c r="I112" s="107" t="s">
        <v>40</v>
      </c>
      <c r="J112" s="107" t="s">
        <v>40</v>
      </c>
      <c r="K112" s="107" t="s">
        <v>40</v>
      </c>
      <c r="L112" s="107" t="s">
        <v>40</v>
      </c>
      <c r="M112" s="107" t="s">
        <v>40</v>
      </c>
      <c r="N112" s="107" t="s">
        <v>40</v>
      </c>
      <c r="O112" s="107" t="s">
        <v>40</v>
      </c>
      <c r="P112" s="107" t="s">
        <v>40</v>
      </c>
      <c r="Q112" s="107" t="s">
        <v>40</v>
      </c>
      <c r="R112" s="107" t="s">
        <v>40</v>
      </c>
      <c r="S112" s="107" t="s">
        <v>40</v>
      </c>
      <c r="T112" s="107" t="s">
        <v>40</v>
      </c>
      <c r="U112" s="107" t="s">
        <v>40</v>
      </c>
      <c r="V112" s="108" t="s">
        <v>40</v>
      </c>
      <c r="W112" s="109">
        <v>671.83783227812194</v>
      </c>
      <c r="X112" s="107">
        <v>0</v>
      </c>
      <c r="Y112" s="107" t="s">
        <v>40</v>
      </c>
      <c r="Z112" s="107" t="s">
        <v>40</v>
      </c>
      <c r="AA112" s="107" t="s">
        <v>40</v>
      </c>
      <c r="AB112" s="107" t="s">
        <v>40</v>
      </c>
      <c r="AC112" s="107" t="s">
        <v>40</v>
      </c>
      <c r="AD112" s="107" t="s">
        <v>40</v>
      </c>
      <c r="AE112" s="107" t="s">
        <v>40</v>
      </c>
      <c r="AF112" s="107" t="s">
        <v>40</v>
      </c>
      <c r="AG112" s="107" t="s">
        <v>40</v>
      </c>
      <c r="AH112" s="107" t="s">
        <v>40</v>
      </c>
      <c r="AI112" s="107" t="s">
        <v>40</v>
      </c>
      <c r="AJ112" s="107" t="s">
        <v>40</v>
      </c>
      <c r="AK112" s="107" t="s">
        <v>40</v>
      </c>
      <c r="AL112" s="107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454.66826102476227</v>
      </c>
      <c r="G113" s="107">
        <v>454.66826102476227</v>
      </c>
      <c r="H113" s="107">
        <v>0</v>
      </c>
      <c r="I113" s="107" t="s">
        <v>40</v>
      </c>
      <c r="J113" s="107" t="s">
        <v>40</v>
      </c>
      <c r="K113" s="107" t="s">
        <v>40</v>
      </c>
      <c r="L113" s="107" t="s">
        <v>40</v>
      </c>
      <c r="M113" s="107" t="s">
        <v>40</v>
      </c>
      <c r="N113" s="107" t="s">
        <v>40</v>
      </c>
      <c r="O113" s="107" t="s">
        <v>40</v>
      </c>
      <c r="P113" s="107" t="s">
        <v>40</v>
      </c>
      <c r="Q113" s="107" t="s">
        <v>40</v>
      </c>
      <c r="R113" s="107" t="s">
        <v>40</v>
      </c>
      <c r="S113" s="107" t="s">
        <v>40</v>
      </c>
      <c r="T113" s="107" t="s">
        <v>40</v>
      </c>
      <c r="U113" s="107" t="s">
        <v>40</v>
      </c>
      <c r="V113" s="108" t="s">
        <v>40</v>
      </c>
      <c r="W113" s="109">
        <v>454.66826102476227</v>
      </c>
      <c r="X113" s="107">
        <v>0</v>
      </c>
      <c r="Y113" s="107" t="s">
        <v>40</v>
      </c>
      <c r="Z113" s="107" t="s">
        <v>40</v>
      </c>
      <c r="AA113" s="107" t="s">
        <v>40</v>
      </c>
      <c r="AB113" s="107" t="s">
        <v>40</v>
      </c>
      <c r="AC113" s="107" t="s">
        <v>40</v>
      </c>
      <c r="AD113" s="107" t="s">
        <v>40</v>
      </c>
      <c r="AE113" s="107" t="s">
        <v>40</v>
      </c>
      <c r="AF113" s="107" t="s">
        <v>40</v>
      </c>
      <c r="AG113" s="107" t="s">
        <v>40</v>
      </c>
      <c r="AH113" s="107" t="s">
        <v>40</v>
      </c>
      <c r="AI113" s="107" t="s">
        <v>40</v>
      </c>
      <c r="AJ113" s="107" t="s">
        <v>40</v>
      </c>
      <c r="AK113" s="107" t="s">
        <v>40</v>
      </c>
      <c r="AL113" s="107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454.66826102476227</v>
      </c>
      <c r="G114" s="107">
        <v>454.66826102476227</v>
      </c>
      <c r="H114" s="107">
        <v>0</v>
      </c>
      <c r="I114" s="107" t="s">
        <v>40</v>
      </c>
      <c r="J114" s="107" t="s">
        <v>40</v>
      </c>
      <c r="K114" s="107" t="s">
        <v>40</v>
      </c>
      <c r="L114" s="107" t="s">
        <v>40</v>
      </c>
      <c r="M114" s="107" t="s">
        <v>40</v>
      </c>
      <c r="N114" s="107" t="s">
        <v>40</v>
      </c>
      <c r="O114" s="107" t="s">
        <v>40</v>
      </c>
      <c r="P114" s="107" t="s">
        <v>40</v>
      </c>
      <c r="Q114" s="107" t="s">
        <v>40</v>
      </c>
      <c r="R114" s="107" t="s">
        <v>40</v>
      </c>
      <c r="S114" s="107" t="s">
        <v>40</v>
      </c>
      <c r="T114" s="107" t="s">
        <v>40</v>
      </c>
      <c r="U114" s="107" t="s">
        <v>40</v>
      </c>
      <c r="V114" s="108" t="s">
        <v>40</v>
      </c>
      <c r="W114" s="109">
        <v>454.66826102476227</v>
      </c>
      <c r="X114" s="107">
        <v>0</v>
      </c>
      <c r="Y114" s="107" t="s">
        <v>40</v>
      </c>
      <c r="Z114" s="107" t="s">
        <v>40</v>
      </c>
      <c r="AA114" s="107" t="s">
        <v>40</v>
      </c>
      <c r="AB114" s="107" t="s">
        <v>40</v>
      </c>
      <c r="AC114" s="107" t="s">
        <v>40</v>
      </c>
      <c r="AD114" s="107" t="s">
        <v>40</v>
      </c>
      <c r="AE114" s="107" t="s">
        <v>40</v>
      </c>
      <c r="AF114" s="107" t="s">
        <v>40</v>
      </c>
      <c r="AG114" s="107" t="s">
        <v>40</v>
      </c>
      <c r="AH114" s="107" t="s">
        <v>40</v>
      </c>
      <c r="AI114" s="107" t="s">
        <v>40</v>
      </c>
      <c r="AJ114" s="107" t="s">
        <v>40</v>
      </c>
      <c r="AK114" s="107" t="s">
        <v>40</v>
      </c>
      <c r="AL114" s="107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454.66826102476227</v>
      </c>
      <c r="G115" s="107">
        <v>454.66826102476227</v>
      </c>
      <c r="H115" s="107">
        <v>0</v>
      </c>
      <c r="I115" s="107" t="s">
        <v>40</v>
      </c>
      <c r="J115" s="107" t="s">
        <v>40</v>
      </c>
      <c r="K115" s="107" t="s">
        <v>40</v>
      </c>
      <c r="L115" s="107" t="s">
        <v>40</v>
      </c>
      <c r="M115" s="107" t="s">
        <v>40</v>
      </c>
      <c r="N115" s="107" t="s">
        <v>40</v>
      </c>
      <c r="O115" s="107" t="s">
        <v>40</v>
      </c>
      <c r="P115" s="107" t="s">
        <v>40</v>
      </c>
      <c r="Q115" s="107" t="s">
        <v>40</v>
      </c>
      <c r="R115" s="107" t="s">
        <v>40</v>
      </c>
      <c r="S115" s="107" t="s">
        <v>40</v>
      </c>
      <c r="T115" s="107" t="s">
        <v>40</v>
      </c>
      <c r="U115" s="107" t="s">
        <v>40</v>
      </c>
      <c r="V115" s="108" t="s">
        <v>40</v>
      </c>
      <c r="W115" s="109">
        <v>454.66826102476227</v>
      </c>
      <c r="X115" s="107">
        <v>0</v>
      </c>
      <c r="Y115" s="107" t="s">
        <v>40</v>
      </c>
      <c r="Z115" s="107" t="s">
        <v>40</v>
      </c>
      <c r="AA115" s="107" t="s">
        <v>40</v>
      </c>
      <c r="AB115" s="107" t="s">
        <v>40</v>
      </c>
      <c r="AC115" s="107" t="s">
        <v>40</v>
      </c>
      <c r="AD115" s="107" t="s">
        <v>40</v>
      </c>
      <c r="AE115" s="107" t="s">
        <v>40</v>
      </c>
      <c r="AF115" s="107" t="s">
        <v>40</v>
      </c>
      <c r="AG115" s="107" t="s">
        <v>40</v>
      </c>
      <c r="AH115" s="107" t="s">
        <v>40</v>
      </c>
      <c r="AI115" s="107" t="s">
        <v>40</v>
      </c>
      <c r="AJ115" s="107" t="s">
        <v>40</v>
      </c>
      <c r="AK115" s="107" t="s">
        <v>40</v>
      </c>
      <c r="AL115" s="107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454.66826102476227</v>
      </c>
      <c r="G116" s="107">
        <v>454.66826102476227</v>
      </c>
      <c r="H116" s="107">
        <v>0</v>
      </c>
      <c r="I116" s="107" t="s">
        <v>40</v>
      </c>
      <c r="J116" s="107" t="s">
        <v>40</v>
      </c>
      <c r="K116" s="107" t="s">
        <v>40</v>
      </c>
      <c r="L116" s="107" t="s">
        <v>40</v>
      </c>
      <c r="M116" s="107" t="s">
        <v>40</v>
      </c>
      <c r="N116" s="107" t="s">
        <v>40</v>
      </c>
      <c r="O116" s="107" t="s">
        <v>40</v>
      </c>
      <c r="P116" s="107" t="s">
        <v>40</v>
      </c>
      <c r="Q116" s="107" t="s">
        <v>40</v>
      </c>
      <c r="R116" s="107" t="s">
        <v>40</v>
      </c>
      <c r="S116" s="107" t="s">
        <v>40</v>
      </c>
      <c r="T116" s="107" t="s">
        <v>40</v>
      </c>
      <c r="U116" s="107" t="s">
        <v>40</v>
      </c>
      <c r="V116" s="108" t="s">
        <v>40</v>
      </c>
      <c r="W116" s="109">
        <v>454.66826102476227</v>
      </c>
      <c r="X116" s="107">
        <v>0</v>
      </c>
      <c r="Y116" s="107" t="s">
        <v>40</v>
      </c>
      <c r="Z116" s="107" t="s">
        <v>40</v>
      </c>
      <c r="AA116" s="107" t="s">
        <v>40</v>
      </c>
      <c r="AB116" s="107" t="s">
        <v>40</v>
      </c>
      <c r="AC116" s="107" t="s">
        <v>40</v>
      </c>
      <c r="AD116" s="107" t="s">
        <v>40</v>
      </c>
      <c r="AE116" s="107" t="s">
        <v>40</v>
      </c>
      <c r="AF116" s="107" t="s">
        <v>40</v>
      </c>
      <c r="AG116" s="107" t="s">
        <v>40</v>
      </c>
      <c r="AH116" s="107" t="s">
        <v>40</v>
      </c>
      <c r="AI116" s="107" t="s">
        <v>40</v>
      </c>
      <c r="AJ116" s="107" t="s">
        <v>40</v>
      </c>
      <c r="AK116" s="107" t="s">
        <v>40</v>
      </c>
      <c r="AL116" s="107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454.66826102476227</v>
      </c>
      <c r="G117" s="107">
        <v>454.66826102476227</v>
      </c>
      <c r="H117" s="107">
        <v>0</v>
      </c>
      <c r="I117" s="107" t="s">
        <v>40</v>
      </c>
      <c r="J117" s="107" t="s">
        <v>40</v>
      </c>
      <c r="K117" s="107" t="s">
        <v>40</v>
      </c>
      <c r="L117" s="107" t="s">
        <v>40</v>
      </c>
      <c r="M117" s="107" t="s">
        <v>40</v>
      </c>
      <c r="N117" s="107" t="s">
        <v>40</v>
      </c>
      <c r="O117" s="107" t="s">
        <v>40</v>
      </c>
      <c r="P117" s="107" t="s">
        <v>40</v>
      </c>
      <c r="Q117" s="107" t="s">
        <v>40</v>
      </c>
      <c r="R117" s="107" t="s">
        <v>40</v>
      </c>
      <c r="S117" s="107" t="s">
        <v>40</v>
      </c>
      <c r="T117" s="107" t="s">
        <v>40</v>
      </c>
      <c r="U117" s="107" t="s">
        <v>40</v>
      </c>
      <c r="V117" s="108" t="s">
        <v>40</v>
      </c>
      <c r="W117" s="109">
        <v>454.66826102476227</v>
      </c>
      <c r="X117" s="107">
        <v>0</v>
      </c>
      <c r="Y117" s="107" t="s">
        <v>40</v>
      </c>
      <c r="Z117" s="107" t="s">
        <v>40</v>
      </c>
      <c r="AA117" s="107" t="s">
        <v>40</v>
      </c>
      <c r="AB117" s="107" t="s">
        <v>40</v>
      </c>
      <c r="AC117" s="107" t="s">
        <v>40</v>
      </c>
      <c r="AD117" s="107" t="s">
        <v>40</v>
      </c>
      <c r="AE117" s="107" t="s">
        <v>40</v>
      </c>
      <c r="AF117" s="107" t="s">
        <v>40</v>
      </c>
      <c r="AG117" s="107" t="s">
        <v>40</v>
      </c>
      <c r="AH117" s="107" t="s">
        <v>40</v>
      </c>
      <c r="AI117" s="107" t="s">
        <v>40</v>
      </c>
      <c r="AJ117" s="107" t="s">
        <v>40</v>
      </c>
      <c r="AK117" s="107" t="s">
        <v>40</v>
      </c>
      <c r="AL117" s="107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454.66826102476227</v>
      </c>
      <c r="G118" s="107">
        <v>454.66826102476227</v>
      </c>
      <c r="H118" s="107">
        <v>0</v>
      </c>
      <c r="I118" s="107" t="s">
        <v>40</v>
      </c>
      <c r="J118" s="107" t="s">
        <v>40</v>
      </c>
      <c r="K118" s="107" t="s">
        <v>40</v>
      </c>
      <c r="L118" s="107" t="s">
        <v>40</v>
      </c>
      <c r="M118" s="107" t="s">
        <v>40</v>
      </c>
      <c r="N118" s="107" t="s">
        <v>40</v>
      </c>
      <c r="O118" s="107" t="s">
        <v>40</v>
      </c>
      <c r="P118" s="107" t="s">
        <v>40</v>
      </c>
      <c r="Q118" s="107" t="s">
        <v>40</v>
      </c>
      <c r="R118" s="107" t="s">
        <v>40</v>
      </c>
      <c r="S118" s="107" t="s">
        <v>40</v>
      </c>
      <c r="T118" s="107" t="s">
        <v>40</v>
      </c>
      <c r="U118" s="107" t="s">
        <v>40</v>
      </c>
      <c r="V118" s="108" t="s">
        <v>40</v>
      </c>
      <c r="W118" s="109">
        <v>454.66826102476227</v>
      </c>
      <c r="X118" s="107">
        <v>0</v>
      </c>
      <c r="Y118" s="107" t="s">
        <v>40</v>
      </c>
      <c r="Z118" s="107" t="s">
        <v>40</v>
      </c>
      <c r="AA118" s="107" t="s">
        <v>40</v>
      </c>
      <c r="AB118" s="107" t="s">
        <v>40</v>
      </c>
      <c r="AC118" s="107" t="s">
        <v>40</v>
      </c>
      <c r="AD118" s="107" t="s">
        <v>40</v>
      </c>
      <c r="AE118" s="107" t="s">
        <v>40</v>
      </c>
      <c r="AF118" s="107" t="s">
        <v>40</v>
      </c>
      <c r="AG118" s="107" t="s">
        <v>40</v>
      </c>
      <c r="AH118" s="107" t="s">
        <v>40</v>
      </c>
      <c r="AI118" s="107" t="s">
        <v>40</v>
      </c>
      <c r="AJ118" s="107" t="s">
        <v>40</v>
      </c>
      <c r="AK118" s="107" t="s">
        <v>40</v>
      </c>
      <c r="AL118" s="107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107">
        <v>880</v>
      </c>
      <c r="H119" s="107">
        <v>0</v>
      </c>
      <c r="I119" s="107" t="s">
        <v>40</v>
      </c>
      <c r="J119" s="107" t="s">
        <v>40</v>
      </c>
      <c r="K119" s="107" t="s">
        <v>40</v>
      </c>
      <c r="L119" s="107" t="s">
        <v>40</v>
      </c>
      <c r="M119" s="107" t="s">
        <v>40</v>
      </c>
      <c r="N119" s="107" t="s">
        <v>40</v>
      </c>
      <c r="O119" s="107" t="s">
        <v>40</v>
      </c>
      <c r="P119" s="107" t="s">
        <v>40</v>
      </c>
      <c r="Q119" s="107" t="s">
        <v>40</v>
      </c>
      <c r="R119" s="107" t="s">
        <v>40</v>
      </c>
      <c r="S119" s="107" t="s">
        <v>40</v>
      </c>
      <c r="T119" s="107" t="s">
        <v>40</v>
      </c>
      <c r="U119" s="107" t="s">
        <v>40</v>
      </c>
      <c r="V119" s="108" t="s">
        <v>40</v>
      </c>
      <c r="W119" s="109">
        <v>880</v>
      </c>
      <c r="X119" s="107">
        <v>0</v>
      </c>
      <c r="Y119" s="107" t="s">
        <v>40</v>
      </c>
      <c r="Z119" s="107" t="s">
        <v>40</v>
      </c>
      <c r="AA119" s="107" t="s">
        <v>40</v>
      </c>
      <c r="AB119" s="107" t="s">
        <v>40</v>
      </c>
      <c r="AC119" s="107" t="s">
        <v>40</v>
      </c>
      <c r="AD119" s="107" t="s">
        <v>40</v>
      </c>
      <c r="AE119" s="107" t="s">
        <v>40</v>
      </c>
      <c r="AF119" s="107" t="s">
        <v>40</v>
      </c>
      <c r="AG119" s="107" t="s">
        <v>40</v>
      </c>
      <c r="AH119" s="107" t="s">
        <v>40</v>
      </c>
      <c r="AI119" s="107" t="s">
        <v>40</v>
      </c>
      <c r="AJ119" s="107" t="s">
        <v>40</v>
      </c>
      <c r="AK119" s="107" t="s">
        <v>40</v>
      </c>
      <c r="AL119" s="107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107">
        <v>880</v>
      </c>
      <c r="H120" s="107">
        <v>0</v>
      </c>
      <c r="I120" s="107" t="s">
        <v>40</v>
      </c>
      <c r="J120" s="107" t="s">
        <v>40</v>
      </c>
      <c r="K120" s="107" t="s">
        <v>40</v>
      </c>
      <c r="L120" s="107" t="s">
        <v>40</v>
      </c>
      <c r="M120" s="107" t="s">
        <v>40</v>
      </c>
      <c r="N120" s="107" t="s">
        <v>40</v>
      </c>
      <c r="O120" s="107" t="s">
        <v>40</v>
      </c>
      <c r="P120" s="107" t="s">
        <v>40</v>
      </c>
      <c r="Q120" s="107" t="s">
        <v>40</v>
      </c>
      <c r="R120" s="107" t="s">
        <v>40</v>
      </c>
      <c r="S120" s="107" t="s">
        <v>40</v>
      </c>
      <c r="T120" s="107" t="s">
        <v>40</v>
      </c>
      <c r="U120" s="107" t="s">
        <v>40</v>
      </c>
      <c r="V120" s="108" t="s">
        <v>40</v>
      </c>
      <c r="W120" s="109">
        <v>880</v>
      </c>
      <c r="X120" s="107">
        <v>0</v>
      </c>
      <c r="Y120" s="107" t="s">
        <v>40</v>
      </c>
      <c r="Z120" s="107" t="s">
        <v>40</v>
      </c>
      <c r="AA120" s="107" t="s">
        <v>40</v>
      </c>
      <c r="AB120" s="107" t="s">
        <v>40</v>
      </c>
      <c r="AC120" s="107" t="s">
        <v>40</v>
      </c>
      <c r="AD120" s="107" t="s">
        <v>40</v>
      </c>
      <c r="AE120" s="107" t="s">
        <v>40</v>
      </c>
      <c r="AF120" s="107" t="s">
        <v>40</v>
      </c>
      <c r="AG120" s="107" t="s">
        <v>40</v>
      </c>
      <c r="AH120" s="107" t="s">
        <v>40</v>
      </c>
      <c r="AI120" s="107" t="s">
        <v>40</v>
      </c>
      <c r="AJ120" s="107" t="s">
        <v>40</v>
      </c>
      <c r="AK120" s="107" t="s">
        <v>40</v>
      </c>
      <c r="AL120" s="107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107">
        <v>880</v>
      </c>
      <c r="H121" s="107">
        <v>0</v>
      </c>
      <c r="I121" s="107" t="s">
        <v>40</v>
      </c>
      <c r="J121" s="107" t="s">
        <v>40</v>
      </c>
      <c r="K121" s="107" t="s">
        <v>40</v>
      </c>
      <c r="L121" s="107" t="s">
        <v>40</v>
      </c>
      <c r="M121" s="107" t="s">
        <v>40</v>
      </c>
      <c r="N121" s="107" t="s">
        <v>40</v>
      </c>
      <c r="O121" s="107" t="s">
        <v>40</v>
      </c>
      <c r="P121" s="107" t="s">
        <v>40</v>
      </c>
      <c r="Q121" s="107" t="s">
        <v>40</v>
      </c>
      <c r="R121" s="107" t="s">
        <v>40</v>
      </c>
      <c r="S121" s="107" t="s">
        <v>40</v>
      </c>
      <c r="T121" s="107" t="s">
        <v>40</v>
      </c>
      <c r="U121" s="107" t="s">
        <v>40</v>
      </c>
      <c r="V121" s="108" t="s">
        <v>40</v>
      </c>
      <c r="W121" s="109">
        <v>880</v>
      </c>
      <c r="X121" s="107">
        <v>0</v>
      </c>
      <c r="Y121" s="107" t="s">
        <v>40</v>
      </c>
      <c r="Z121" s="107" t="s">
        <v>40</v>
      </c>
      <c r="AA121" s="107" t="s">
        <v>40</v>
      </c>
      <c r="AB121" s="107" t="s">
        <v>40</v>
      </c>
      <c r="AC121" s="107" t="s">
        <v>40</v>
      </c>
      <c r="AD121" s="107" t="s">
        <v>40</v>
      </c>
      <c r="AE121" s="107" t="s">
        <v>40</v>
      </c>
      <c r="AF121" s="107" t="s">
        <v>40</v>
      </c>
      <c r="AG121" s="107" t="s">
        <v>40</v>
      </c>
      <c r="AH121" s="107" t="s">
        <v>40</v>
      </c>
      <c r="AI121" s="107" t="s">
        <v>40</v>
      </c>
      <c r="AJ121" s="107" t="s">
        <v>40</v>
      </c>
      <c r="AK121" s="107" t="s">
        <v>40</v>
      </c>
      <c r="AL121" s="107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107">
        <v>880</v>
      </c>
      <c r="H122" s="107">
        <v>679.67204973945047</v>
      </c>
      <c r="I122" s="107">
        <v>0</v>
      </c>
      <c r="J122" s="107" t="s">
        <v>40</v>
      </c>
      <c r="K122" s="107" t="s">
        <v>40</v>
      </c>
      <c r="L122" s="107" t="s">
        <v>40</v>
      </c>
      <c r="M122" s="107" t="s">
        <v>40</v>
      </c>
      <c r="N122" s="107" t="s">
        <v>40</v>
      </c>
      <c r="O122" s="107" t="s">
        <v>40</v>
      </c>
      <c r="P122" s="107" t="s">
        <v>40</v>
      </c>
      <c r="Q122" s="107" t="s">
        <v>40</v>
      </c>
      <c r="R122" s="107" t="s">
        <v>40</v>
      </c>
      <c r="S122" s="107" t="s">
        <v>40</v>
      </c>
      <c r="T122" s="107" t="s">
        <v>40</v>
      </c>
      <c r="U122" s="107" t="s">
        <v>40</v>
      </c>
      <c r="V122" s="108" t="s">
        <v>40</v>
      </c>
      <c r="W122" s="109">
        <v>880</v>
      </c>
      <c r="X122" s="107">
        <v>679.67204973945047</v>
      </c>
      <c r="Y122" s="107">
        <v>0</v>
      </c>
      <c r="Z122" s="107" t="s">
        <v>40</v>
      </c>
      <c r="AA122" s="107" t="s">
        <v>40</v>
      </c>
      <c r="AB122" s="107" t="s">
        <v>40</v>
      </c>
      <c r="AC122" s="107" t="s">
        <v>40</v>
      </c>
      <c r="AD122" s="107" t="s">
        <v>40</v>
      </c>
      <c r="AE122" s="107" t="s">
        <v>40</v>
      </c>
      <c r="AF122" s="107" t="s">
        <v>40</v>
      </c>
      <c r="AG122" s="107" t="s">
        <v>40</v>
      </c>
      <c r="AH122" s="107" t="s">
        <v>40</v>
      </c>
      <c r="AI122" s="107" t="s">
        <v>40</v>
      </c>
      <c r="AJ122" s="107" t="s">
        <v>40</v>
      </c>
      <c r="AK122" s="107" t="s">
        <v>40</v>
      </c>
      <c r="AL122" s="107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107">
        <v>880</v>
      </c>
      <c r="H123" s="107" t="s">
        <v>40</v>
      </c>
      <c r="I123" s="107" t="s">
        <v>40</v>
      </c>
      <c r="J123" s="107" t="s">
        <v>40</v>
      </c>
      <c r="K123" s="107" t="s">
        <v>40</v>
      </c>
      <c r="L123" s="107" t="s">
        <v>40</v>
      </c>
      <c r="M123" s="107" t="s">
        <v>40</v>
      </c>
      <c r="N123" s="107" t="s">
        <v>40</v>
      </c>
      <c r="O123" s="107" t="s">
        <v>40</v>
      </c>
      <c r="P123" s="107" t="s">
        <v>40</v>
      </c>
      <c r="Q123" s="107" t="s">
        <v>40</v>
      </c>
      <c r="R123" s="107" t="s">
        <v>40</v>
      </c>
      <c r="S123" s="107" t="s">
        <v>40</v>
      </c>
      <c r="T123" s="107" t="s">
        <v>40</v>
      </c>
      <c r="U123" s="107" t="s">
        <v>40</v>
      </c>
      <c r="V123" s="108" t="s">
        <v>40</v>
      </c>
      <c r="W123" s="109">
        <v>880</v>
      </c>
      <c r="X123" s="107" t="s">
        <v>40</v>
      </c>
      <c r="Y123" s="107" t="s">
        <v>40</v>
      </c>
      <c r="Z123" s="107" t="s">
        <v>40</v>
      </c>
      <c r="AA123" s="107" t="s">
        <v>40</v>
      </c>
      <c r="AB123" s="107" t="s">
        <v>40</v>
      </c>
      <c r="AC123" s="107" t="s">
        <v>40</v>
      </c>
      <c r="AD123" s="107" t="s">
        <v>40</v>
      </c>
      <c r="AE123" s="107" t="s">
        <v>40</v>
      </c>
      <c r="AF123" s="107" t="s">
        <v>40</v>
      </c>
      <c r="AG123" s="107" t="s">
        <v>40</v>
      </c>
      <c r="AH123" s="107" t="s">
        <v>40</v>
      </c>
      <c r="AI123" s="107" t="s">
        <v>40</v>
      </c>
      <c r="AJ123" s="107" t="s">
        <v>40</v>
      </c>
      <c r="AK123" s="107" t="s">
        <v>40</v>
      </c>
      <c r="AL123" s="107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107">
        <v>880</v>
      </c>
      <c r="H124" s="107">
        <v>679.67204973945047</v>
      </c>
      <c r="I124" s="107">
        <v>0</v>
      </c>
      <c r="J124" s="107" t="s">
        <v>40</v>
      </c>
      <c r="K124" s="107" t="s">
        <v>40</v>
      </c>
      <c r="L124" s="107" t="s">
        <v>40</v>
      </c>
      <c r="M124" s="107" t="s">
        <v>40</v>
      </c>
      <c r="N124" s="107" t="s">
        <v>40</v>
      </c>
      <c r="O124" s="107" t="s">
        <v>40</v>
      </c>
      <c r="P124" s="107" t="s">
        <v>40</v>
      </c>
      <c r="Q124" s="107" t="s">
        <v>40</v>
      </c>
      <c r="R124" s="107" t="s">
        <v>40</v>
      </c>
      <c r="S124" s="107" t="s">
        <v>40</v>
      </c>
      <c r="T124" s="107" t="s">
        <v>40</v>
      </c>
      <c r="U124" s="107" t="s">
        <v>40</v>
      </c>
      <c r="V124" s="108" t="s">
        <v>40</v>
      </c>
      <c r="W124" s="109">
        <v>880</v>
      </c>
      <c r="X124" s="107">
        <v>679.67204973945047</v>
      </c>
      <c r="Y124" s="107">
        <v>0</v>
      </c>
      <c r="Z124" s="107" t="s">
        <v>40</v>
      </c>
      <c r="AA124" s="107" t="s">
        <v>40</v>
      </c>
      <c r="AB124" s="107" t="s">
        <v>40</v>
      </c>
      <c r="AC124" s="107" t="s">
        <v>40</v>
      </c>
      <c r="AD124" s="107" t="s">
        <v>40</v>
      </c>
      <c r="AE124" s="107" t="s">
        <v>40</v>
      </c>
      <c r="AF124" s="107" t="s">
        <v>40</v>
      </c>
      <c r="AG124" s="107" t="s">
        <v>40</v>
      </c>
      <c r="AH124" s="107" t="s">
        <v>40</v>
      </c>
      <c r="AI124" s="107" t="s">
        <v>40</v>
      </c>
      <c r="AJ124" s="107" t="s">
        <v>40</v>
      </c>
      <c r="AK124" s="107" t="s">
        <v>40</v>
      </c>
      <c r="AL124" s="107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107">
        <v>880</v>
      </c>
      <c r="H125" s="107">
        <v>679.67204973945047</v>
      </c>
      <c r="I125" s="107">
        <v>0</v>
      </c>
      <c r="J125" s="107" t="s">
        <v>40</v>
      </c>
      <c r="K125" s="107" t="s">
        <v>40</v>
      </c>
      <c r="L125" s="107" t="s">
        <v>40</v>
      </c>
      <c r="M125" s="107" t="s">
        <v>40</v>
      </c>
      <c r="N125" s="107" t="s">
        <v>40</v>
      </c>
      <c r="O125" s="107" t="s">
        <v>40</v>
      </c>
      <c r="P125" s="107" t="s">
        <v>40</v>
      </c>
      <c r="Q125" s="107" t="s">
        <v>40</v>
      </c>
      <c r="R125" s="107" t="s">
        <v>40</v>
      </c>
      <c r="S125" s="107" t="s">
        <v>40</v>
      </c>
      <c r="T125" s="107" t="s">
        <v>40</v>
      </c>
      <c r="U125" s="107" t="s">
        <v>40</v>
      </c>
      <c r="V125" s="108" t="s">
        <v>40</v>
      </c>
      <c r="W125" s="109">
        <v>880</v>
      </c>
      <c r="X125" s="107">
        <v>679.67204973945047</v>
      </c>
      <c r="Y125" s="107">
        <v>0</v>
      </c>
      <c r="Z125" s="107" t="s">
        <v>40</v>
      </c>
      <c r="AA125" s="107" t="s">
        <v>40</v>
      </c>
      <c r="AB125" s="107" t="s">
        <v>40</v>
      </c>
      <c r="AC125" s="107" t="s">
        <v>40</v>
      </c>
      <c r="AD125" s="107" t="s">
        <v>40</v>
      </c>
      <c r="AE125" s="107" t="s">
        <v>40</v>
      </c>
      <c r="AF125" s="107" t="s">
        <v>40</v>
      </c>
      <c r="AG125" s="107" t="s">
        <v>40</v>
      </c>
      <c r="AH125" s="107" t="s">
        <v>40</v>
      </c>
      <c r="AI125" s="107" t="s">
        <v>40</v>
      </c>
      <c r="AJ125" s="107" t="s">
        <v>40</v>
      </c>
      <c r="AK125" s="107" t="s">
        <v>40</v>
      </c>
      <c r="AL125" s="107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671.8559245340673</v>
      </c>
      <c r="G126" s="107">
        <v>671.8559245340673</v>
      </c>
      <c r="H126" s="107">
        <v>488.88548768752418</v>
      </c>
      <c r="I126" s="107">
        <v>0</v>
      </c>
      <c r="J126" s="107" t="s">
        <v>40</v>
      </c>
      <c r="K126" s="107" t="s">
        <v>40</v>
      </c>
      <c r="L126" s="107" t="s">
        <v>40</v>
      </c>
      <c r="M126" s="107" t="s">
        <v>40</v>
      </c>
      <c r="N126" s="107" t="s">
        <v>40</v>
      </c>
      <c r="O126" s="107" t="s">
        <v>40</v>
      </c>
      <c r="P126" s="107" t="s">
        <v>40</v>
      </c>
      <c r="Q126" s="107" t="s">
        <v>40</v>
      </c>
      <c r="R126" s="107" t="s">
        <v>40</v>
      </c>
      <c r="S126" s="107" t="s">
        <v>40</v>
      </c>
      <c r="T126" s="107" t="s">
        <v>40</v>
      </c>
      <c r="U126" s="107" t="s">
        <v>40</v>
      </c>
      <c r="V126" s="108" t="s">
        <v>40</v>
      </c>
      <c r="W126" s="109">
        <v>671.8559245340673</v>
      </c>
      <c r="X126" s="107">
        <v>488.88548768752418</v>
      </c>
      <c r="Y126" s="107">
        <v>0</v>
      </c>
      <c r="Z126" s="107" t="s">
        <v>40</v>
      </c>
      <c r="AA126" s="107" t="s">
        <v>40</v>
      </c>
      <c r="AB126" s="107" t="s">
        <v>40</v>
      </c>
      <c r="AC126" s="107" t="s">
        <v>40</v>
      </c>
      <c r="AD126" s="107" t="s">
        <v>40</v>
      </c>
      <c r="AE126" s="107" t="s">
        <v>40</v>
      </c>
      <c r="AF126" s="107" t="s">
        <v>40</v>
      </c>
      <c r="AG126" s="107" t="s">
        <v>40</v>
      </c>
      <c r="AH126" s="107" t="s">
        <v>40</v>
      </c>
      <c r="AI126" s="107" t="s">
        <v>40</v>
      </c>
      <c r="AJ126" s="107" t="s">
        <v>40</v>
      </c>
      <c r="AK126" s="107" t="s">
        <v>40</v>
      </c>
      <c r="AL126" s="107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671.8559245340673</v>
      </c>
      <c r="G127" s="107">
        <v>671.8559245340673</v>
      </c>
      <c r="H127" s="107">
        <v>488.88548768752418</v>
      </c>
      <c r="I127" s="107">
        <v>0</v>
      </c>
      <c r="J127" s="107" t="s">
        <v>40</v>
      </c>
      <c r="K127" s="107" t="s">
        <v>40</v>
      </c>
      <c r="L127" s="107" t="s">
        <v>40</v>
      </c>
      <c r="M127" s="107" t="s">
        <v>40</v>
      </c>
      <c r="N127" s="107" t="s">
        <v>40</v>
      </c>
      <c r="O127" s="107" t="s">
        <v>40</v>
      </c>
      <c r="P127" s="107" t="s">
        <v>40</v>
      </c>
      <c r="Q127" s="107" t="s">
        <v>40</v>
      </c>
      <c r="R127" s="107" t="s">
        <v>40</v>
      </c>
      <c r="S127" s="107" t="s">
        <v>40</v>
      </c>
      <c r="T127" s="107" t="s">
        <v>40</v>
      </c>
      <c r="U127" s="107" t="s">
        <v>40</v>
      </c>
      <c r="V127" s="108" t="s">
        <v>40</v>
      </c>
      <c r="W127" s="109">
        <v>671.8559245340673</v>
      </c>
      <c r="X127" s="107">
        <v>488.88548768752418</v>
      </c>
      <c r="Y127" s="107">
        <v>0</v>
      </c>
      <c r="Z127" s="107" t="s">
        <v>40</v>
      </c>
      <c r="AA127" s="107" t="s">
        <v>40</v>
      </c>
      <c r="AB127" s="107" t="s">
        <v>40</v>
      </c>
      <c r="AC127" s="107" t="s">
        <v>40</v>
      </c>
      <c r="AD127" s="107" t="s">
        <v>40</v>
      </c>
      <c r="AE127" s="107" t="s">
        <v>40</v>
      </c>
      <c r="AF127" s="107" t="s">
        <v>40</v>
      </c>
      <c r="AG127" s="107" t="s">
        <v>40</v>
      </c>
      <c r="AH127" s="107" t="s">
        <v>40</v>
      </c>
      <c r="AI127" s="107" t="s">
        <v>40</v>
      </c>
      <c r="AJ127" s="107" t="s">
        <v>40</v>
      </c>
      <c r="AK127" s="107" t="s">
        <v>40</v>
      </c>
      <c r="AL127" s="107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671.8559245340673</v>
      </c>
      <c r="G128" s="107">
        <v>671.8559245340673</v>
      </c>
      <c r="H128" s="107">
        <v>488.88548768752418</v>
      </c>
      <c r="I128" s="107">
        <v>0</v>
      </c>
      <c r="J128" s="107" t="s">
        <v>40</v>
      </c>
      <c r="K128" s="107" t="s">
        <v>40</v>
      </c>
      <c r="L128" s="107" t="s">
        <v>40</v>
      </c>
      <c r="M128" s="107" t="s">
        <v>40</v>
      </c>
      <c r="N128" s="107" t="s">
        <v>40</v>
      </c>
      <c r="O128" s="107" t="s">
        <v>40</v>
      </c>
      <c r="P128" s="107" t="s">
        <v>40</v>
      </c>
      <c r="Q128" s="107" t="s">
        <v>40</v>
      </c>
      <c r="R128" s="107" t="s">
        <v>40</v>
      </c>
      <c r="S128" s="107" t="s">
        <v>40</v>
      </c>
      <c r="T128" s="107" t="s">
        <v>40</v>
      </c>
      <c r="U128" s="107" t="s">
        <v>40</v>
      </c>
      <c r="V128" s="108" t="s">
        <v>40</v>
      </c>
      <c r="W128" s="109">
        <v>671.8559245340673</v>
      </c>
      <c r="X128" s="107">
        <v>488.88548768752418</v>
      </c>
      <c r="Y128" s="107">
        <v>0</v>
      </c>
      <c r="Z128" s="107" t="s">
        <v>40</v>
      </c>
      <c r="AA128" s="107" t="s">
        <v>40</v>
      </c>
      <c r="AB128" s="107" t="s">
        <v>40</v>
      </c>
      <c r="AC128" s="107" t="s">
        <v>40</v>
      </c>
      <c r="AD128" s="107" t="s">
        <v>40</v>
      </c>
      <c r="AE128" s="107" t="s">
        <v>40</v>
      </c>
      <c r="AF128" s="107" t="s">
        <v>40</v>
      </c>
      <c r="AG128" s="107" t="s">
        <v>40</v>
      </c>
      <c r="AH128" s="107" t="s">
        <v>40</v>
      </c>
      <c r="AI128" s="107" t="s">
        <v>40</v>
      </c>
      <c r="AJ128" s="107" t="s">
        <v>40</v>
      </c>
      <c r="AK128" s="107" t="s">
        <v>40</v>
      </c>
      <c r="AL128" s="107" t="s">
        <v>40</v>
      </c>
      <c r="AM128" s="6"/>
    </row>
    <row r="129" spans="1:39" ht="27" customHeight="1">
      <c r="A129" s="46" t="s">
        <v>185</v>
      </c>
      <c r="B129" s="47"/>
      <c r="C129" s="48" t="s">
        <v>186</v>
      </c>
      <c r="D129" s="49" t="s">
        <v>187</v>
      </c>
      <c r="E129" s="49" t="s">
        <v>188</v>
      </c>
      <c r="F129" s="33">
        <v>400.78</v>
      </c>
      <c r="G129" s="30">
        <v>400.78</v>
      </c>
      <c r="H129" s="30">
        <v>293.29000000000002</v>
      </c>
      <c r="I129" s="30">
        <v>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3">
        <v>400.78</v>
      </c>
      <c r="X129" s="30">
        <v>400.78</v>
      </c>
      <c r="Y129" s="30">
        <v>293.29000000000002</v>
      </c>
      <c r="Z129" s="30">
        <v>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" customHeight="1">
      <c r="A130" s="53"/>
      <c r="B130" s="54"/>
      <c r="C130" s="55" t="s">
        <v>189</v>
      </c>
      <c r="D130" s="49"/>
      <c r="E130" s="49" t="s">
        <v>188</v>
      </c>
      <c r="F130" s="33">
        <v>400.78</v>
      </c>
      <c r="G130" s="30">
        <v>400.78</v>
      </c>
      <c r="H130" s="30">
        <v>293.29000000000002</v>
      </c>
      <c r="I130" s="30">
        <v>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3">
        <v>400.78</v>
      </c>
      <c r="X130" s="30">
        <v>400.78</v>
      </c>
      <c r="Y130" s="30">
        <v>293.29000000000002</v>
      </c>
      <c r="Z130" s="30">
        <v>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 ht="18" customHeight="1">
      <c r="A131" s="53"/>
      <c r="B131" s="54"/>
      <c r="C131" s="55" t="s">
        <v>317</v>
      </c>
      <c r="D131" s="49"/>
      <c r="E131" s="49" t="s">
        <v>188</v>
      </c>
      <c r="F131" s="33">
        <v>400.78</v>
      </c>
      <c r="G131" s="30">
        <v>400.78</v>
      </c>
      <c r="H131" s="30">
        <v>293.29000000000002</v>
      </c>
      <c r="I131" s="30">
        <v>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3">
        <v>400.78</v>
      </c>
      <c r="X131" s="30">
        <v>400.78</v>
      </c>
      <c r="Y131" s="30">
        <v>293.29000000000002</v>
      </c>
      <c r="Z131" s="30">
        <v>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3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3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7" customHeight="1">
      <c r="A134" s="46" t="s">
        <v>195</v>
      </c>
      <c r="B134" s="47"/>
      <c r="C134" s="48" t="s">
        <v>196</v>
      </c>
      <c r="D134" s="59" t="s">
        <v>187</v>
      </c>
      <c r="E134" s="59" t="s">
        <v>192</v>
      </c>
      <c r="F134" s="33">
        <v>400.78</v>
      </c>
      <c r="G134" s="30">
        <v>400.78</v>
      </c>
      <c r="H134" s="30">
        <v>293.29000000000002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3">
        <v>400.78</v>
      </c>
      <c r="X134" s="30">
        <v>400.78</v>
      </c>
      <c r="Y134" s="30">
        <v>293.29000000000002</v>
      </c>
      <c r="Z134" s="30">
        <v>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197</v>
      </c>
      <c r="D135" s="49"/>
      <c r="E135" s="49" t="s">
        <v>192</v>
      </c>
      <c r="F135" s="33">
        <v>880</v>
      </c>
      <c r="G135" s="30">
        <v>880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3">
        <v>880</v>
      </c>
      <c r="X135" s="30">
        <v>880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191</v>
      </c>
      <c r="D136" s="49"/>
      <c r="E136" s="49" t="s">
        <v>192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 t="s">
        <v>40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107">
        <v>880</v>
      </c>
      <c r="H140" s="107">
        <v>679.67204973945047</v>
      </c>
      <c r="I140" s="107">
        <v>0</v>
      </c>
      <c r="J140" s="107" t="s">
        <v>40</v>
      </c>
      <c r="K140" s="107" t="s">
        <v>40</v>
      </c>
      <c r="L140" s="107" t="s">
        <v>40</v>
      </c>
      <c r="M140" s="107" t="s">
        <v>40</v>
      </c>
      <c r="N140" s="107" t="s">
        <v>40</v>
      </c>
      <c r="O140" s="107" t="s">
        <v>40</v>
      </c>
      <c r="P140" s="107" t="s">
        <v>40</v>
      </c>
      <c r="Q140" s="107" t="s">
        <v>40</v>
      </c>
      <c r="R140" s="107" t="s">
        <v>40</v>
      </c>
      <c r="S140" s="107" t="s">
        <v>40</v>
      </c>
      <c r="T140" s="107" t="s">
        <v>40</v>
      </c>
      <c r="U140" s="107" t="s">
        <v>40</v>
      </c>
      <c r="V140" s="108" t="s">
        <v>40</v>
      </c>
      <c r="W140" s="109">
        <v>880</v>
      </c>
      <c r="X140" s="107">
        <v>679.67204973945047</v>
      </c>
      <c r="Y140" s="107">
        <v>0</v>
      </c>
      <c r="Z140" s="107" t="s">
        <v>40</v>
      </c>
      <c r="AA140" s="107" t="s">
        <v>40</v>
      </c>
      <c r="AB140" s="107" t="s">
        <v>40</v>
      </c>
      <c r="AC140" s="107" t="s">
        <v>40</v>
      </c>
      <c r="AD140" s="107" t="s">
        <v>40</v>
      </c>
      <c r="AE140" s="107" t="s">
        <v>40</v>
      </c>
      <c r="AF140" s="107" t="s">
        <v>40</v>
      </c>
      <c r="AG140" s="107" t="s">
        <v>40</v>
      </c>
      <c r="AH140" s="107" t="s">
        <v>40</v>
      </c>
      <c r="AI140" s="107" t="s">
        <v>40</v>
      </c>
      <c r="AJ140" s="107" t="s">
        <v>40</v>
      </c>
      <c r="AK140" s="107" t="s">
        <v>40</v>
      </c>
      <c r="AL140" s="107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107">
        <v>880</v>
      </c>
      <c r="H141" s="107">
        <v>679.67204973945047</v>
      </c>
      <c r="I141" s="107">
        <v>0</v>
      </c>
      <c r="J141" s="107" t="s">
        <v>40</v>
      </c>
      <c r="K141" s="107" t="s">
        <v>40</v>
      </c>
      <c r="L141" s="107" t="s">
        <v>40</v>
      </c>
      <c r="M141" s="107" t="s">
        <v>40</v>
      </c>
      <c r="N141" s="107" t="s">
        <v>40</v>
      </c>
      <c r="O141" s="107" t="s">
        <v>40</v>
      </c>
      <c r="P141" s="107" t="s">
        <v>40</v>
      </c>
      <c r="Q141" s="107" t="s">
        <v>40</v>
      </c>
      <c r="R141" s="107" t="s">
        <v>40</v>
      </c>
      <c r="S141" s="107" t="s">
        <v>40</v>
      </c>
      <c r="T141" s="107" t="s">
        <v>40</v>
      </c>
      <c r="U141" s="107" t="s">
        <v>40</v>
      </c>
      <c r="V141" s="108" t="s">
        <v>40</v>
      </c>
      <c r="W141" s="109">
        <v>880</v>
      </c>
      <c r="X141" s="107">
        <v>679.67204973945047</v>
      </c>
      <c r="Y141" s="107">
        <v>0</v>
      </c>
      <c r="Z141" s="107" t="s">
        <v>40</v>
      </c>
      <c r="AA141" s="107" t="s">
        <v>40</v>
      </c>
      <c r="AB141" s="107" t="s">
        <v>40</v>
      </c>
      <c r="AC141" s="107" t="s">
        <v>40</v>
      </c>
      <c r="AD141" s="107" t="s">
        <v>40</v>
      </c>
      <c r="AE141" s="107" t="s">
        <v>40</v>
      </c>
      <c r="AF141" s="107" t="s">
        <v>40</v>
      </c>
      <c r="AG141" s="107" t="s">
        <v>40</v>
      </c>
      <c r="AH141" s="107" t="s">
        <v>40</v>
      </c>
      <c r="AI141" s="107" t="s">
        <v>40</v>
      </c>
      <c r="AJ141" s="107" t="s">
        <v>40</v>
      </c>
      <c r="AK141" s="107" t="s">
        <v>40</v>
      </c>
      <c r="AL141" s="107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107">
        <v>880</v>
      </c>
      <c r="H142" s="107">
        <v>679.67204973945047</v>
      </c>
      <c r="I142" s="107">
        <v>0</v>
      </c>
      <c r="J142" s="107" t="s">
        <v>40</v>
      </c>
      <c r="K142" s="107" t="s">
        <v>40</v>
      </c>
      <c r="L142" s="107" t="s">
        <v>40</v>
      </c>
      <c r="M142" s="107" t="s">
        <v>40</v>
      </c>
      <c r="N142" s="107" t="s">
        <v>40</v>
      </c>
      <c r="O142" s="107" t="s">
        <v>40</v>
      </c>
      <c r="P142" s="107" t="s">
        <v>40</v>
      </c>
      <c r="Q142" s="107" t="s">
        <v>40</v>
      </c>
      <c r="R142" s="107" t="s">
        <v>40</v>
      </c>
      <c r="S142" s="107" t="s">
        <v>40</v>
      </c>
      <c r="T142" s="107" t="s">
        <v>40</v>
      </c>
      <c r="U142" s="107" t="s">
        <v>40</v>
      </c>
      <c r="V142" s="108" t="s">
        <v>40</v>
      </c>
      <c r="W142" s="109">
        <v>880</v>
      </c>
      <c r="X142" s="107">
        <v>679.67204973945047</v>
      </c>
      <c r="Y142" s="107">
        <v>0</v>
      </c>
      <c r="Z142" s="107" t="s">
        <v>40</v>
      </c>
      <c r="AA142" s="107" t="s">
        <v>40</v>
      </c>
      <c r="AB142" s="107" t="s">
        <v>40</v>
      </c>
      <c r="AC142" s="107" t="s">
        <v>40</v>
      </c>
      <c r="AD142" s="107" t="s">
        <v>40</v>
      </c>
      <c r="AE142" s="107" t="s">
        <v>40</v>
      </c>
      <c r="AF142" s="107" t="s">
        <v>40</v>
      </c>
      <c r="AG142" s="107" t="s">
        <v>40</v>
      </c>
      <c r="AH142" s="107" t="s">
        <v>40</v>
      </c>
      <c r="AI142" s="107" t="s">
        <v>40</v>
      </c>
      <c r="AJ142" s="107" t="s">
        <v>40</v>
      </c>
      <c r="AK142" s="107" t="s">
        <v>40</v>
      </c>
      <c r="AL142" s="107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107">
        <v>880</v>
      </c>
      <c r="H143" s="107">
        <v>0</v>
      </c>
      <c r="I143" s="107" t="s">
        <v>40</v>
      </c>
      <c r="J143" s="107" t="s">
        <v>40</v>
      </c>
      <c r="K143" s="107" t="s">
        <v>40</v>
      </c>
      <c r="L143" s="107" t="s">
        <v>40</v>
      </c>
      <c r="M143" s="107" t="s">
        <v>40</v>
      </c>
      <c r="N143" s="107" t="s">
        <v>40</v>
      </c>
      <c r="O143" s="107" t="s">
        <v>40</v>
      </c>
      <c r="P143" s="107" t="s">
        <v>40</v>
      </c>
      <c r="Q143" s="107" t="s">
        <v>40</v>
      </c>
      <c r="R143" s="107" t="s">
        <v>40</v>
      </c>
      <c r="S143" s="107" t="s">
        <v>40</v>
      </c>
      <c r="T143" s="107" t="s">
        <v>40</v>
      </c>
      <c r="U143" s="107" t="s">
        <v>40</v>
      </c>
      <c r="V143" s="108" t="s">
        <v>40</v>
      </c>
      <c r="W143" s="109">
        <v>880</v>
      </c>
      <c r="X143" s="107">
        <v>0</v>
      </c>
      <c r="Y143" s="107" t="s">
        <v>40</v>
      </c>
      <c r="Z143" s="107" t="s">
        <v>40</v>
      </c>
      <c r="AA143" s="107" t="s">
        <v>40</v>
      </c>
      <c r="AB143" s="107" t="s">
        <v>40</v>
      </c>
      <c r="AC143" s="107" t="s">
        <v>40</v>
      </c>
      <c r="AD143" s="107" t="s">
        <v>40</v>
      </c>
      <c r="AE143" s="107" t="s">
        <v>40</v>
      </c>
      <c r="AF143" s="107" t="s">
        <v>40</v>
      </c>
      <c r="AG143" s="107" t="s">
        <v>40</v>
      </c>
      <c r="AH143" s="107" t="s">
        <v>40</v>
      </c>
      <c r="AI143" s="107" t="s">
        <v>40</v>
      </c>
      <c r="AJ143" s="107" t="s">
        <v>40</v>
      </c>
      <c r="AK143" s="107" t="s">
        <v>40</v>
      </c>
      <c r="AL143" s="107" t="s">
        <v>40</v>
      </c>
      <c r="AM143" s="6"/>
    </row>
    <row r="144" spans="1:39" ht="21.75" customHeight="1">
      <c r="A144" s="430"/>
      <c r="B144" s="448"/>
      <c r="C144" s="453"/>
      <c r="D144" s="423" t="s">
        <v>205</v>
      </c>
      <c r="E144" s="408"/>
      <c r="F144" s="29">
        <v>880</v>
      </c>
      <c r="G144" s="107">
        <v>880</v>
      </c>
      <c r="H144" s="107">
        <v>0</v>
      </c>
      <c r="I144" s="107" t="s">
        <v>40</v>
      </c>
      <c r="J144" s="107" t="s">
        <v>40</v>
      </c>
      <c r="K144" s="107" t="s">
        <v>40</v>
      </c>
      <c r="L144" s="107" t="s">
        <v>40</v>
      </c>
      <c r="M144" s="107" t="s">
        <v>40</v>
      </c>
      <c r="N144" s="107" t="s">
        <v>40</v>
      </c>
      <c r="O144" s="107" t="s">
        <v>40</v>
      </c>
      <c r="P144" s="107" t="s">
        <v>40</v>
      </c>
      <c r="Q144" s="107" t="s">
        <v>40</v>
      </c>
      <c r="R144" s="107" t="s">
        <v>40</v>
      </c>
      <c r="S144" s="107" t="s">
        <v>40</v>
      </c>
      <c r="T144" s="107" t="s">
        <v>40</v>
      </c>
      <c r="U144" s="107" t="s">
        <v>40</v>
      </c>
      <c r="V144" s="108" t="s">
        <v>40</v>
      </c>
      <c r="W144" s="109">
        <v>880</v>
      </c>
      <c r="X144" s="107">
        <v>0</v>
      </c>
      <c r="Y144" s="107" t="s">
        <v>40</v>
      </c>
      <c r="Z144" s="107" t="s">
        <v>40</v>
      </c>
      <c r="AA144" s="107" t="s">
        <v>40</v>
      </c>
      <c r="AB144" s="107" t="s">
        <v>40</v>
      </c>
      <c r="AC144" s="107" t="s">
        <v>40</v>
      </c>
      <c r="AD144" s="107" t="s">
        <v>40</v>
      </c>
      <c r="AE144" s="107" t="s">
        <v>40</v>
      </c>
      <c r="AF144" s="107" t="s">
        <v>40</v>
      </c>
      <c r="AG144" s="107" t="s">
        <v>40</v>
      </c>
      <c r="AH144" s="107" t="s">
        <v>40</v>
      </c>
      <c r="AI144" s="107" t="s">
        <v>40</v>
      </c>
      <c r="AJ144" s="107" t="s">
        <v>40</v>
      </c>
      <c r="AK144" s="107" t="s">
        <v>40</v>
      </c>
      <c r="AL144" s="107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107">
        <v>880</v>
      </c>
      <c r="H145" s="107">
        <v>679.67204973945047</v>
      </c>
      <c r="I145" s="107">
        <v>0</v>
      </c>
      <c r="J145" s="107" t="s">
        <v>40</v>
      </c>
      <c r="K145" s="107" t="s">
        <v>40</v>
      </c>
      <c r="L145" s="107" t="s">
        <v>40</v>
      </c>
      <c r="M145" s="107" t="s">
        <v>40</v>
      </c>
      <c r="N145" s="107" t="s">
        <v>40</v>
      </c>
      <c r="O145" s="107" t="s">
        <v>40</v>
      </c>
      <c r="P145" s="107" t="s">
        <v>40</v>
      </c>
      <c r="Q145" s="107" t="s">
        <v>40</v>
      </c>
      <c r="R145" s="107" t="s">
        <v>40</v>
      </c>
      <c r="S145" s="107" t="s">
        <v>40</v>
      </c>
      <c r="T145" s="107" t="s">
        <v>40</v>
      </c>
      <c r="U145" s="107" t="s">
        <v>40</v>
      </c>
      <c r="V145" s="108" t="s">
        <v>40</v>
      </c>
      <c r="W145" s="109">
        <v>880</v>
      </c>
      <c r="X145" s="107">
        <v>679.67204973945047</v>
      </c>
      <c r="Y145" s="107">
        <v>0</v>
      </c>
      <c r="Z145" s="107" t="s">
        <v>40</v>
      </c>
      <c r="AA145" s="107" t="s">
        <v>40</v>
      </c>
      <c r="AB145" s="107" t="s">
        <v>40</v>
      </c>
      <c r="AC145" s="107" t="s">
        <v>40</v>
      </c>
      <c r="AD145" s="107" t="s">
        <v>40</v>
      </c>
      <c r="AE145" s="107" t="s">
        <v>40</v>
      </c>
      <c r="AF145" s="107" t="s">
        <v>40</v>
      </c>
      <c r="AG145" s="107" t="s">
        <v>40</v>
      </c>
      <c r="AH145" s="107" t="s">
        <v>40</v>
      </c>
      <c r="AI145" s="107" t="s">
        <v>40</v>
      </c>
      <c r="AJ145" s="107" t="s">
        <v>40</v>
      </c>
      <c r="AK145" s="107" t="s">
        <v>40</v>
      </c>
      <c r="AL145" s="107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107">
        <v>880</v>
      </c>
      <c r="H146" s="107">
        <v>679.67204973945047</v>
      </c>
      <c r="I146" s="107">
        <v>0</v>
      </c>
      <c r="J146" s="107" t="s">
        <v>40</v>
      </c>
      <c r="K146" s="107" t="s">
        <v>40</v>
      </c>
      <c r="L146" s="107" t="s">
        <v>40</v>
      </c>
      <c r="M146" s="107" t="s">
        <v>40</v>
      </c>
      <c r="N146" s="107" t="s">
        <v>40</v>
      </c>
      <c r="O146" s="107" t="s">
        <v>40</v>
      </c>
      <c r="P146" s="107" t="s">
        <v>40</v>
      </c>
      <c r="Q146" s="107" t="s">
        <v>40</v>
      </c>
      <c r="R146" s="107" t="s">
        <v>40</v>
      </c>
      <c r="S146" s="107" t="s">
        <v>40</v>
      </c>
      <c r="T146" s="107" t="s">
        <v>40</v>
      </c>
      <c r="U146" s="107" t="s">
        <v>40</v>
      </c>
      <c r="V146" s="108" t="s">
        <v>40</v>
      </c>
      <c r="W146" s="109">
        <v>880</v>
      </c>
      <c r="X146" s="107">
        <v>679.67204973945047</v>
      </c>
      <c r="Y146" s="107">
        <v>0</v>
      </c>
      <c r="Z146" s="107" t="s">
        <v>40</v>
      </c>
      <c r="AA146" s="107" t="s">
        <v>40</v>
      </c>
      <c r="AB146" s="107" t="s">
        <v>40</v>
      </c>
      <c r="AC146" s="107" t="s">
        <v>40</v>
      </c>
      <c r="AD146" s="107" t="s">
        <v>40</v>
      </c>
      <c r="AE146" s="107" t="s">
        <v>40</v>
      </c>
      <c r="AF146" s="107" t="s">
        <v>40</v>
      </c>
      <c r="AG146" s="107" t="s">
        <v>40</v>
      </c>
      <c r="AH146" s="107" t="s">
        <v>40</v>
      </c>
      <c r="AI146" s="107" t="s">
        <v>40</v>
      </c>
      <c r="AJ146" s="107" t="s">
        <v>40</v>
      </c>
      <c r="AK146" s="107" t="s">
        <v>40</v>
      </c>
      <c r="AL146" s="107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107">
        <v>880</v>
      </c>
      <c r="H147" s="107">
        <v>679.67204973945047</v>
      </c>
      <c r="I147" s="107">
        <v>0</v>
      </c>
      <c r="J147" s="107" t="s">
        <v>40</v>
      </c>
      <c r="K147" s="107" t="s">
        <v>40</v>
      </c>
      <c r="L147" s="107" t="s">
        <v>40</v>
      </c>
      <c r="M147" s="107" t="s">
        <v>40</v>
      </c>
      <c r="N147" s="107" t="s">
        <v>40</v>
      </c>
      <c r="O147" s="107" t="s">
        <v>40</v>
      </c>
      <c r="P147" s="107" t="s">
        <v>40</v>
      </c>
      <c r="Q147" s="107" t="s">
        <v>40</v>
      </c>
      <c r="R147" s="107" t="s">
        <v>40</v>
      </c>
      <c r="S147" s="107" t="s">
        <v>40</v>
      </c>
      <c r="T147" s="107" t="s">
        <v>40</v>
      </c>
      <c r="U147" s="107" t="s">
        <v>40</v>
      </c>
      <c r="V147" s="108" t="s">
        <v>40</v>
      </c>
      <c r="W147" s="109">
        <v>880</v>
      </c>
      <c r="X147" s="107">
        <v>679.67204973945047</v>
      </c>
      <c r="Y147" s="107">
        <v>0</v>
      </c>
      <c r="Z147" s="107" t="s">
        <v>40</v>
      </c>
      <c r="AA147" s="107" t="s">
        <v>40</v>
      </c>
      <c r="AB147" s="107" t="s">
        <v>40</v>
      </c>
      <c r="AC147" s="107" t="s">
        <v>40</v>
      </c>
      <c r="AD147" s="107" t="s">
        <v>40</v>
      </c>
      <c r="AE147" s="107" t="s">
        <v>40</v>
      </c>
      <c r="AF147" s="107" t="s">
        <v>40</v>
      </c>
      <c r="AG147" s="107" t="s">
        <v>40</v>
      </c>
      <c r="AH147" s="107" t="s">
        <v>40</v>
      </c>
      <c r="AI147" s="107" t="s">
        <v>40</v>
      </c>
      <c r="AJ147" s="107" t="s">
        <v>40</v>
      </c>
      <c r="AK147" s="107" t="s">
        <v>40</v>
      </c>
      <c r="AL147" s="107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107">
        <v>880</v>
      </c>
      <c r="H148" s="107">
        <v>679.67204973945047</v>
      </c>
      <c r="I148" s="107">
        <v>0</v>
      </c>
      <c r="J148" s="107" t="s">
        <v>40</v>
      </c>
      <c r="K148" s="107" t="s">
        <v>40</v>
      </c>
      <c r="L148" s="107" t="s">
        <v>40</v>
      </c>
      <c r="M148" s="107" t="s">
        <v>40</v>
      </c>
      <c r="N148" s="107" t="s">
        <v>40</v>
      </c>
      <c r="O148" s="107" t="s">
        <v>40</v>
      </c>
      <c r="P148" s="107" t="s">
        <v>40</v>
      </c>
      <c r="Q148" s="107" t="s">
        <v>40</v>
      </c>
      <c r="R148" s="107" t="s">
        <v>40</v>
      </c>
      <c r="S148" s="107" t="s">
        <v>40</v>
      </c>
      <c r="T148" s="107" t="s">
        <v>40</v>
      </c>
      <c r="U148" s="107" t="s">
        <v>40</v>
      </c>
      <c r="V148" s="108" t="s">
        <v>40</v>
      </c>
      <c r="W148" s="109">
        <v>880</v>
      </c>
      <c r="X148" s="107">
        <v>679.67204973945047</v>
      </c>
      <c r="Y148" s="107">
        <v>0</v>
      </c>
      <c r="Z148" s="107" t="s">
        <v>40</v>
      </c>
      <c r="AA148" s="107" t="s">
        <v>40</v>
      </c>
      <c r="AB148" s="107" t="s">
        <v>40</v>
      </c>
      <c r="AC148" s="107" t="s">
        <v>40</v>
      </c>
      <c r="AD148" s="107" t="s">
        <v>40</v>
      </c>
      <c r="AE148" s="107" t="s">
        <v>40</v>
      </c>
      <c r="AF148" s="107" t="s">
        <v>40</v>
      </c>
      <c r="AG148" s="107" t="s">
        <v>40</v>
      </c>
      <c r="AH148" s="107" t="s">
        <v>40</v>
      </c>
      <c r="AI148" s="107" t="s">
        <v>40</v>
      </c>
      <c r="AJ148" s="107" t="s">
        <v>40</v>
      </c>
      <c r="AK148" s="107" t="s">
        <v>40</v>
      </c>
      <c r="AL148" s="107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107">
        <v>880</v>
      </c>
      <c r="H149" s="107">
        <v>679.67204973945047</v>
      </c>
      <c r="I149" s="107">
        <v>0</v>
      </c>
      <c r="J149" s="107" t="s">
        <v>40</v>
      </c>
      <c r="K149" s="107" t="s">
        <v>40</v>
      </c>
      <c r="L149" s="107" t="s">
        <v>40</v>
      </c>
      <c r="M149" s="107" t="s">
        <v>40</v>
      </c>
      <c r="N149" s="107" t="s">
        <v>40</v>
      </c>
      <c r="O149" s="107" t="s">
        <v>40</v>
      </c>
      <c r="P149" s="107" t="s">
        <v>40</v>
      </c>
      <c r="Q149" s="107" t="s">
        <v>40</v>
      </c>
      <c r="R149" s="107" t="s">
        <v>40</v>
      </c>
      <c r="S149" s="107" t="s">
        <v>40</v>
      </c>
      <c r="T149" s="107" t="s">
        <v>40</v>
      </c>
      <c r="U149" s="107" t="s">
        <v>40</v>
      </c>
      <c r="V149" s="108" t="s">
        <v>40</v>
      </c>
      <c r="W149" s="109">
        <v>880</v>
      </c>
      <c r="X149" s="107">
        <v>679.67204973945047</v>
      </c>
      <c r="Y149" s="107">
        <v>0</v>
      </c>
      <c r="Z149" s="107" t="s">
        <v>40</v>
      </c>
      <c r="AA149" s="107" t="s">
        <v>40</v>
      </c>
      <c r="AB149" s="107" t="s">
        <v>40</v>
      </c>
      <c r="AC149" s="107" t="s">
        <v>40</v>
      </c>
      <c r="AD149" s="107" t="s">
        <v>40</v>
      </c>
      <c r="AE149" s="107" t="s">
        <v>40</v>
      </c>
      <c r="AF149" s="107" t="s">
        <v>40</v>
      </c>
      <c r="AG149" s="107" t="s">
        <v>40</v>
      </c>
      <c r="AH149" s="107" t="s">
        <v>40</v>
      </c>
      <c r="AI149" s="107" t="s">
        <v>40</v>
      </c>
      <c r="AJ149" s="107" t="s">
        <v>40</v>
      </c>
      <c r="AK149" s="107" t="s">
        <v>40</v>
      </c>
      <c r="AL149" s="107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107">
        <v>880</v>
      </c>
      <c r="H150" s="107">
        <v>679.67204973945047</v>
      </c>
      <c r="I150" s="107">
        <v>0</v>
      </c>
      <c r="J150" s="107" t="s">
        <v>40</v>
      </c>
      <c r="K150" s="107" t="s">
        <v>40</v>
      </c>
      <c r="L150" s="107" t="s">
        <v>40</v>
      </c>
      <c r="M150" s="107" t="s">
        <v>40</v>
      </c>
      <c r="N150" s="107" t="s">
        <v>40</v>
      </c>
      <c r="O150" s="107" t="s">
        <v>40</v>
      </c>
      <c r="P150" s="107" t="s">
        <v>40</v>
      </c>
      <c r="Q150" s="107" t="s">
        <v>40</v>
      </c>
      <c r="R150" s="107" t="s">
        <v>40</v>
      </c>
      <c r="S150" s="107" t="s">
        <v>40</v>
      </c>
      <c r="T150" s="107" t="s">
        <v>40</v>
      </c>
      <c r="U150" s="107" t="s">
        <v>40</v>
      </c>
      <c r="V150" s="108" t="s">
        <v>40</v>
      </c>
      <c r="W150" s="109">
        <v>880</v>
      </c>
      <c r="X150" s="107">
        <v>679.67204973945047</v>
      </c>
      <c r="Y150" s="107">
        <v>0</v>
      </c>
      <c r="Z150" s="107" t="s">
        <v>40</v>
      </c>
      <c r="AA150" s="107" t="s">
        <v>40</v>
      </c>
      <c r="AB150" s="107" t="s">
        <v>40</v>
      </c>
      <c r="AC150" s="107" t="s">
        <v>40</v>
      </c>
      <c r="AD150" s="107" t="s">
        <v>40</v>
      </c>
      <c r="AE150" s="107" t="s">
        <v>40</v>
      </c>
      <c r="AF150" s="107" t="s">
        <v>40</v>
      </c>
      <c r="AG150" s="107" t="s">
        <v>40</v>
      </c>
      <c r="AH150" s="107" t="s">
        <v>40</v>
      </c>
      <c r="AI150" s="107" t="s">
        <v>40</v>
      </c>
      <c r="AJ150" s="107" t="s">
        <v>40</v>
      </c>
      <c r="AK150" s="107" t="s">
        <v>40</v>
      </c>
      <c r="AL150" s="107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107">
        <v>880</v>
      </c>
      <c r="H151" s="107">
        <v>0</v>
      </c>
      <c r="I151" s="107" t="s">
        <v>40</v>
      </c>
      <c r="J151" s="107" t="s">
        <v>40</v>
      </c>
      <c r="K151" s="107" t="s">
        <v>40</v>
      </c>
      <c r="L151" s="107" t="s">
        <v>40</v>
      </c>
      <c r="M151" s="107" t="s">
        <v>40</v>
      </c>
      <c r="N151" s="107" t="s">
        <v>40</v>
      </c>
      <c r="O151" s="107" t="s">
        <v>40</v>
      </c>
      <c r="P151" s="107" t="s">
        <v>40</v>
      </c>
      <c r="Q151" s="107" t="s">
        <v>40</v>
      </c>
      <c r="R151" s="107" t="s">
        <v>40</v>
      </c>
      <c r="S151" s="107" t="s">
        <v>40</v>
      </c>
      <c r="T151" s="107" t="s">
        <v>40</v>
      </c>
      <c r="U151" s="107" t="s">
        <v>40</v>
      </c>
      <c r="V151" s="108" t="s">
        <v>40</v>
      </c>
      <c r="W151" s="109">
        <v>880</v>
      </c>
      <c r="X151" s="107">
        <v>0</v>
      </c>
      <c r="Y151" s="107" t="s">
        <v>40</v>
      </c>
      <c r="Z151" s="107" t="s">
        <v>40</v>
      </c>
      <c r="AA151" s="107" t="s">
        <v>40</v>
      </c>
      <c r="AB151" s="107" t="s">
        <v>40</v>
      </c>
      <c r="AC151" s="107" t="s">
        <v>40</v>
      </c>
      <c r="AD151" s="107" t="s">
        <v>40</v>
      </c>
      <c r="AE151" s="107" t="s">
        <v>40</v>
      </c>
      <c r="AF151" s="107" t="s">
        <v>40</v>
      </c>
      <c r="AG151" s="107" t="s">
        <v>40</v>
      </c>
      <c r="AH151" s="107" t="s">
        <v>40</v>
      </c>
      <c r="AI151" s="107" t="s">
        <v>40</v>
      </c>
      <c r="AJ151" s="107" t="s">
        <v>40</v>
      </c>
      <c r="AK151" s="107" t="s">
        <v>40</v>
      </c>
      <c r="AL151" s="107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107">
        <v>880</v>
      </c>
      <c r="H152" s="107">
        <v>679.67204973945047</v>
      </c>
      <c r="I152" s="107">
        <v>0</v>
      </c>
      <c r="J152" s="107" t="s">
        <v>40</v>
      </c>
      <c r="K152" s="107" t="s">
        <v>40</v>
      </c>
      <c r="L152" s="107" t="s">
        <v>40</v>
      </c>
      <c r="M152" s="107" t="s">
        <v>40</v>
      </c>
      <c r="N152" s="107" t="s">
        <v>40</v>
      </c>
      <c r="O152" s="107" t="s">
        <v>40</v>
      </c>
      <c r="P152" s="107" t="s">
        <v>40</v>
      </c>
      <c r="Q152" s="107" t="s">
        <v>40</v>
      </c>
      <c r="R152" s="107" t="s">
        <v>40</v>
      </c>
      <c r="S152" s="107" t="s">
        <v>40</v>
      </c>
      <c r="T152" s="107" t="s">
        <v>40</v>
      </c>
      <c r="U152" s="107" t="s">
        <v>40</v>
      </c>
      <c r="V152" s="108" t="s">
        <v>40</v>
      </c>
      <c r="W152" s="109">
        <v>880</v>
      </c>
      <c r="X152" s="107">
        <v>679.67204973945047</v>
      </c>
      <c r="Y152" s="107">
        <v>0</v>
      </c>
      <c r="Z152" s="107" t="s">
        <v>40</v>
      </c>
      <c r="AA152" s="107" t="s">
        <v>40</v>
      </c>
      <c r="AB152" s="107" t="s">
        <v>40</v>
      </c>
      <c r="AC152" s="107" t="s">
        <v>40</v>
      </c>
      <c r="AD152" s="107" t="s">
        <v>40</v>
      </c>
      <c r="AE152" s="107" t="s">
        <v>40</v>
      </c>
      <c r="AF152" s="107" t="s">
        <v>40</v>
      </c>
      <c r="AG152" s="107" t="s">
        <v>40</v>
      </c>
      <c r="AH152" s="107" t="s">
        <v>40</v>
      </c>
      <c r="AI152" s="107" t="s">
        <v>40</v>
      </c>
      <c r="AJ152" s="107" t="s">
        <v>40</v>
      </c>
      <c r="AK152" s="107" t="s">
        <v>40</v>
      </c>
      <c r="AL152" s="107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107">
        <v>880</v>
      </c>
      <c r="H153" s="107">
        <v>679.67204973945047</v>
      </c>
      <c r="I153" s="107">
        <v>0</v>
      </c>
      <c r="J153" s="107" t="s">
        <v>40</v>
      </c>
      <c r="K153" s="107" t="s">
        <v>40</v>
      </c>
      <c r="L153" s="107" t="s">
        <v>40</v>
      </c>
      <c r="M153" s="107" t="s">
        <v>40</v>
      </c>
      <c r="N153" s="107" t="s">
        <v>40</v>
      </c>
      <c r="O153" s="107" t="s">
        <v>40</v>
      </c>
      <c r="P153" s="107" t="s">
        <v>40</v>
      </c>
      <c r="Q153" s="107" t="s">
        <v>40</v>
      </c>
      <c r="R153" s="107" t="s">
        <v>40</v>
      </c>
      <c r="S153" s="107" t="s">
        <v>40</v>
      </c>
      <c r="T153" s="107" t="s">
        <v>40</v>
      </c>
      <c r="U153" s="107" t="s">
        <v>40</v>
      </c>
      <c r="V153" s="108" t="s">
        <v>40</v>
      </c>
      <c r="W153" s="109">
        <v>880</v>
      </c>
      <c r="X153" s="107">
        <v>679.67204973945047</v>
      </c>
      <c r="Y153" s="107">
        <v>0</v>
      </c>
      <c r="Z153" s="107" t="s">
        <v>40</v>
      </c>
      <c r="AA153" s="107" t="s">
        <v>40</v>
      </c>
      <c r="AB153" s="107" t="s">
        <v>40</v>
      </c>
      <c r="AC153" s="107" t="s">
        <v>40</v>
      </c>
      <c r="AD153" s="107" t="s">
        <v>40</v>
      </c>
      <c r="AE153" s="107" t="s">
        <v>40</v>
      </c>
      <c r="AF153" s="107" t="s">
        <v>40</v>
      </c>
      <c r="AG153" s="107" t="s">
        <v>40</v>
      </c>
      <c r="AH153" s="107" t="s">
        <v>40</v>
      </c>
      <c r="AI153" s="107" t="s">
        <v>40</v>
      </c>
      <c r="AJ153" s="107" t="s">
        <v>40</v>
      </c>
      <c r="AK153" s="107" t="s">
        <v>40</v>
      </c>
      <c r="AL153" s="107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107">
        <v>880</v>
      </c>
      <c r="H154" s="107">
        <v>679.67204973945047</v>
      </c>
      <c r="I154" s="107">
        <v>0</v>
      </c>
      <c r="J154" s="107" t="s">
        <v>40</v>
      </c>
      <c r="K154" s="107" t="s">
        <v>40</v>
      </c>
      <c r="L154" s="107" t="s">
        <v>40</v>
      </c>
      <c r="M154" s="107" t="s">
        <v>40</v>
      </c>
      <c r="N154" s="107" t="s">
        <v>40</v>
      </c>
      <c r="O154" s="107" t="s">
        <v>40</v>
      </c>
      <c r="P154" s="107" t="s">
        <v>40</v>
      </c>
      <c r="Q154" s="107" t="s">
        <v>40</v>
      </c>
      <c r="R154" s="107" t="s">
        <v>40</v>
      </c>
      <c r="S154" s="107" t="s">
        <v>40</v>
      </c>
      <c r="T154" s="107" t="s">
        <v>40</v>
      </c>
      <c r="U154" s="107" t="s">
        <v>40</v>
      </c>
      <c r="V154" s="108" t="s">
        <v>40</v>
      </c>
      <c r="W154" s="109">
        <v>880</v>
      </c>
      <c r="X154" s="107">
        <v>679.67204973945047</v>
      </c>
      <c r="Y154" s="107">
        <v>0</v>
      </c>
      <c r="Z154" s="107" t="s">
        <v>40</v>
      </c>
      <c r="AA154" s="107" t="s">
        <v>40</v>
      </c>
      <c r="AB154" s="107" t="s">
        <v>40</v>
      </c>
      <c r="AC154" s="107" t="s">
        <v>40</v>
      </c>
      <c r="AD154" s="107" t="s">
        <v>40</v>
      </c>
      <c r="AE154" s="107" t="s">
        <v>40</v>
      </c>
      <c r="AF154" s="107" t="s">
        <v>40</v>
      </c>
      <c r="AG154" s="107" t="s">
        <v>40</v>
      </c>
      <c r="AH154" s="107" t="s">
        <v>40</v>
      </c>
      <c r="AI154" s="107" t="s">
        <v>40</v>
      </c>
      <c r="AJ154" s="107" t="s">
        <v>40</v>
      </c>
      <c r="AK154" s="107" t="s">
        <v>40</v>
      </c>
      <c r="AL154" s="107" t="s">
        <v>40</v>
      </c>
      <c r="AM154" s="6"/>
    </row>
    <row r="155" spans="1:39" ht="18" customHeight="1">
      <c r="A155" s="428" t="s">
        <v>218</v>
      </c>
      <c r="B155" s="447"/>
      <c r="C155" s="435" t="s">
        <v>219</v>
      </c>
      <c r="D155" s="435"/>
      <c r="E155" s="435"/>
      <c r="F155" s="29">
        <v>671.8559245340673</v>
      </c>
      <c r="G155" s="107">
        <v>671.8559245340673</v>
      </c>
      <c r="H155" s="107">
        <v>488.88548768752418</v>
      </c>
      <c r="I155" s="107">
        <v>0</v>
      </c>
      <c r="J155" s="107" t="s">
        <v>40</v>
      </c>
      <c r="K155" s="107" t="s">
        <v>40</v>
      </c>
      <c r="L155" s="107" t="s">
        <v>40</v>
      </c>
      <c r="M155" s="107" t="s">
        <v>40</v>
      </c>
      <c r="N155" s="107" t="s">
        <v>40</v>
      </c>
      <c r="O155" s="107" t="s">
        <v>40</v>
      </c>
      <c r="P155" s="107" t="s">
        <v>40</v>
      </c>
      <c r="Q155" s="107" t="s">
        <v>40</v>
      </c>
      <c r="R155" s="107" t="s">
        <v>40</v>
      </c>
      <c r="S155" s="107" t="s">
        <v>40</v>
      </c>
      <c r="T155" s="107" t="s">
        <v>40</v>
      </c>
      <c r="U155" s="107" t="s">
        <v>40</v>
      </c>
      <c r="V155" s="108" t="s">
        <v>40</v>
      </c>
      <c r="W155" s="109">
        <v>671.8559245340673</v>
      </c>
      <c r="X155" s="107">
        <v>488.88548768752418</v>
      </c>
      <c r="Y155" s="107">
        <v>0</v>
      </c>
      <c r="Z155" s="107" t="s">
        <v>40</v>
      </c>
      <c r="AA155" s="107" t="s">
        <v>40</v>
      </c>
      <c r="AB155" s="107" t="s">
        <v>40</v>
      </c>
      <c r="AC155" s="107" t="s">
        <v>40</v>
      </c>
      <c r="AD155" s="107" t="s">
        <v>40</v>
      </c>
      <c r="AE155" s="107" t="s">
        <v>40</v>
      </c>
      <c r="AF155" s="107" t="s">
        <v>40</v>
      </c>
      <c r="AG155" s="107" t="s">
        <v>40</v>
      </c>
      <c r="AH155" s="107" t="s">
        <v>40</v>
      </c>
      <c r="AI155" s="107" t="s">
        <v>40</v>
      </c>
      <c r="AJ155" s="107" t="s">
        <v>40</v>
      </c>
      <c r="AK155" s="107" t="s">
        <v>40</v>
      </c>
      <c r="AL155" s="107" t="s">
        <v>40</v>
      </c>
      <c r="AM155" s="6"/>
    </row>
    <row r="156" spans="1:39" ht="24" customHeight="1">
      <c r="A156" s="430"/>
      <c r="B156" s="448"/>
      <c r="C156" s="408" t="s">
        <v>220</v>
      </c>
      <c r="D156" s="408"/>
      <c r="E156" s="408"/>
      <c r="F156" s="29">
        <v>671.8559245340673</v>
      </c>
      <c r="G156" s="107">
        <v>671.8559245340673</v>
      </c>
      <c r="H156" s="107">
        <v>488.88548768752418</v>
      </c>
      <c r="I156" s="107">
        <v>0</v>
      </c>
      <c r="J156" s="107" t="s">
        <v>40</v>
      </c>
      <c r="K156" s="107" t="s">
        <v>40</v>
      </c>
      <c r="L156" s="107" t="s">
        <v>40</v>
      </c>
      <c r="M156" s="107" t="s">
        <v>40</v>
      </c>
      <c r="N156" s="107" t="s">
        <v>40</v>
      </c>
      <c r="O156" s="107" t="s">
        <v>40</v>
      </c>
      <c r="P156" s="107" t="s">
        <v>40</v>
      </c>
      <c r="Q156" s="107" t="s">
        <v>40</v>
      </c>
      <c r="R156" s="107" t="s">
        <v>40</v>
      </c>
      <c r="S156" s="107" t="s">
        <v>40</v>
      </c>
      <c r="T156" s="107" t="s">
        <v>40</v>
      </c>
      <c r="U156" s="107" t="s">
        <v>40</v>
      </c>
      <c r="V156" s="108" t="s">
        <v>40</v>
      </c>
      <c r="W156" s="109">
        <v>671.8559245340673</v>
      </c>
      <c r="X156" s="107">
        <v>488.88548768752418</v>
      </c>
      <c r="Y156" s="107">
        <v>0</v>
      </c>
      <c r="Z156" s="107" t="s">
        <v>40</v>
      </c>
      <c r="AA156" s="107" t="s">
        <v>40</v>
      </c>
      <c r="AB156" s="107" t="s">
        <v>40</v>
      </c>
      <c r="AC156" s="107" t="s">
        <v>40</v>
      </c>
      <c r="AD156" s="107" t="s">
        <v>40</v>
      </c>
      <c r="AE156" s="107" t="s">
        <v>40</v>
      </c>
      <c r="AF156" s="107" t="s">
        <v>40</v>
      </c>
      <c r="AG156" s="107" t="s">
        <v>40</v>
      </c>
      <c r="AH156" s="107" t="s">
        <v>40</v>
      </c>
      <c r="AI156" s="107" t="s">
        <v>40</v>
      </c>
      <c r="AJ156" s="107" t="s">
        <v>40</v>
      </c>
      <c r="AK156" s="107" t="s">
        <v>40</v>
      </c>
      <c r="AL156" s="107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671.8559245340673</v>
      </c>
      <c r="G157" s="107">
        <v>671.8559245340673</v>
      </c>
      <c r="H157" s="107">
        <v>488.88548768752418</v>
      </c>
      <c r="I157" s="107">
        <v>0</v>
      </c>
      <c r="J157" s="107" t="s">
        <v>40</v>
      </c>
      <c r="K157" s="107" t="s">
        <v>40</v>
      </c>
      <c r="L157" s="107" t="s">
        <v>40</v>
      </c>
      <c r="M157" s="107" t="s">
        <v>40</v>
      </c>
      <c r="N157" s="107" t="s">
        <v>40</v>
      </c>
      <c r="O157" s="107" t="s">
        <v>40</v>
      </c>
      <c r="P157" s="107" t="s">
        <v>40</v>
      </c>
      <c r="Q157" s="107" t="s">
        <v>40</v>
      </c>
      <c r="R157" s="107" t="s">
        <v>40</v>
      </c>
      <c r="S157" s="107" t="s">
        <v>40</v>
      </c>
      <c r="T157" s="107" t="s">
        <v>40</v>
      </c>
      <c r="U157" s="107" t="s">
        <v>40</v>
      </c>
      <c r="V157" s="108" t="s">
        <v>40</v>
      </c>
      <c r="W157" s="109">
        <v>671.8559245340673</v>
      </c>
      <c r="X157" s="107">
        <v>488.88548768752418</v>
      </c>
      <c r="Y157" s="107">
        <v>0</v>
      </c>
      <c r="Z157" s="107" t="s">
        <v>40</v>
      </c>
      <c r="AA157" s="107" t="s">
        <v>40</v>
      </c>
      <c r="AB157" s="107" t="s">
        <v>40</v>
      </c>
      <c r="AC157" s="107" t="s">
        <v>40</v>
      </c>
      <c r="AD157" s="107" t="s">
        <v>40</v>
      </c>
      <c r="AE157" s="107" t="s">
        <v>40</v>
      </c>
      <c r="AF157" s="107" t="s">
        <v>40</v>
      </c>
      <c r="AG157" s="107" t="s">
        <v>40</v>
      </c>
      <c r="AH157" s="107" t="s">
        <v>40</v>
      </c>
      <c r="AI157" s="107" t="s">
        <v>40</v>
      </c>
      <c r="AJ157" s="107" t="s">
        <v>40</v>
      </c>
      <c r="AK157" s="107" t="s">
        <v>40</v>
      </c>
      <c r="AL157" s="107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671.8559245340673</v>
      </c>
      <c r="G158" s="107">
        <v>671.8559245340673</v>
      </c>
      <c r="H158" s="107">
        <v>0</v>
      </c>
      <c r="I158" s="107" t="s">
        <v>40</v>
      </c>
      <c r="J158" s="107" t="s">
        <v>40</v>
      </c>
      <c r="K158" s="107" t="s">
        <v>40</v>
      </c>
      <c r="L158" s="107" t="s">
        <v>40</v>
      </c>
      <c r="M158" s="107" t="s">
        <v>40</v>
      </c>
      <c r="N158" s="107" t="s">
        <v>40</v>
      </c>
      <c r="O158" s="107" t="s">
        <v>40</v>
      </c>
      <c r="P158" s="107" t="s">
        <v>40</v>
      </c>
      <c r="Q158" s="107" t="s">
        <v>40</v>
      </c>
      <c r="R158" s="107" t="s">
        <v>40</v>
      </c>
      <c r="S158" s="107" t="s">
        <v>40</v>
      </c>
      <c r="T158" s="107" t="s">
        <v>40</v>
      </c>
      <c r="U158" s="107" t="s">
        <v>40</v>
      </c>
      <c r="V158" s="108" t="s">
        <v>40</v>
      </c>
      <c r="W158" s="109">
        <v>671.8559245340673</v>
      </c>
      <c r="X158" s="107">
        <v>0</v>
      </c>
      <c r="Y158" s="107" t="s">
        <v>40</v>
      </c>
      <c r="Z158" s="107" t="s">
        <v>40</v>
      </c>
      <c r="AA158" s="107" t="s">
        <v>40</v>
      </c>
      <c r="AB158" s="107" t="s">
        <v>40</v>
      </c>
      <c r="AC158" s="107" t="s">
        <v>40</v>
      </c>
      <c r="AD158" s="107" t="s">
        <v>40</v>
      </c>
      <c r="AE158" s="107" t="s">
        <v>40</v>
      </c>
      <c r="AF158" s="107" t="s">
        <v>40</v>
      </c>
      <c r="AG158" s="107" t="s">
        <v>40</v>
      </c>
      <c r="AH158" s="107" t="s">
        <v>40</v>
      </c>
      <c r="AI158" s="107" t="s">
        <v>40</v>
      </c>
      <c r="AJ158" s="107" t="s">
        <v>40</v>
      </c>
      <c r="AK158" s="107" t="s">
        <v>40</v>
      </c>
      <c r="AL158" s="107" t="s">
        <v>40</v>
      </c>
      <c r="AM158" s="6"/>
    </row>
    <row r="159" spans="1:39" ht="39" customHeight="1">
      <c r="A159" s="430"/>
      <c r="B159" s="448"/>
      <c r="C159" s="453"/>
      <c r="D159" s="423" t="s">
        <v>225</v>
      </c>
      <c r="E159" s="408"/>
      <c r="F159" s="29">
        <v>671.8559245340673</v>
      </c>
      <c r="G159" s="107">
        <v>671.8559245340673</v>
      </c>
      <c r="H159" s="107">
        <v>0</v>
      </c>
      <c r="I159" s="107" t="s">
        <v>40</v>
      </c>
      <c r="J159" s="107" t="s">
        <v>40</v>
      </c>
      <c r="K159" s="107" t="s">
        <v>40</v>
      </c>
      <c r="L159" s="107" t="s">
        <v>40</v>
      </c>
      <c r="M159" s="107" t="s">
        <v>40</v>
      </c>
      <c r="N159" s="107" t="s">
        <v>40</v>
      </c>
      <c r="O159" s="107" t="s">
        <v>40</v>
      </c>
      <c r="P159" s="107" t="s">
        <v>40</v>
      </c>
      <c r="Q159" s="107" t="s">
        <v>40</v>
      </c>
      <c r="R159" s="107" t="s">
        <v>40</v>
      </c>
      <c r="S159" s="107" t="s">
        <v>40</v>
      </c>
      <c r="T159" s="107" t="s">
        <v>40</v>
      </c>
      <c r="U159" s="107" t="s">
        <v>40</v>
      </c>
      <c r="V159" s="108" t="s">
        <v>40</v>
      </c>
      <c r="W159" s="109">
        <v>671.8559245340673</v>
      </c>
      <c r="X159" s="107">
        <v>0</v>
      </c>
      <c r="Y159" s="107" t="s">
        <v>40</v>
      </c>
      <c r="Z159" s="107" t="s">
        <v>40</v>
      </c>
      <c r="AA159" s="107" t="s">
        <v>40</v>
      </c>
      <c r="AB159" s="107" t="s">
        <v>40</v>
      </c>
      <c r="AC159" s="107" t="s">
        <v>40</v>
      </c>
      <c r="AD159" s="107" t="s">
        <v>40</v>
      </c>
      <c r="AE159" s="107" t="s">
        <v>40</v>
      </c>
      <c r="AF159" s="107" t="s">
        <v>40</v>
      </c>
      <c r="AG159" s="107" t="s">
        <v>40</v>
      </c>
      <c r="AH159" s="107" t="s">
        <v>40</v>
      </c>
      <c r="AI159" s="107" t="s">
        <v>40</v>
      </c>
      <c r="AJ159" s="107" t="s">
        <v>40</v>
      </c>
      <c r="AK159" s="107" t="s">
        <v>40</v>
      </c>
      <c r="AL159" s="107" t="s">
        <v>40</v>
      </c>
      <c r="AM159" s="6"/>
    </row>
    <row r="160" spans="1:39" ht="26.25" customHeight="1">
      <c r="A160" s="430"/>
      <c r="B160" s="448"/>
      <c r="C160" s="451" t="s">
        <v>226</v>
      </c>
      <c r="D160" s="408"/>
      <c r="E160" s="408"/>
      <c r="F160" s="29">
        <v>671.8559245340673</v>
      </c>
      <c r="G160" s="107">
        <v>671.8559245340673</v>
      </c>
      <c r="H160" s="107">
        <v>488.88548768752418</v>
      </c>
      <c r="I160" s="107">
        <v>0</v>
      </c>
      <c r="J160" s="107" t="s">
        <v>40</v>
      </c>
      <c r="K160" s="107" t="s">
        <v>40</v>
      </c>
      <c r="L160" s="107" t="s">
        <v>40</v>
      </c>
      <c r="M160" s="107" t="s">
        <v>40</v>
      </c>
      <c r="N160" s="107" t="s">
        <v>40</v>
      </c>
      <c r="O160" s="107" t="s">
        <v>40</v>
      </c>
      <c r="P160" s="107" t="s">
        <v>40</v>
      </c>
      <c r="Q160" s="107" t="s">
        <v>40</v>
      </c>
      <c r="R160" s="107" t="s">
        <v>40</v>
      </c>
      <c r="S160" s="107" t="s">
        <v>40</v>
      </c>
      <c r="T160" s="107" t="s">
        <v>40</v>
      </c>
      <c r="U160" s="107" t="s">
        <v>40</v>
      </c>
      <c r="V160" s="108" t="s">
        <v>40</v>
      </c>
      <c r="W160" s="109">
        <v>671.8559245340673</v>
      </c>
      <c r="X160" s="107">
        <v>488.88548768752418</v>
      </c>
      <c r="Y160" s="107">
        <v>0</v>
      </c>
      <c r="Z160" s="107" t="s">
        <v>40</v>
      </c>
      <c r="AA160" s="107" t="s">
        <v>40</v>
      </c>
      <c r="AB160" s="107" t="s">
        <v>40</v>
      </c>
      <c r="AC160" s="107" t="s">
        <v>40</v>
      </c>
      <c r="AD160" s="107" t="s">
        <v>40</v>
      </c>
      <c r="AE160" s="107" t="s">
        <v>40</v>
      </c>
      <c r="AF160" s="107" t="s">
        <v>40</v>
      </c>
      <c r="AG160" s="107" t="s">
        <v>40</v>
      </c>
      <c r="AH160" s="107" t="s">
        <v>40</v>
      </c>
      <c r="AI160" s="107" t="s">
        <v>40</v>
      </c>
      <c r="AJ160" s="107" t="s">
        <v>40</v>
      </c>
      <c r="AK160" s="107" t="s">
        <v>40</v>
      </c>
      <c r="AL160" s="107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671.8559245340673</v>
      </c>
      <c r="G161" s="107">
        <v>671.8559245340673</v>
      </c>
      <c r="H161" s="107">
        <v>0</v>
      </c>
      <c r="I161" s="107" t="s">
        <v>40</v>
      </c>
      <c r="J161" s="107" t="s">
        <v>40</v>
      </c>
      <c r="K161" s="107" t="s">
        <v>40</v>
      </c>
      <c r="L161" s="107" t="s">
        <v>40</v>
      </c>
      <c r="M161" s="107" t="s">
        <v>40</v>
      </c>
      <c r="N161" s="107" t="s">
        <v>40</v>
      </c>
      <c r="O161" s="107" t="s">
        <v>40</v>
      </c>
      <c r="P161" s="107" t="s">
        <v>40</v>
      </c>
      <c r="Q161" s="107" t="s">
        <v>40</v>
      </c>
      <c r="R161" s="107" t="s">
        <v>40</v>
      </c>
      <c r="S161" s="107" t="s">
        <v>40</v>
      </c>
      <c r="T161" s="107" t="s">
        <v>40</v>
      </c>
      <c r="U161" s="107" t="s">
        <v>40</v>
      </c>
      <c r="V161" s="108" t="s">
        <v>40</v>
      </c>
      <c r="W161" s="109">
        <v>671.8559245340673</v>
      </c>
      <c r="X161" s="107">
        <v>0</v>
      </c>
      <c r="Y161" s="107" t="s">
        <v>40</v>
      </c>
      <c r="Z161" s="107" t="s">
        <v>40</v>
      </c>
      <c r="AA161" s="107" t="s">
        <v>40</v>
      </c>
      <c r="AB161" s="107" t="s">
        <v>40</v>
      </c>
      <c r="AC161" s="107" t="s">
        <v>40</v>
      </c>
      <c r="AD161" s="107" t="s">
        <v>40</v>
      </c>
      <c r="AE161" s="107" t="s">
        <v>40</v>
      </c>
      <c r="AF161" s="107" t="s">
        <v>40</v>
      </c>
      <c r="AG161" s="107" t="s">
        <v>40</v>
      </c>
      <c r="AH161" s="107" t="s">
        <v>40</v>
      </c>
      <c r="AI161" s="107" t="s">
        <v>40</v>
      </c>
      <c r="AJ161" s="107" t="s">
        <v>40</v>
      </c>
      <c r="AK161" s="107" t="s">
        <v>40</v>
      </c>
      <c r="AL161" s="107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29">
        <v>671.8559245340673</v>
      </c>
      <c r="G162" s="107">
        <v>671.8559245340673</v>
      </c>
      <c r="H162" s="107">
        <v>0</v>
      </c>
      <c r="I162" s="107" t="s">
        <v>40</v>
      </c>
      <c r="J162" s="107" t="s">
        <v>40</v>
      </c>
      <c r="K162" s="107" t="s">
        <v>40</v>
      </c>
      <c r="L162" s="107" t="s">
        <v>40</v>
      </c>
      <c r="M162" s="107" t="s">
        <v>40</v>
      </c>
      <c r="N162" s="107" t="s">
        <v>40</v>
      </c>
      <c r="O162" s="107" t="s">
        <v>40</v>
      </c>
      <c r="P162" s="107" t="s">
        <v>40</v>
      </c>
      <c r="Q162" s="107" t="s">
        <v>40</v>
      </c>
      <c r="R162" s="107" t="s">
        <v>40</v>
      </c>
      <c r="S162" s="107" t="s">
        <v>40</v>
      </c>
      <c r="T162" s="107" t="s">
        <v>40</v>
      </c>
      <c r="U162" s="107" t="s">
        <v>40</v>
      </c>
      <c r="V162" s="108" t="s">
        <v>40</v>
      </c>
      <c r="W162" s="109">
        <v>671.8559245340673</v>
      </c>
      <c r="X162" s="107">
        <v>0</v>
      </c>
      <c r="Y162" s="107" t="s">
        <v>40</v>
      </c>
      <c r="Z162" s="107" t="s">
        <v>40</v>
      </c>
      <c r="AA162" s="107" t="s">
        <v>40</v>
      </c>
      <c r="AB162" s="107" t="s">
        <v>40</v>
      </c>
      <c r="AC162" s="107" t="s">
        <v>40</v>
      </c>
      <c r="AD162" s="107" t="s">
        <v>40</v>
      </c>
      <c r="AE162" s="107" t="s">
        <v>40</v>
      </c>
      <c r="AF162" s="107" t="s">
        <v>40</v>
      </c>
      <c r="AG162" s="107" t="s">
        <v>40</v>
      </c>
      <c r="AH162" s="107" t="s">
        <v>40</v>
      </c>
      <c r="AI162" s="107" t="s">
        <v>40</v>
      </c>
      <c r="AJ162" s="107" t="s">
        <v>40</v>
      </c>
      <c r="AK162" s="107" t="s">
        <v>40</v>
      </c>
      <c r="AL162" s="107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880</v>
      </c>
      <c r="G163" s="107">
        <v>880</v>
      </c>
      <c r="H163" s="107">
        <v>0</v>
      </c>
      <c r="I163" s="107" t="s">
        <v>40</v>
      </c>
      <c r="J163" s="107" t="s">
        <v>40</v>
      </c>
      <c r="K163" s="107" t="s">
        <v>40</v>
      </c>
      <c r="L163" s="107" t="s">
        <v>40</v>
      </c>
      <c r="M163" s="107" t="s">
        <v>40</v>
      </c>
      <c r="N163" s="107" t="s">
        <v>40</v>
      </c>
      <c r="O163" s="107" t="s">
        <v>40</v>
      </c>
      <c r="P163" s="107" t="s">
        <v>40</v>
      </c>
      <c r="Q163" s="107" t="s">
        <v>40</v>
      </c>
      <c r="R163" s="107" t="s">
        <v>40</v>
      </c>
      <c r="S163" s="107" t="s">
        <v>40</v>
      </c>
      <c r="T163" s="107" t="s">
        <v>40</v>
      </c>
      <c r="U163" s="107" t="s">
        <v>40</v>
      </c>
      <c r="V163" s="108" t="s">
        <v>40</v>
      </c>
      <c r="W163" s="109">
        <v>880</v>
      </c>
      <c r="X163" s="107">
        <v>0</v>
      </c>
      <c r="Y163" s="107" t="s">
        <v>40</v>
      </c>
      <c r="Z163" s="107" t="s">
        <v>40</v>
      </c>
      <c r="AA163" s="107" t="s">
        <v>40</v>
      </c>
      <c r="AB163" s="107" t="s">
        <v>40</v>
      </c>
      <c r="AC163" s="107" t="s">
        <v>40</v>
      </c>
      <c r="AD163" s="107" t="s">
        <v>40</v>
      </c>
      <c r="AE163" s="107" t="s">
        <v>40</v>
      </c>
      <c r="AF163" s="107" t="s">
        <v>40</v>
      </c>
      <c r="AG163" s="107" t="s">
        <v>40</v>
      </c>
      <c r="AH163" s="107" t="s">
        <v>40</v>
      </c>
      <c r="AI163" s="107" t="s">
        <v>40</v>
      </c>
      <c r="AJ163" s="107" t="s">
        <v>40</v>
      </c>
      <c r="AK163" s="107" t="s">
        <v>40</v>
      </c>
      <c r="AL163" s="107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671.8559245340673</v>
      </c>
      <c r="G164" s="107">
        <v>671.8559245340673</v>
      </c>
      <c r="H164" s="107">
        <v>0</v>
      </c>
      <c r="I164" s="107" t="s">
        <v>40</v>
      </c>
      <c r="J164" s="107" t="s">
        <v>40</v>
      </c>
      <c r="K164" s="107" t="s">
        <v>40</v>
      </c>
      <c r="L164" s="107" t="s">
        <v>40</v>
      </c>
      <c r="M164" s="107" t="s">
        <v>40</v>
      </c>
      <c r="N164" s="107" t="s">
        <v>40</v>
      </c>
      <c r="O164" s="107" t="s">
        <v>40</v>
      </c>
      <c r="P164" s="107" t="s">
        <v>40</v>
      </c>
      <c r="Q164" s="107" t="s">
        <v>40</v>
      </c>
      <c r="R164" s="107" t="s">
        <v>40</v>
      </c>
      <c r="S164" s="107" t="s">
        <v>40</v>
      </c>
      <c r="T164" s="107" t="s">
        <v>40</v>
      </c>
      <c r="U164" s="107" t="s">
        <v>40</v>
      </c>
      <c r="V164" s="108" t="s">
        <v>40</v>
      </c>
      <c r="W164" s="109">
        <v>671.8559245340673</v>
      </c>
      <c r="X164" s="107">
        <v>0</v>
      </c>
      <c r="Y164" s="107" t="s">
        <v>40</v>
      </c>
      <c r="Z164" s="107" t="s">
        <v>40</v>
      </c>
      <c r="AA164" s="107" t="s">
        <v>40</v>
      </c>
      <c r="AB164" s="107" t="s">
        <v>40</v>
      </c>
      <c r="AC164" s="107" t="s">
        <v>40</v>
      </c>
      <c r="AD164" s="107" t="s">
        <v>40</v>
      </c>
      <c r="AE164" s="107" t="s">
        <v>40</v>
      </c>
      <c r="AF164" s="107" t="s">
        <v>40</v>
      </c>
      <c r="AG164" s="107" t="s">
        <v>40</v>
      </c>
      <c r="AH164" s="107" t="s">
        <v>40</v>
      </c>
      <c r="AI164" s="107" t="s">
        <v>40</v>
      </c>
      <c r="AJ164" s="107" t="s">
        <v>40</v>
      </c>
      <c r="AK164" s="107" t="s">
        <v>40</v>
      </c>
      <c r="AL164" s="107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671.8559245340673</v>
      </c>
      <c r="G165" s="107">
        <v>671.8559245340673</v>
      </c>
      <c r="H165" s="107">
        <v>0</v>
      </c>
      <c r="I165" s="107" t="s">
        <v>40</v>
      </c>
      <c r="J165" s="107" t="s">
        <v>40</v>
      </c>
      <c r="K165" s="107" t="s">
        <v>40</v>
      </c>
      <c r="L165" s="107" t="s">
        <v>40</v>
      </c>
      <c r="M165" s="107" t="s">
        <v>40</v>
      </c>
      <c r="N165" s="107" t="s">
        <v>40</v>
      </c>
      <c r="O165" s="107" t="s">
        <v>40</v>
      </c>
      <c r="P165" s="107" t="s">
        <v>40</v>
      </c>
      <c r="Q165" s="107" t="s">
        <v>40</v>
      </c>
      <c r="R165" s="107" t="s">
        <v>40</v>
      </c>
      <c r="S165" s="107" t="s">
        <v>40</v>
      </c>
      <c r="T165" s="107" t="s">
        <v>40</v>
      </c>
      <c r="U165" s="107" t="s">
        <v>40</v>
      </c>
      <c r="V165" s="108" t="s">
        <v>40</v>
      </c>
      <c r="W165" s="109">
        <v>671.8559245340673</v>
      </c>
      <c r="X165" s="107">
        <v>0</v>
      </c>
      <c r="Y165" s="107" t="s">
        <v>40</v>
      </c>
      <c r="Z165" s="107" t="s">
        <v>40</v>
      </c>
      <c r="AA165" s="107" t="s">
        <v>40</v>
      </c>
      <c r="AB165" s="107" t="s">
        <v>40</v>
      </c>
      <c r="AC165" s="107" t="s">
        <v>40</v>
      </c>
      <c r="AD165" s="107" t="s">
        <v>40</v>
      </c>
      <c r="AE165" s="107" t="s">
        <v>40</v>
      </c>
      <c r="AF165" s="107" t="s">
        <v>40</v>
      </c>
      <c r="AG165" s="107" t="s">
        <v>40</v>
      </c>
      <c r="AH165" s="107" t="s">
        <v>40</v>
      </c>
      <c r="AI165" s="107" t="s">
        <v>40</v>
      </c>
      <c r="AJ165" s="107" t="s">
        <v>40</v>
      </c>
      <c r="AK165" s="107" t="s">
        <v>40</v>
      </c>
      <c r="AL165" s="107" t="s">
        <v>40</v>
      </c>
      <c r="AM165" s="6"/>
    </row>
    <row r="166" spans="1:39" ht="27.75" customHeight="1">
      <c r="A166" s="432"/>
      <c r="B166" s="449"/>
      <c r="C166" s="458" t="s">
        <v>233</v>
      </c>
      <c r="D166" s="437"/>
      <c r="E166" s="437"/>
      <c r="F166" s="29">
        <v>671.8559245340673</v>
      </c>
      <c r="G166" s="107">
        <v>671.8559245340673</v>
      </c>
      <c r="H166" s="107">
        <v>0</v>
      </c>
      <c r="I166" s="107" t="s">
        <v>40</v>
      </c>
      <c r="J166" s="107" t="s">
        <v>40</v>
      </c>
      <c r="K166" s="107" t="s">
        <v>40</v>
      </c>
      <c r="L166" s="107" t="s">
        <v>40</v>
      </c>
      <c r="M166" s="107" t="s">
        <v>40</v>
      </c>
      <c r="N166" s="107" t="s">
        <v>40</v>
      </c>
      <c r="O166" s="107" t="s">
        <v>40</v>
      </c>
      <c r="P166" s="107" t="s">
        <v>40</v>
      </c>
      <c r="Q166" s="107" t="s">
        <v>40</v>
      </c>
      <c r="R166" s="107" t="s">
        <v>40</v>
      </c>
      <c r="S166" s="107" t="s">
        <v>40</v>
      </c>
      <c r="T166" s="107" t="s">
        <v>40</v>
      </c>
      <c r="U166" s="107" t="s">
        <v>40</v>
      </c>
      <c r="V166" s="108" t="s">
        <v>40</v>
      </c>
      <c r="W166" s="109">
        <v>671.8559245340673</v>
      </c>
      <c r="X166" s="107">
        <v>0</v>
      </c>
      <c r="Y166" s="107" t="s">
        <v>40</v>
      </c>
      <c r="Z166" s="107" t="s">
        <v>40</v>
      </c>
      <c r="AA166" s="107" t="s">
        <v>40</v>
      </c>
      <c r="AB166" s="107" t="s">
        <v>40</v>
      </c>
      <c r="AC166" s="107" t="s">
        <v>40</v>
      </c>
      <c r="AD166" s="107" t="s">
        <v>40</v>
      </c>
      <c r="AE166" s="107" t="s">
        <v>40</v>
      </c>
      <c r="AF166" s="107" t="s">
        <v>40</v>
      </c>
      <c r="AG166" s="107" t="s">
        <v>40</v>
      </c>
      <c r="AH166" s="107" t="s">
        <v>40</v>
      </c>
      <c r="AI166" s="107" t="s">
        <v>40</v>
      </c>
      <c r="AJ166" s="107" t="s">
        <v>40</v>
      </c>
      <c r="AK166" s="107" t="s">
        <v>40</v>
      </c>
      <c r="AL166" s="107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107">
        <v>880</v>
      </c>
      <c r="H167" s="107">
        <v>0</v>
      </c>
      <c r="I167" s="107" t="s">
        <v>40</v>
      </c>
      <c r="J167" s="107" t="s">
        <v>40</v>
      </c>
      <c r="K167" s="107" t="s">
        <v>40</v>
      </c>
      <c r="L167" s="107" t="s">
        <v>40</v>
      </c>
      <c r="M167" s="107" t="s">
        <v>40</v>
      </c>
      <c r="N167" s="107" t="s">
        <v>40</v>
      </c>
      <c r="O167" s="107" t="s">
        <v>40</v>
      </c>
      <c r="P167" s="107" t="s">
        <v>40</v>
      </c>
      <c r="Q167" s="107" t="s">
        <v>40</v>
      </c>
      <c r="R167" s="107" t="s">
        <v>40</v>
      </c>
      <c r="S167" s="107" t="s">
        <v>40</v>
      </c>
      <c r="T167" s="107" t="s">
        <v>40</v>
      </c>
      <c r="U167" s="107" t="s">
        <v>40</v>
      </c>
      <c r="V167" s="108" t="s">
        <v>40</v>
      </c>
      <c r="W167" s="109">
        <v>880</v>
      </c>
      <c r="X167" s="107">
        <v>0</v>
      </c>
      <c r="Y167" s="107" t="s">
        <v>40</v>
      </c>
      <c r="Z167" s="107" t="s">
        <v>40</v>
      </c>
      <c r="AA167" s="107" t="s">
        <v>40</v>
      </c>
      <c r="AB167" s="107" t="s">
        <v>40</v>
      </c>
      <c r="AC167" s="107" t="s">
        <v>40</v>
      </c>
      <c r="AD167" s="107" t="s">
        <v>40</v>
      </c>
      <c r="AE167" s="107" t="s">
        <v>40</v>
      </c>
      <c r="AF167" s="107" t="s">
        <v>40</v>
      </c>
      <c r="AG167" s="107" t="s">
        <v>40</v>
      </c>
      <c r="AH167" s="107" t="s">
        <v>40</v>
      </c>
      <c r="AI167" s="107" t="s">
        <v>40</v>
      </c>
      <c r="AJ167" s="107" t="s">
        <v>40</v>
      </c>
      <c r="AK167" s="107" t="s">
        <v>40</v>
      </c>
      <c r="AL167" s="107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880</v>
      </c>
      <c r="G168" s="107">
        <v>880</v>
      </c>
      <c r="H168" s="107">
        <v>0</v>
      </c>
      <c r="I168" s="107" t="s">
        <v>40</v>
      </c>
      <c r="J168" s="107" t="s">
        <v>40</v>
      </c>
      <c r="K168" s="107" t="s">
        <v>40</v>
      </c>
      <c r="L168" s="107" t="s">
        <v>40</v>
      </c>
      <c r="M168" s="107" t="s">
        <v>40</v>
      </c>
      <c r="N168" s="107" t="s">
        <v>40</v>
      </c>
      <c r="O168" s="107" t="s">
        <v>40</v>
      </c>
      <c r="P168" s="107" t="s">
        <v>40</v>
      </c>
      <c r="Q168" s="107" t="s">
        <v>40</v>
      </c>
      <c r="R168" s="107" t="s">
        <v>40</v>
      </c>
      <c r="S168" s="107" t="s">
        <v>40</v>
      </c>
      <c r="T168" s="107" t="s">
        <v>40</v>
      </c>
      <c r="U168" s="107" t="s">
        <v>40</v>
      </c>
      <c r="V168" s="108" t="s">
        <v>40</v>
      </c>
      <c r="W168" s="109">
        <v>880</v>
      </c>
      <c r="X168" s="107">
        <v>0</v>
      </c>
      <c r="Y168" s="107" t="s">
        <v>40</v>
      </c>
      <c r="Z168" s="107" t="s">
        <v>40</v>
      </c>
      <c r="AA168" s="107" t="s">
        <v>40</v>
      </c>
      <c r="AB168" s="107" t="s">
        <v>40</v>
      </c>
      <c r="AC168" s="107" t="s">
        <v>40</v>
      </c>
      <c r="AD168" s="107" t="s">
        <v>40</v>
      </c>
      <c r="AE168" s="107" t="s">
        <v>40</v>
      </c>
      <c r="AF168" s="107" t="s">
        <v>40</v>
      </c>
      <c r="AG168" s="107" t="s">
        <v>40</v>
      </c>
      <c r="AH168" s="107" t="s">
        <v>40</v>
      </c>
      <c r="AI168" s="107" t="s">
        <v>40</v>
      </c>
      <c r="AJ168" s="107" t="s">
        <v>40</v>
      </c>
      <c r="AK168" s="107" t="s">
        <v>40</v>
      </c>
      <c r="AL168" s="107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880</v>
      </c>
      <c r="G169" s="107">
        <v>880</v>
      </c>
      <c r="H169" s="107">
        <v>0</v>
      </c>
      <c r="I169" s="107" t="s">
        <v>40</v>
      </c>
      <c r="J169" s="107" t="s">
        <v>40</v>
      </c>
      <c r="K169" s="107" t="s">
        <v>40</v>
      </c>
      <c r="L169" s="107" t="s">
        <v>40</v>
      </c>
      <c r="M169" s="107" t="s">
        <v>40</v>
      </c>
      <c r="N169" s="107" t="s">
        <v>40</v>
      </c>
      <c r="O169" s="107" t="s">
        <v>40</v>
      </c>
      <c r="P169" s="107" t="s">
        <v>40</v>
      </c>
      <c r="Q169" s="107" t="s">
        <v>40</v>
      </c>
      <c r="R169" s="107" t="s">
        <v>40</v>
      </c>
      <c r="S169" s="107" t="s">
        <v>40</v>
      </c>
      <c r="T169" s="107" t="s">
        <v>40</v>
      </c>
      <c r="U169" s="107" t="s">
        <v>40</v>
      </c>
      <c r="V169" s="108" t="s">
        <v>40</v>
      </c>
      <c r="W169" s="109">
        <v>880</v>
      </c>
      <c r="X169" s="107">
        <v>0</v>
      </c>
      <c r="Y169" s="107" t="s">
        <v>40</v>
      </c>
      <c r="Z169" s="107" t="s">
        <v>40</v>
      </c>
      <c r="AA169" s="107" t="s">
        <v>40</v>
      </c>
      <c r="AB169" s="107" t="s">
        <v>40</v>
      </c>
      <c r="AC169" s="107" t="s">
        <v>40</v>
      </c>
      <c r="AD169" s="107" t="s">
        <v>40</v>
      </c>
      <c r="AE169" s="107" t="s">
        <v>40</v>
      </c>
      <c r="AF169" s="107" t="s">
        <v>40</v>
      </c>
      <c r="AG169" s="107" t="s">
        <v>40</v>
      </c>
      <c r="AH169" s="107" t="s">
        <v>40</v>
      </c>
      <c r="AI169" s="107" t="s">
        <v>40</v>
      </c>
      <c r="AJ169" s="107" t="s">
        <v>40</v>
      </c>
      <c r="AK169" s="107" t="s">
        <v>40</v>
      </c>
      <c r="AL169" s="107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880</v>
      </c>
      <c r="G170" s="107">
        <v>880</v>
      </c>
      <c r="H170" s="107">
        <v>0</v>
      </c>
      <c r="I170" s="107" t="s">
        <v>40</v>
      </c>
      <c r="J170" s="107" t="s">
        <v>40</v>
      </c>
      <c r="K170" s="107" t="s">
        <v>40</v>
      </c>
      <c r="L170" s="107" t="s">
        <v>40</v>
      </c>
      <c r="M170" s="107" t="s">
        <v>40</v>
      </c>
      <c r="N170" s="107" t="s">
        <v>40</v>
      </c>
      <c r="O170" s="107" t="s">
        <v>40</v>
      </c>
      <c r="P170" s="107" t="s">
        <v>40</v>
      </c>
      <c r="Q170" s="107" t="s">
        <v>40</v>
      </c>
      <c r="R170" s="107" t="s">
        <v>40</v>
      </c>
      <c r="S170" s="107" t="s">
        <v>40</v>
      </c>
      <c r="T170" s="107" t="s">
        <v>40</v>
      </c>
      <c r="U170" s="107" t="s">
        <v>40</v>
      </c>
      <c r="V170" s="108" t="s">
        <v>40</v>
      </c>
      <c r="W170" s="109">
        <v>880</v>
      </c>
      <c r="X170" s="107">
        <v>0</v>
      </c>
      <c r="Y170" s="107" t="s">
        <v>40</v>
      </c>
      <c r="Z170" s="107" t="s">
        <v>40</v>
      </c>
      <c r="AA170" s="107" t="s">
        <v>40</v>
      </c>
      <c r="AB170" s="107" t="s">
        <v>40</v>
      </c>
      <c r="AC170" s="107" t="s">
        <v>40</v>
      </c>
      <c r="AD170" s="107" t="s">
        <v>40</v>
      </c>
      <c r="AE170" s="107" t="s">
        <v>40</v>
      </c>
      <c r="AF170" s="107" t="s">
        <v>40</v>
      </c>
      <c r="AG170" s="107" t="s">
        <v>40</v>
      </c>
      <c r="AH170" s="107" t="s">
        <v>40</v>
      </c>
      <c r="AI170" s="107" t="s">
        <v>40</v>
      </c>
      <c r="AJ170" s="107" t="s">
        <v>40</v>
      </c>
      <c r="AK170" s="107" t="s">
        <v>40</v>
      </c>
      <c r="AL170" s="107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880</v>
      </c>
      <c r="G171" s="107">
        <v>880</v>
      </c>
      <c r="H171" s="107">
        <v>0</v>
      </c>
      <c r="I171" s="107" t="s">
        <v>40</v>
      </c>
      <c r="J171" s="107" t="s">
        <v>40</v>
      </c>
      <c r="K171" s="107" t="s">
        <v>40</v>
      </c>
      <c r="L171" s="107" t="s">
        <v>40</v>
      </c>
      <c r="M171" s="107" t="s">
        <v>40</v>
      </c>
      <c r="N171" s="107" t="s">
        <v>40</v>
      </c>
      <c r="O171" s="107" t="s">
        <v>40</v>
      </c>
      <c r="P171" s="107" t="s">
        <v>40</v>
      </c>
      <c r="Q171" s="107" t="s">
        <v>40</v>
      </c>
      <c r="R171" s="107" t="s">
        <v>40</v>
      </c>
      <c r="S171" s="107" t="s">
        <v>40</v>
      </c>
      <c r="T171" s="107" t="s">
        <v>40</v>
      </c>
      <c r="U171" s="107" t="s">
        <v>40</v>
      </c>
      <c r="V171" s="108" t="s">
        <v>40</v>
      </c>
      <c r="W171" s="109">
        <v>880</v>
      </c>
      <c r="X171" s="107">
        <v>0</v>
      </c>
      <c r="Y171" s="107" t="s">
        <v>40</v>
      </c>
      <c r="Z171" s="107" t="s">
        <v>40</v>
      </c>
      <c r="AA171" s="107" t="s">
        <v>40</v>
      </c>
      <c r="AB171" s="107" t="s">
        <v>40</v>
      </c>
      <c r="AC171" s="107" t="s">
        <v>40</v>
      </c>
      <c r="AD171" s="107" t="s">
        <v>40</v>
      </c>
      <c r="AE171" s="107" t="s">
        <v>40</v>
      </c>
      <c r="AF171" s="107" t="s">
        <v>40</v>
      </c>
      <c r="AG171" s="107" t="s">
        <v>40</v>
      </c>
      <c r="AH171" s="107" t="s">
        <v>40</v>
      </c>
      <c r="AI171" s="107" t="s">
        <v>40</v>
      </c>
      <c r="AJ171" s="107" t="s">
        <v>40</v>
      </c>
      <c r="AK171" s="107" t="s">
        <v>40</v>
      </c>
      <c r="AL171" s="107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671.8559245340673</v>
      </c>
      <c r="G172" s="107">
        <v>671.8559245340673</v>
      </c>
      <c r="H172" s="107">
        <v>488.88548768752418</v>
      </c>
      <c r="I172" s="107">
        <v>0</v>
      </c>
      <c r="J172" s="107" t="s">
        <v>40</v>
      </c>
      <c r="K172" s="107" t="s">
        <v>40</v>
      </c>
      <c r="L172" s="107" t="s">
        <v>40</v>
      </c>
      <c r="M172" s="107" t="s">
        <v>40</v>
      </c>
      <c r="N172" s="107" t="s">
        <v>40</v>
      </c>
      <c r="O172" s="107" t="s">
        <v>40</v>
      </c>
      <c r="P172" s="107" t="s">
        <v>40</v>
      </c>
      <c r="Q172" s="107" t="s">
        <v>40</v>
      </c>
      <c r="R172" s="107" t="s">
        <v>40</v>
      </c>
      <c r="S172" s="107" t="s">
        <v>40</v>
      </c>
      <c r="T172" s="107" t="s">
        <v>40</v>
      </c>
      <c r="U172" s="107" t="s">
        <v>40</v>
      </c>
      <c r="V172" s="108" t="s">
        <v>40</v>
      </c>
      <c r="W172" s="109">
        <v>671.8559245340673</v>
      </c>
      <c r="X172" s="107">
        <v>488.88548768752418</v>
      </c>
      <c r="Y172" s="107">
        <v>0</v>
      </c>
      <c r="Z172" s="107" t="s">
        <v>40</v>
      </c>
      <c r="AA172" s="107" t="s">
        <v>40</v>
      </c>
      <c r="AB172" s="107" t="s">
        <v>40</v>
      </c>
      <c r="AC172" s="107" t="s">
        <v>40</v>
      </c>
      <c r="AD172" s="107" t="s">
        <v>40</v>
      </c>
      <c r="AE172" s="107" t="s">
        <v>40</v>
      </c>
      <c r="AF172" s="107" t="s">
        <v>40</v>
      </c>
      <c r="AG172" s="107" t="s">
        <v>40</v>
      </c>
      <c r="AH172" s="107" t="s">
        <v>40</v>
      </c>
      <c r="AI172" s="107" t="s">
        <v>40</v>
      </c>
      <c r="AJ172" s="107" t="s">
        <v>40</v>
      </c>
      <c r="AK172" s="107" t="s">
        <v>40</v>
      </c>
      <c r="AL172" s="107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880</v>
      </c>
      <c r="G173" s="107">
        <v>880</v>
      </c>
      <c r="H173" s="107">
        <v>0</v>
      </c>
      <c r="I173" s="107" t="s">
        <v>40</v>
      </c>
      <c r="J173" s="107" t="s">
        <v>40</v>
      </c>
      <c r="K173" s="107" t="s">
        <v>40</v>
      </c>
      <c r="L173" s="107" t="s">
        <v>40</v>
      </c>
      <c r="M173" s="107" t="s">
        <v>40</v>
      </c>
      <c r="N173" s="107" t="s">
        <v>40</v>
      </c>
      <c r="O173" s="107" t="s">
        <v>40</v>
      </c>
      <c r="P173" s="107" t="s">
        <v>40</v>
      </c>
      <c r="Q173" s="107" t="s">
        <v>40</v>
      </c>
      <c r="R173" s="107" t="s">
        <v>40</v>
      </c>
      <c r="S173" s="107" t="s">
        <v>40</v>
      </c>
      <c r="T173" s="107" t="s">
        <v>40</v>
      </c>
      <c r="U173" s="107" t="s">
        <v>40</v>
      </c>
      <c r="V173" s="108" t="s">
        <v>40</v>
      </c>
      <c r="W173" s="109">
        <v>880</v>
      </c>
      <c r="X173" s="107">
        <v>0</v>
      </c>
      <c r="Y173" s="107" t="s">
        <v>40</v>
      </c>
      <c r="Z173" s="107" t="s">
        <v>40</v>
      </c>
      <c r="AA173" s="107" t="s">
        <v>40</v>
      </c>
      <c r="AB173" s="107" t="s">
        <v>40</v>
      </c>
      <c r="AC173" s="107" t="s">
        <v>40</v>
      </c>
      <c r="AD173" s="107" t="s">
        <v>40</v>
      </c>
      <c r="AE173" s="107" t="s">
        <v>40</v>
      </c>
      <c r="AF173" s="107" t="s">
        <v>40</v>
      </c>
      <c r="AG173" s="107" t="s">
        <v>40</v>
      </c>
      <c r="AH173" s="107" t="s">
        <v>40</v>
      </c>
      <c r="AI173" s="107" t="s">
        <v>40</v>
      </c>
      <c r="AJ173" s="107" t="s">
        <v>40</v>
      </c>
      <c r="AK173" s="107" t="s">
        <v>40</v>
      </c>
      <c r="AL173" s="107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880</v>
      </c>
      <c r="G174" s="107">
        <v>880</v>
      </c>
      <c r="H174" s="107">
        <v>0</v>
      </c>
      <c r="I174" s="107" t="s">
        <v>40</v>
      </c>
      <c r="J174" s="107" t="s">
        <v>40</v>
      </c>
      <c r="K174" s="107" t="s">
        <v>40</v>
      </c>
      <c r="L174" s="107" t="s">
        <v>40</v>
      </c>
      <c r="M174" s="107" t="s">
        <v>40</v>
      </c>
      <c r="N174" s="107" t="s">
        <v>40</v>
      </c>
      <c r="O174" s="107" t="s">
        <v>40</v>
      </c>
      <c r="P174" s="107" t="s">
        <v>40</v>
      </c>
      <c r="Q174" s="107" t="s">
        <v>40</v>
      </c>
      <c r="R174" s="107" t="s">
        <v>40</v>
      </c>
      <c r="S174" s="107" t="s">
        <v>40</v>
      </c>
      <c r="T174" s="107" t="s">
        <v>40</v>
      </c>
      <c r="U174" s="107" t="s">
        <v>40</v>
      </c>
      <c r="V174" s="108" t="s">
        <v>40</v>
      </c>
      <c r="W174" s="109">
        <v>880</v>
      </c>
      <c r="X174" s="107">
        <v>0</v>
      </c>
      <c r="Y174" s="107" t="s">
        <v>40</v>
      </c>
      <c r="Z174" s="107" t="s">
        <v>40</v>
      </c>
      <c r="AA174" s="107" t="s">
        <v>40</v>
      </c>
      <c r="AB174" s="107" t="s">
        <v>40</v>
      </c>
      <c r="AC174" s="107" t="s">
        <v>40</v>
      </c>
      <c r="AD174" s="107" t="s">
        <v>40</v>
      </c>
      <c r="AE174" s="107" t="s">
        <v>40</v>
      </c>
      <c r="AF174" s="107" t="s">
        <v>40</v>
      </c>
      <c r="AG174" s="107" t="s">
        <v>40</v>
      </c>
      <c r="AH174" s="107" t="s">
        <v>40</v>
      </c>
      <c r="AI174" s="107" t="s">
        <v>40</v>
      </c>
      <c r="AJ174" s="107" t="s">
        <v>40</v>
      </c>
      <c r="AK174" s="107" t="s">
        <v>40</v>
      </c>
      <c r="AL174" s="107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880</v>
      </c>
      <c r="G175" s="107">
        <v>880</v>
      </c>
      <c r="H175" s="107">
        <v>0</v>
      </c>
      <c r="I175" s="107" t="s">
        <v>40</v>
      </c>
      <c r="J175" s="107" t="s">
        <v>40</v>
      </c>
      <c r="K175" s="107" t="s">
        <v>40</v>
      </c>
      <c r="L175" s="107" t="s">
        <v>40</v>
      </c>
      <c r="M175" s="107" t="s">
        <v>40</v>
      </c>
      <c r="N175" s="107" t="s">
        <v>40</v>
      </c>
      <c r="O175" s="107" t="s">
        <v>40</v>
      </c>
      <c r="P175" s="107" t="s">
        <v>40</v>
      </c>
      <c r="Q175" s="107" t="s">
        <v>40</v>
      </c>
      <c r="R175" s="107" t="s">
        <v>40</v>
      </c>
      <c r="S175" s="107" t="s">
        <v>40</v>
      </c>
      <c r="T175" s="107" t="s">
        <v>40</v>
      </c>
      <c r="U175" s="107" t="s">
        <v>40</v>
      </c>
      <c r="V175" s="108" t="s">
        <v>40</v>
      </c>
      <c r="W175" s="109">
        <v>880</v>
      </c>
      <c r="X175" s="107">
        <v>0</v>
      </c>
      <c r="Y175" s="107" t="s">
        <v>40</v>
      </c>
      <c r="Z175" s="107" t="s">
        <v>40</v>
      </c>
      <c r="AA175" s="107" t="s">
        <v>40</v>
      </c>
      <c r="AB175" s="107" t="s">
        <v>40</v>
      </c>
      <c r="AC175" s="107" t="s">
        <v>40</v>
      </c>
      <c r="AD175" s="107" t="s">
        <v>40</v>
      </c>
      <c r="AE175" s="107" t="s">
        <v>40</v>
      </c>
      <c r="AF175" s="107" t="s">
        <v>40</v>
      </c>
      <c r="AG175" s="107" t="s">
        <v>40</v>
      </c>
      <c r="AH175" s="107" t="s">
        <v>40</v>
      </c>
      <c r="AI175" s="107" t="s">
        <v>40</v>
      </c>
      <c r="AJ175" s="107" t="s">
        <v>40</v>
      </c>
      <c r="AK175" s="107" t="s">
        <v>40</v>
      </c>
      <c r="AL175" s="107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880</v>
      </c>
      <c r="G176" s="107">
        <v>880</v>
      </c>
      <c r="H176" s="107">
        <v>0</v>
      </c>
      <c r="I176" s="107" t="s">
        <v>40</v>
      </c>
      <c r="J176" s="107" t="s">
        <v>40</v>
      </c>
      <c r="K176" s="107" t="s">
        <v>40</v>
      </c>
      <c r="L176" s="107" t="s">
        <v>40</v>
      </c>
      <c r="M176" s="107" t="s">
        <v>40</v>
      </c>
      <c r="N176" s="107" t="s">
        <v>40</v>
      </c>
      <c r="O176" s="107" t="s">
        <v>40</v>
      </c>
      <c r="P176" s="107" t="s">
        <v>40</v>
      </c>
      <c r="Q176" s="107" t="s">
        <v>40</v>
      </c>
      <c r="R176" s="107" t="s">
        <v>40</v>
      </c>
      <c r="S176" s="107" t="s">
        <v>40</v>
      </c>
      <c r="T176" s="107" t="s">
        <v>40</v>
      </c>
      <c r="U176" s="107" t="s">
        <v>40</v>
      </c>
      <c r="V176" s="108" t="s">
        <v>40</v>
      </c>
      <c r="W176" s="109">
        <v>880</v>
      </c>
      <c r="X176" s="107">
        <v>0</v>
      </c>
      <c r="Y176" s="107" t="s">
        <v>40</v>
      </c>
      <c r="Z176" s="107" t="s">
        <v>40</v>
      </c>
      <c r="AA176" s="107" t="s">
        <v>40</v>
      </c>
      <c r="AB176" s="107" t="s">
        <v>40</v>
      </c>
      <c r="AC176" s="107" t="s">
        <v>40</v>
      </c>
      <c r="AD176" s="107" t="s">
        <v>40</v>
      </c>
      <c r="AE176" s="107" t="s">
        <v>40</v>
      </c>
      <c r="AF176" s="107" t="s">
        <v>40</v>
      </c>
      <c r="AG176" s="107" t="s">
        <v>40</v>
      </c>
      <c r="AH176" s="107" t="s">
        <v>40</v>
      </c>
      <c r="AI176" s="107" t="s">
        <v>40</v>
      </c>
      <c r="AJ176" s="107" t="s">
        <v>40</v>
      </c>
      <c r="AK176" s="107" t="s">
        <v>40</v>
      </c>
      <c r="AL176" s="107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690.48985770579247</v>
      </c>
      <c r="G177" s="107">
        <v>690.48985770579247</v>
      </c>
      <c r="H177" s="107">
        <v>0</v>
      </c>
      <c r="I177" s="107" t="s">
        <v>40</v>
      </c>
      <c r="J177" s="107" t="s">
        <v>40</v>
      </c>
      <c r="K177" s="107" t="s">
        <v>40</v>
      </c>
      <c r="L177" s="107" t="s">
        <v>40</v>
      </c>
      <c r="M177" s="107" t="s">
        <v>40</v>
      </c>
      <c r="N177" s="107" t="s">
        <v>40</v>
      </c>
      <c r="O177" s="107" t="s">
        <v>40</v>
      </c>
      <c r="P177" s="107" t="s">
        <v>40</v>
      </c>
      <c r="Q177" s="107" t="s">
        <v>40</v>
      </c>
      <c r="R177" s="107" t="s">
        <v>40</v>
      </c>
      <c r="S177" s="107" t="s">
        <v>40</v>
      </c>
      <c r="T177" s="107" t="s">
        <v>40</v>
      </c>
      <c r="U177" s="107" t="s">
        <v>40</v>
      </c>
      <c r="V177" s="108" t="s">
        <v>40</v>
      </c>
      <c r="W177" s="109">
        <v>690.48985770579247</v>
      </c>
      <c r="X177" s="107">
        <v>0</v>
      </c>
      <c r="Y177" s="107" t="s">
        <v>40</v>
      </c>
      <c r="Z177" s="107" t="s">
        <v>40</v>
      </c>
      <c r="AA177" s="107" t="s">
        <v>40</v>
      </c>
      <c r="AB177" s="107" t="s">
        <v>40</v>
      </c>
      <c r="AC177" s="107" t="s">
        <v>40</v>
      </c>
      <c r="AD177" s="107" t="s">
        <v>40</v>
      </c>
      <c r="AE177" s="107" t="s">
        <v>40</v>
      </c>
      <c r="AF177" s="107" t="s">
        <v>40</v>
      </c>
      <c r="AG177" s="107" t="s">
        <v>40</v>
      </c>
      <c r="AH177" s="107" t="s">
        <v>40</v>
      </c>
      <c r="AI177" s="107" t="s">
        <v>40</v>
      </c>
      <c r="AJ177" s="107" t="s">
        <v>40</v>
      </c>
      <c r="AK177" s="107" t="s">
        <v>40</v>
      </c>
      <c r="AL177" s="107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671.8559245340673</v>
      </c>
      <c r="G178" s="107">
        <v>671.8559245340673</v>
      </c>
      <c r="H178" s="107">
        <v>0</v>
      </c>
      <c r="I178" s="107" t="s">
        <v>40</v>
      </c>
      <c r="J178" s="107" t="s">
        <v>40</v>
      </c>
      <c r="K178" s="107" t="s">
        <v>40</v>
      </c>
      <c r="L178" s="107" t="s">
        <v>40</v>
      </c>
      <c r="M178" s="107" t="s">
        <v>40</v>
      </c>
      <c r="N178" s="107" t="s">
        <v>40</v>
      </c>
      <c r="O178" s="107" t="s">
        <v>40</v>
      </c>
      <c r="P178" s="107" t="s">
        <v>40</v>
      </c>
      <c r="Q178" s="107" t="s">
        <v>40</v>
      </c>
      <c r="R178" s="107" t="s">
        <v>40</v>
      </c>
      <c r="S178" s="107" t="s">
        <v>40</v>
      </c>
      <c r="T178" s="107" t="s">
        <v>40</v>
      </c>
      <c r="U178" s="107" t="s">
        <v>40</v>
      </c>
      <c r="V178" s="108" t="s">
        <v>40</v>
      </c>
      <c r="W178" s="109">
        <v>671.8559245340673</v>
      </c>
      <c r="X178" s="107">
        <v>0</v>
      </c>
      <c r="Y178" s="107" t="s">
        <v>40</v>
      </c>
      <c r="Z178" s="107" t="s">
        <v>40</v>
      </c>
      <c r="AA178" s="107" t="s">
        <v>40</v>
      </c>
      <c r="AB178" s="107" t="s">
        <v>40</v>
      </c>
      <c r="AC178" s="107" t="s">
        <v>40</v>
      </c>
      <c r="AD178" s="107" t="s">
        <v>40</v>
      </c>
      <c r="AE178" s="107" t="s">
        <v>40</v>
      </c>
      <c r="AF178" s="107" t="s">
        <v>40</v>
      </c>
      <c r="AG178" s="107" t="s">
        <v>40</v>
      </c>
      <c r="AH178" s="107" t="s">
        <v>40</v>
      </c>
      <c r="AI178" s="107" t="s">
        <v>40</v>
      </c>
      <c r="AJ178" s="107" t="s">
        <v>40</v>
      </c>
      <c r="AK178" s="107" t="s">
        <v>40</v>
      </c>
      <c r="AL178" s="107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671.8559245340673</v>
      </c>
      <c r="G179" s="107">
        <v>671.8559245340673</v>
      </c>
      <c r="H179" s="107">
        <v>0</v>
      </c>
      <c r="I179" s="107" t="s">
        <v>40</v>
      </c>
      <c r="J179" s="107" t="s">
        <v>40</v>
      </c>
      <c r="K179" s="107" t="s">
        <v>40</v>
      </c>
      <c r="L179" s="107" t="s">
        <v>40</v>
      </c>
      <c r="M179" s="107" t="s">
        <v>40</v>
      </c>
      <c r="N179" s="107" t="s">
        <v>40</v>
      </c>
      <c r="O179" s="107" t="s">
        <v>40</v>
      </c>
      <c r="P179" s="107" t="s">
        <v>40</v>
      </c>
      <c r="Q179" s="107" t="s">
        <v>40</v>
      </c>
      <c r="R179" s="107" t="s">
        <v>40</v>
      </c>
      <c r="S179" s="107" t="s">
        <v>40</v>
      </c>
      <c r="T179" s="107" t="s">
        <v>40</v>
      </c>
      <c r="U179" s="107" t="s">
        <v>40</v>
      </c>
      <c r="V179" s="108" t="s">
        <v>40</v>
      </c>
      <c r="W179" s="109">
        <v>671.8559245340673</v>
      </c>
      <c r="X179" s="107">
        <v>0</v>
      </c>
      <c r="Y179" s="107" t="s">
        <v>40</v>
      </c>
      <c r="Z179" s="107" t="s">
        <v>40</v>
      </c>
      <c r="AA179" s="107" t="s">
        <v>40</v>
      </c>
      <c r="AB179" s="107" t="s">
        <v>40</v>
      </c>
      <c r="AC179" s="107" t="s">
        <v>40</v>
      </c>
      <c r="AD179" s="107" t="s">
        <v>40</v>
      </c>
      <c r="AE179" s="107" t="s">
        <v>40</v>
      </c>
      <c r="AF179" s="107" t="s">
        <v>40</v>
      </c>
      <c r="AG179" s="107" t="s">
        <v>40</v>
      </c>
      <c r="AH179" s="107" t="s">
        <v>40</v>
      </c>
      <c r="AI179" s="107" t="s">
        <v>40</v>
      </c>
      <c r="AJ179" s="107" t="s">
        <v>40</v>
      </c>
      <c r="AK179" s="107" t="s">
        <v>40</v>
      </c>
      <c r="AL179" s="107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671.8559245340673</v>
      </c>
      <c r="G180" s="107">
        <v>671.8559245340673</v>
      </c>
      <c r="H180" s="107">
        <v>0</v>
      </c>
      <c r="I180" s="107" t="s">
        <v>40</v>
      </c>
      <c r="J180" s="107" t="s">
        <v>40</v>
      </c>
      <c r="K180" s="107" t="s">
        <v>40</v>
      </c>
      <c r="L180" s="107" t="s">
        <v>40</v>
      </c>
      <c r="M180" s="107" t="s">
        <v>40</v>
      </c>
      <c r="N180" s="107" t="s">
        <v>40</v>
      </c>
      <c r="O180" s="107" t="s">
        <v>40</v>
      </c>
      <c r="P180" s="107" t="s">
        <v>40</v>
      </c>
      <c r="Q180" s="107" t="s">
        <v>40</v>
      </c>
      <c r="R180" s="107" t="s">
        <v>40</v>
      </c>
      <c r="S180" s="107" t="s">
        <v>40</v>
      </c>
      <c r="T180" s="107" t="s">
        <v>40</v>
      </c>
      <c r="U180" s="107" t="s">
        <v>40</v>
      </c>
      <c r="V180" s="108" t="s">
        <v>40</v>
      </c>
      <c r="W180" s="109">
        <v>671.8559245340673</v>
      </c>
      <c r="X180" s="107">
        <v>0</v>
      </c>
      <c r="Y180" s="107" t="s">
        <v>40</v>
      </c>
      <c r="Z180" s="107" t="s">
        <v>40</v>
      </c>
      <c r="AA180" s="107" t="s">
        <v>40</v>
      </c>
      <c r="AB180" s="107" t="s">
        <v>40</v>
      </c>
      <c r="AC180" s="107" t="s">
        <v>40</v>
      </c>
      <c r="AD180" s="107" t="s">
        <v>40</v>
      </c>
      <c r="AE180" s="107" t="s">
        <v>40</v>
      </c>
      <c r="AF180" s="107" t="s">
        <v>40</v>
      </c>
      <c r="AG180" s="107" t="s">
        <v>40</v>
      </c>
      <c r="AH180" s="107" t="s">
        <v>40</v>
      </c>
      <c r="AI180" s="107" t="s">
        <v>40</v>
      </c>
      <c r="AJ180" s="107" t="s">
        <v>40</v>
      </c>
      <c r="AK180" s="107" t="s">
        <v>40</v>
      </c>
      <c r="AL180" s="107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671.8559245340673</v>
      </c>
      <c r="G181" s="107">
        <v>671.8559245340673</v>
      </c>
      <c r="H181" s="107">
        <v>0</v>
      </c>
      <c r="I181" s="107" t="s">
        <v>40</v>
      </c>
      <c r="J181" s="107" t="s">
        <v>40</v>
      </c>
      <c r="K181" s="107" t="s">
        <v>40</v>
      </c>
      <c r="L181" s="107" t="s">
        <v>40</v>
      </c>
      <c r="M181" s="107" t="s">
        <v>40</v>
      </c>
      <c r="N181" s="107" t="s">
        <v>40</v>
      </c>
      <c r="O181" s="107" t="s">
        <v>40</v>
      </c>
      <c r="P181" s="107" t="s">
        <v>40</v>
      </c>
      <c r="Q181" s="107" t="s">
        <v>40</v>
      </c>
      <c r="R181" s="107" t="s">
        <v>40</v>
      </c>
      <c r="S181" s="107" t="s">
        <v>40</v>
      </c>
      <c r="T181" s="107" t="s">
        <v>40</v>
      </c>
      <c r="U181" s="107" t="s">
        <v>40</v>
      </c>
      <c r="V181" s="108" t="s">
        <v>40</v>
      </c>
      <c r="W181" s="109">
        <v>671.8559245340673</v>
      </c>
      <c r="X181" s="107">
        <v>0</v>
      </c>
      <c r="Y181" s="107" t="s">
        <v>40</v>
      </c>
      <c r="Z181" s="107" t="s">
        <v>40</v>
      </c>
      <c r="AA181" s="107" t="s">
        <v>40</v>
      </c>
      <c r="AB181" s="107" t="s">
        <v>40</v>
      </c>
      <c r="AC181" s="107" t="s">
        <v>40</v>
      </c>
      <c r="AD181" s="107" t="s">
        <v>40</v>
      </c>
      <c r="AE181" s="107" t="s">
        <v>40</v>
      </c>
      <c r="AF181" s="107" t="s">
        <v>40</v>
      </c>
      <c r="AG181" s="107" t="s">
        <v>40</v>
      </c>
      <c r="AH181" s="107" t="s">
        <v>40</v>
      </c>
      <c r="AI181" s="107" t="s">
        <v>40</v>
      </c>
      <c r="AJ181" s="107" t="s">
        <v>40</v>
      </c>
      <c r="AK181" s="107" t="s">
        <v>40</v>
      </c>
      <c r="AL181" s="107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671.8559245340673</v>
      </c>
      <c r="G182" s="107">
        <v>671.8559245340673</v>
      </c>
      <c r="H182" s="107">
        <v>0</v>
      </c>
      <c r="I182" s="107" t="s">
        <v>40</v>
      </c>
      <c r="J182" s="107" t="s">
        <v>40</v>
      </c>
      <c r="K182" s="107" t="s">
        <v>40</v>
      </c>
      <c r="L182" s="107" t="s">
        <v>40</v>
      </c>
      <c r="M182" s="107" t="s">
        <v>40</v>
      </c>
      <c r="N182" s="107" t="s">
        <v>40</v>
      </c>
      <c r="O182" s="107" t="s">
        <v>40</v>
      </c>
      <c r="P182" s="107" t="s">
        <v>40</v>
      </c>
      <c r="Q182" s="107" t="s">
        <v>40</v>
      </c>
      <c r="R182" s="107" t="s">
        <v>40</v>
      </c>
      <c r="S182" s="107" t="s">
        <v>40</v>
      </c>
      <c r="T182" s="107" t="s">
        <v>40</v>
      </c>
      <c r="U182" s="107" t="s">
        <v>40</v>
      </c>
      <c r="V182" s="108" t="s">
        <v>40</v>
      </c>
      <c r="W182" s="109">
        <v>671.8559245340673</v>
      </c>
      <c r="X182" s="107">
        <v>0</v>
      </c>
      <c r="Y182" s="107" t="s">
        <v>40</v>
      </c>
      <c r="Z182" s="107" t="s">
        <v>40</v>
      </c>
      <c r="AA182" s="107" t="s">
        <v>40</v>
      </c>
      <c r="AB182" s="107" t="s">
        <v>40</v>
      </c>
      <c r="AC182" s="107" t="s">
        <v>40</v>
      </c>
      <c r="AD182" s="107" t="s">
        <v>40</v>
      </c>
      <c r="AE182" s="107" t="s">
        <v>40</v>
      </c>
      <c r="AF182" s="107" t="s">
        <v>40</v>
      </c>
      <c r="AG182" s="107" t="s">
        <v>40</v>
      </c>
      <c r="AH182" s="107" t="s">
        <v>40</v>
      </c>
      <c r="AI182" s="107" t="s">
        <v>40</v>
      </c>
      <c r="AJ182" s="107" t="s">
        <v>40</v>
      </c>
      <c r="AK182" s="107" t="s">
        <v>40</v>
      </c>
      <c r="AL182" s="107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671.8559245340673</v>
      </c>
      <c r="G183" s="107">
        <v>671.8559245340673</v>
      </c>
      <c r="H183" s="107">
        <v>0</v>
      </c>
      <c r="I183" s="107" t="s">
        <v>40</v>
      </c>
      <c r="J183" s="107" t="s">
        <v>40</v>
      </c>
      <c r="K183" s="107" t="s">
        <v>40</v>
      </c>
      <c r="L183" s="107" t="s">
        <v>40</v>
      </c>
      <c r="M183" s="107" t="s">
        <v>40</v>
      </c>
      <c r="N183" s="107" t="s">
        <v>40</v>
      </c>
      <c r="O183" s="107" t="s">
        <v>40</v>
      </c>
      <c r="P183" s="107" t="s">
        <v>40</v>
      </c>
      <c r="Q183" s="107" t="s">
        <v>40</v>
      </c>
      <c r="R183" s="107" t="s">
        <v>40</v>
      </c>
      <c r="S183" s="107" t="s">
        <v>40</v>
      </c>
      <c r="T183" s="107" t="s">
        <v>40</v>
      </c>
      <c r="U183" s="107" t="s">
        <v>40</v>
      </c>
      <c r="V183" s="108" t="s">
        <v>40</v>
      </c>
      <c r="W183" s="109">
        <v>671.8559245340673</v>
      </c>
      <c r="X183" s="107">
        <v>0</v>
      </c>
      <c r="Y183" s="107" t="s">
        <v>40</v>
      </c>
      <c r="Z183" s="107" t="s">
        <v>40</v>
      </c>
      <c r="AA183" s="107" t="s">
        <v>40</v>
      </c>
      <c r="AB183" s="107" t="s">
        <v>40</v>
      </c>
      <c r="AC183" s="107" t="s">
        <v>40</v>
      </c>
      <c r="AD183" s="107" t="s">
        <v>40</v>
      </c>
      <c r="AE183" s="107" t="s">
        <v>40</v>
      </c>
      <c r="AF183" s="107" t="s">
        <v>40</v>
      </c>
      <c r="AG183" s="107" t="s">
        <v>40</v>
      </c>
      <c r="AH183" s="107" t="s">
        <v>40</v>
      </c>
      <c r="AI183" s="107" t="s">
        <v>40</v>
      </c>
      <c r="AJ183" s="107" t="s">
        <v>40</v>
      </c>
      <c r="AK183" s="107" t="s">
        <v>40</v>
      </c>
      <c r="AL183" s="107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21" t="s">
        <v>40</v>
      </c>
      <c r="H184" s="21" t="s">
        <v>40</v>
      </c>
      <c r="I184" s="21" t="s">
        <v>40</v>
      </c>
      <c r="J184" s="21" t="s">
        <v>40</v>
      </c>
      <c r="K184" s="21" t="s">
        <v>40</v>
      </c>
      <c r="L184" s="21" t="s">
        <v>40</v>
      </c>
      <c r="M184" s="21" t="s">
        <v>40</v>
      </c>
      <c r="N184" s="21" t="s">
        <v>40</v>
      </c>
      <c r="O184" s="21" t="s">
        <v>40</v>
      </c>
      <c r="P184" s="21" t="s">
        <v>40</v>
      </c>
      <c r="Q184" s="21" t="s">
        <v>40</v>
      </c>
      <c r="R184" s="21" t="s">
        <v>40</v>
      </c>
      <c r="S184" s="21" t="s">
        <v>40</v>
      </c>
      <c r="T184" s="21" t="s">
        <v>40</v>
      </c>
      <c r="U184" s="21" t="s">
        <v>40</v>
      </c>
      <c r="V184" s="22" t="s">
        <v>40</v>
      </c>
      <c r="W184" s="23" t="s">
        <v>40</v>
      </c>
      <c r="X184" s="21" t="s">
        <v>40</v>
      </c>
      <c r="Y184" s="21" t="s">
        <v>40</v>
      </c>
      <c r="Z184" s="21" t="s">
        <v>40</v>
      </c>
      <c r="AA184" s="21" t="s">
        <v>40</v>
      </c>
      <c r="AB184" s="21" t="s">
        <v>40</v>
      </c>
      <c r="AC184" s="21" t="s">
        <v>40</v>
      </c>
      <c r="AD184" s="21" t="s">
        <v>40</v>
      </c>
      <c r="AE184" s="21" t="s">
        <v>40</v>
      </c>
      <c r="AF184" s="21" t="s">
        <v>40</v>
      </c>
      <c r="AG184" s="21" t="s">
        <v>40</v>
      </c>
      <c r="AH184" s="21" t="s">
        <v>40</v>
      </c>
      <c r="AI184" s="21" t="s">
        <v>40</v>
      </c>
      <c r="AJ184" s="21" t="s">
        <v>40</v>
      </c>
      <c r="AK184" s="21" t="s">
        <v>40</v>
      </c>
      <c r="AL184" s="21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880</v>
      </c>
      <c r="G185" s="107">
        <v>880</v>
      </c>
      <c r="H185" s="107">
        <v>0</v>
      </c>
      <c r="I185" s="107" t="s">
        <v>40</v>
      </c>
      <c r="J185" s="107" t="s">
        <v>40</v>
      </c>
      <c r="K185" s="107" t="s">
        <v>40</v>
      </c>
      <c r="L185" s="107" t="s">
        <v>40</v>
      </c>
      <c r="M185" s="107" t="s">
        <v>40</v>
      </c>
      <c r="N185" s="107" t="s">
        <v>40</v>
      </c>
      <c r="O185" s="107" t="s">
        <v>40</v>
      </c>
      <c r="P185" s="107" t="s">
        <v>40</v>
      </c>
      <c r="Q185" s="107" t="s">
        <v>40</v>
      </c>
      <c r="R185" s="107" t="s">
        <v>40</v>
      </c>
      <c r="S185" s="107" t="s">
        <v>40</v>
      </c>
      <c r="T185" s="107" t="s">
        <v>40</v>
      </c>
      <c r="U185" s="107" t="s">
        <v>40</v>
      </c>
      <c r="V185" s="108" t="s">
        <v>40</v>
      </c>
      <c r="W185" s="109">
        <v>880</v>
      </c>
      <c r="X185" s="107">
        <v>0</v>
      </c>
      <c r="Y185" s="107" t="s">
        <v>40</v>
      </c>
      <c r="Z185" s="107" t="s">
        <v>40</v>
      </c>
      <c r="AA185" s="107" t="s">
        <v>40</v>
      </c>
      <c r="AB185" s="107" t="s">
        <v>40</v>
      </c>
      <c r="AC185" s="107" t="s">
        <v>40</v>
      </c>
      <c r="AD185" s="107" t="s">
        <v>40</v>
      </c>
      <c r="AE185" s="107" t="s">
        <v>40</v>
      </c>
      <c r="AF185" s="107" t="s">
        <v>40</v>
      </c>
      <c r="AG185" s="107" t="s">
        <v>40</v>
      </c>
      <c r="AH185" s="107" t="s">
        <v>40</v>
      </c>
      <c r="AI185" s="107" t="s">
        <v>40</v>
      </c>
      <c r="AJ185" s="107" t="s">
        <v>40</v>
      </c>
      <c r="AK185" s="107" t="s">
        <v>40</v>
      </c>
      <c r="AL185" s="107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880</v>
      </c>
      <c r="G186" s="107">
        <v>880</v>
      </c>
      <c r="H186" s="107">
        <v>0</v>
      </c>
      <c r="I186" s="107" t="s">
        <v>40</v>
      </c>
      <c r="J186" s="107" t="s">
        <v>40</v>
      </c>
      <c r="K186" s="107" t="s">
        <v>40</v>
      </c>
      <c r="L186" s="107" t="s">
        <v>40</v>
      </c>
      <c r="M186" s="107" t="s">
        <v>40</v>
      </c>
      <c r="N186" s="107" t="s">
        <v>40</v>
      </c>
      <c r="O186" s="107" t="s">
        <v>40</v>
      </c>
      <c r="P186" s="107" t="s">
        <v>40</v>
      </c>
      <c r="Q186" s="107" t="s">
        <v>40</v>
      </c>
      <c r="R186" s="107" t="s">
        <v>40</v>
      </c>
      <c r="S186" s="107" t="s">
        <v>40</v>
      </c>
      <c r="T186" s="107" t="s">
        <v>40</v>
      </c>
      <c r="U186" s="107" t="s">
        <v>40</v>
      </c>
      <c r="V186" s="108" t="s">
        <v>40</v>
      </c>
      <c r="W186" s="109">
        <v>880</v>
      </c>
      <c r="X186" s="107">
        <v>0</v>
      </c>
      <c r="Y186" s="107" t="s">
        <v>40</v>
      </c>
      <c r="Z186" s="107" t="s">
        <v>40</v>
      </c>
      <c r="AA186" s="107" t="s">
        <v>40</v>
      </c>
      <c r="AB186" s="107" t="s">
        <v>40</v>
      </c>
      <c r="AC186" s="107" t="s">
        <v>40</v>
      </c>
      <c r="AD186" s="107" t="s">
        <v>40</v>
      </c>
      <c r="AE186" s="107" t="s">
        <v>40</v>
      </c>
      <c r="AF186" s="107" t="s">
        <v>40</v>
      </c>
      <c r="AG186" s="107" t="s">
        <v>40</v>
      </c>
      <c r="AH186" s="107" t="s">
        <v>40</v>
      </c>
      <c r="AI186" s="107" t="s">
        <v>40</v>
      </c>
      <c r="AJ186" s="107" t="s">
        <v>40</v>
      </c>
      <c r="AK186" s="107" t="s">
        <v>40</v>
      </c>
      <c r="AL186" s="107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880</v>
      </c>
      <c r="G187" s="107">
        <v>880</v>
      </c>
      <c r="H187" s="107">
        <v>0</v>
      </c>
      <c r="I187" s="107" t="s">
        <v>40</v>
      </c>
      <c r="J187" s="107" t="s">
        <v>40</v>
      </c>
      <c r="K187" s="107" t="s">
        <v>40</v>
      </c>
      <c r="L187" s="107" t="s">
        <v>40</v>
      </c>
      <c r="M187" s="107" t="s">
        <v>40</v>
      </c>
      <c r="N187" s="107" t="s">
        <v>40</v>
      </c>
      <c r="O187" s="107" t="s">
        <v>40</v>
      </c>
      <c r="P187" s="107" t="s">
        <v>40</v>
      </c>
      <c r="Q187" s="107" t="s">
        <v>40</v>
      </c>
      <c r="R187" s="107" t="s">
        <v>40</v>
      </c>
      <c r="S187" s="107" t="s">
        <v>40</v>
      </c>
      <c r="T187" s="107" t="s">
        <v>40</v>
      </c>
      <c r="U187" s="107" t="s">
        <v>40</v>
      </c>
      <c r="V187" s="108" t="s">
        <v>40</v>
      </c>
      <c r="W187" s="109">
        <v>880</v>
      </c>
      <c r="X187" s="107">
        <v>0</v>
      </c>
      <c r="Y187" s="107" t="s">
        <v>40</v>
      </c>
      <c r="Z187" s="107" t="s">
        <v>40</v>
      </c>
      <c r="AA187" s="107" t="s">
        <v>40</v>
      </c>
      <c r="AB187" s="107" t="s">
        <v>40</v>
      </c>
      <c r="AC187" s="107" t="s">
        <v>40</v>
      </c>
      <c r="AD187" s="107" t="s">
        <v>40</v>
      </c>
      <c r="AE187" s="107" t="s">
        <v>40</v>
      </c>
      <c r="AF187" s="107" t="s">
        <v>40</v>
      </c>
      <c r="AG187" s="107" t="s">
        <v>40</v>
      </c>
      <c r="AH187" s="107" t="s">
        <v>40</v>
      </c>
      <c r="AI187" s="107" t="s">
        <v>40</v>
      </c>
      <c r="AJ187" s="107" t="s">
        <v>40</v>
      </c>
      <c r="AK187" s="107" t="s">
        <v>40</v>
      </c>
      <c r="AL187" s="107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880</v>
      </c>
      <c r="G188" s="107">
        <v>880</v>
      </c>
      <c r="H188" s="107">
        <v>0</v>
      </c>
      <c r="I188" s="107" t="s">
        <v>40</v>
      </c>
      <c r="J188" s="107" t="s">
        <v>40</v>
      </c>
      <c r="K188" s="107" t="s">
        <v>40</v>
      </c>
      <c r="L188" s="107" t="s">
        <v>40</v>
      </c>
      <c r="M188" s="107" t="s">
        <v>40</v>
      </c>
      <c r="N188" s="107" t="s">
        <v>40</v>
      </c>
      <c r="O188" s="107" t="s">
        <v>40</v>
      </c>
      <c r="P188" s="107" t="s">
        <v>40</v>
      </c>
      <c r="Q188" s="107" t="s">
        <v>40</v>
      </c>
      <c r="R188" s="107" t="s">
        <v>40</v>
      </c>
      <c r="S188" s="107" t="s">
        <v>40</v>
      </c>
      <c r="T188" s="107" t="s">
        <v>40</v>
      </c>
      <c r="U188" s="107" t="s">
        <v>40</v>
      </c>
      <c r="V188" s="108" t="s">
        <v>40</v>
      </c>
      <c r="W188" s="109">
        <v>880</v>
      </c>
      <c r="X188" s="107">
        <v>0</v>
      </c>
      <c r="Y188" s="107" t="s">
        <v>40</v>
      </c>
      <c r="Z188" s="107" t="s">
        <v>40</v>
      </c>
      <c r="AA188" s="107" t="s">
        <v>40</v>
      </c>
      <c r="AB188" s="107" t="s">
        <v>40</v>
      </c>
      <c r="AC188" s="107" t="s">
        <v>40</v>
      </c>
      <c r="AD188" s="107" t="s">
        <v>40</v>
      </c>
      <c r="AE188" s="107" t="s">
        <v>40</v>
      </c>
      <c r="AF188" s="107" t="s">
        <v>40</v>
      </c>
      <c r="AG188" s="107" t="s">
        <v>40</v>
      </c>
      <c r="AH188" s="107" t="s">
        <v>40</v>
      </c>
      <c r="AI188" s="107" t="s">
        <v>40</v>
      </c>
      <c r="AJ188" s="107" t="s">
        <v>40</v>
      </c>
      <c r="AK188" s="107" t="s">
        <v>40</v>
      </c>
      <c r="AL188" s="107" t="s">
        <v>40</v>
      </c>
      <c r="AM188" s="6"/>
    </row>
    <row r="189" spans="1:39" ht="22.5" customHeight="1">
      <c r="A189" s="464" t="s">
        <v>261</v>
      </c>
      <c r="B189" s="465"/>
      <c r="C189" s="450" t="s">
        <v>262</v>
      </c>
      <c r="D189" s="435"/>
      <c r="E189" s="435"/>
      <c r="F189" s="29">
        <v>720.36854175676183</v>
      </c>
      <c r="G189" s="107">
        <v>720.36854175676183</v>
      </c>
      <c r="H189" s="107">
        <v>381.329948476982</v>
      </c>
      <c r="I189" s="107">
        <v>0</v>
      </c>
      <c r="J189" s="107" t="s">
        <v>40</v>
      </c>
      <c r="K189" s="107" t="s">
        <v>40</v>
      </c>
      <c r="L189" s="107" t="s">
        <v>40</v>
      </c>
      <c r="M189" s="107" t="s">
        <v>40</v>
      </c>
      <c r="N189" s="107" t="s">
        <v>40</v>
      </c>
      <c r="O189" s="107" t="s">
        <v>40</v>
      </c>
      <c r="P189" s="107" t="s">
        <v>40</v>
      </c>
      <c r="Q189" s="107" t="s">
        <v>40</v>
      </c>
      <c r="R189" s="107" t="s">
        <v>40</v>
      </c>
      <c r="S189" s="107" t="s">
        <v>40</v>
      </c>
      <c r="T189" s="107" t="s">
        <v>40</v>
      </c>
      <c r="U189" s="107" t="s">
        <v>40</v>
      </c>
      <c r="V189" s="108" t="s">
        <v>40</v>
      </c>
      <c r="W189" s="109">
        <v>720.36854175676183</v>
      </c>
      <c r="X189" s="107">
        <v>381.329948476982</v>
      </c>
      <c r="Y189" s="107">
        <v>0</v>
      </c>
      <c r="Z189" s="107" t="s">
        <v>40</v>
      </c>
      <c r="AA189" s="107" t="s">
        <v>40</v>
      </c>
      <c r="AB189" s="107" t="s">
        <v>40</v>
      </c>
      <c r="AC189" s="107" t="s">
        <v>40</v>
      </c>
      <c r="AD189" s="107" t="s">
        <v>40</v>
      </c>
      <c r="AE189" s="107" t="s">
        <v>40</v>
      </c>
      <c r="AF189" s="107" t="s">
        <v>40</v>
      </c>
      <c r="AG189" s="107" t="s">
        <v>40</v>
      </c>
      <c r="AH189" s="107" t="s">
        <v>40</v>
      </c>
      <c r="AI189" s="107" t="s">
        <v>40</v>
      </c>
      <c r="AJ189" s="107" t="s">
        <v>40</v>
      </c>
      <c r="AK189" s="107" t="s">
        <v>40</v>
      </c>
      <c r="AL189" s="107" t="s">
        <v>40</v>
      </c>
      <c r="AM189" s="6"/>
    </row>
    <row r="190" spans="1:39" ht="24" customHeight="1">
      <c r="A190" s="466"/>
      <c r="B190" s="460"/>
      <c r="C190" s="451" t="s">
        <v>263</v>
      </c>
      <c r="D190" s="408"/>
      <c r="E190" s="469"/>
      <c r="F190" s="29">
        <v>706.68337199887401</v>
      </c>
      <c r="G190" s="107">
        <v>706.68337199887401</v>
      </c>
      <c r="H190" s="107">
        <v>0</v>
      </c>
      <c r="I190" s="107" t="s">
        <v>40</v>
      </c>
      <c r="J190" s="107" t="s">
        <v>40</v>
      </c>
      <c r="K190" s="107" t="s">
        <v>40</v>
      </c>
      <c r="L190" s="107" t="s">
        <v>40</v>
      </c>
      <c r="M190" s="107" t="s">
        <v>40</v>
      </c>
      <c r="N190" s="107" t="s">
        <v>40</v>
      </c>
      <c r="O190" s="107" t="s">
        <v>40</v>
      </c>
      <c r="P190" s="107" t="s">
        <v>40</v>
      </c>
      <c r="Q190" s="107" t="s">
        <v>40</v>
      </c>
      <c r="R190" s="107" t="s">
        <v>40</v>
      </c>
      <c r="S190" s="107" t="s">
        <v>40</v>
      </c>
      <c r="T190" s="107" t="s">
        <v>40</v>
      </c>
      <c r="U190" s="107" t="s">
        <v>40</v>
      </c>
      <c r="V190" s="108" t="s">
        <v>40</v>
      </c>
      <c r="W190" s="109">
        <v>706.68337199887401</v>
      </c>
      <c r="X190" s="107">
        <v>0</v>
      </c>
      <c r="Y190" s="107" t="s">
        <v>40</v>
      </c>
      <c r="Z190" s="107" t="s">
        <v>40</v>
      </c>
      <c r="AA190" s="107" t="s">
        <v>40</v>
      </c>
      <c r="AB190" s="107" t="s">
        <v>40</v>
      </c>
      <c r="AC190" s="107" t="s">
        <v>40</v>
      </c>
      <c r="AD190" s="107" t="s">
        <v>40</v>
      </c>
      <c r="AE190" s="107" t="s">
        <v>40</v>
      </c>
      <c r="AF190" s="107" t="s">
        <v>40</v>
      </c>
      <c r="AG190" s="107" t="s">
        <v>40</v>
      </c>
      <c r="AH190" s="107" t="s">
        <v>40</v>
      </c>
      <c r="AI190" s="107" t="s">
        <v>40</v>
      </c>
      <c r="AJ190" s="107" t="s">
        <v>40</v>
      </c>
      <c r="AK190" s="107" t="s">
        <v>40</v>
      </c>
      <c r="AL190" s="107" t="s">
        <v>40</v>
      </c>
      <c r="AM190" s="6"/>
    </row>
    <row r="191" spans="1:39" ht="24" customHeight="1">
      <c r="A191" s="466"/>
      <c r="B191" s="460"/>
      <c r="C191" s="451" t="s">
        <v>264</v>
      </c>
      <c r="D191" s="408"/>
      <c r="E191" s="408"/>
      <c r="F191" s="29">
        <v>880</v>
      </c>
      <c r="G191" s="107">
        <v>880</v>
      </c>
      <c r="H191" s="107">
        <v>671.8559245340673</v>
      </c>
      <c r="I191" s="107">
        <v>0</v>
      </c>
      <c r="J191" s="107" t="s">
        <v>40</v>
      </c>
      <c r="K191" s="107" t="s">
        <v>40</v>
      </c>
      <c r="L191" s="107" t="s">
        <v>40</v>
      </c>
      <c r="M191" s="107" t="s">
        <v>40</v>
      </c>
      <c r="N191" s="107" t="s">
        <v>40</v>
      </c>
      <c r="O191" s="107" t="s">
        <v>40</v>
      </c>
      <c r="P191" s="107" t="s">
        <v>40</v>
      </c>
      <c r="Q191" s="107" t="s">
        <v>40</v>
      </c>
      <c r="R191" s="107" t="s">
        <v>40</v>
      </c>
      <c r="S191" s="107" t="s">
        <v>40</v>
      </c>
      <c r="T191" s="107" t="s">
        <v>40</v>
      </c>
      <c r="U191" s="107" t="s">
        <v>40</v>
      </c>
      <c r="V191" s="108" t="s">
        <v>40</v>
      </c>
      <c r="W191" s="109">
        <v>880</v>
      </c>
      <c r="X191" s="107">
        <v>671.8559245340673</v>
      </c>
      <c r="Y191" s="107">
        <v>0</v>
      </c>
      <c r="Z191" s="107" t="s">
        <v>40</v>
      </c>
      <c r="AA191" s="107" t="s">
        <v>40</v>
      </c>
      <c r="AB191" s="107" t="s">
        <v>40</v>
      </c>
      <c r="AC191" s="107" t="s">
        <v>40</v>
      </c>
      <c r="AD191" s="107" t="s">
        <v>40</v>
      </c>
      <c r="AE191" s="107" t="s">
        <v>40</v>
      </c>
      <c r="AF191" s="107" t="s">
        <v>40</v>
      </c>
      <c r="AG191" s="107" t="s">
        <v>40</v>
      </c>
      <c r="AH191" s="107" t="s">
        <v>40</v>
      </c>
      <c r="AI191" s="107" t="s">
        <v>40</v>
      </c>
      <c r="AJ191" s="107" t="s">
        <v>40</v>
      </c>
      <c r="AK191" s="107" t="s">
        <v>40</v>
      </c>
      <c r="AL191" s="107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706.68337199887401</v>
      </c>
      <c r="G192" s="107">
        <v>706.68337199887401</v>
      </c>
      <c r="H192" s="107">
        <v>0</v>
      </c>
      <c r="I192" s="107" t="s">
        <v>40</v>
      </c>
      <c r="J192" s="107" t="s">
        <v>40</v>
      </c>
      <c r="K192" s="107" t="s">
        <v>40</v>
      </c>
      <c r="L192" s="107" t="s">
        <v>40</v>
      </c>
      <c r="M192" s="107" t="s">
        <v>40</v>
      </c>
      <c r="N192" s="107" t="s">
        <v>40</v>
      </c>
      <c r="O192" s="107" t="s">
        <v>40</v>
      </c>
      <c r="P192" s="107" t="s">
        <v>40</v>
      </c>
      <c r="Q192" s="107" t="s">
        <v>40</v>
      </c>
      <c r="R192" s="107" t="s">
        <v>40</v>
      </c>
      <c r="S192" s="107" t="s">
        <v>40</v>
      </c>
      <c r="T192" s="107" t="s">
        <v>40</v>
      </c>
      <c r="U192" s="107" t="s">
        <v>40</v>
      </c>
      <c r="V192" s="108" t="s">
        <v>40</v>
      </c>
      <c r="W192" s="109">
        <v>706.68337199887401</v>
      </c>
      <c r="X192" s="107">
        <v>0</v>
      </c>
      <c r="Y192" s="107" t="s">
        <v>40</v>
      </c>
      <c r="Z192" s="107" t="s">
        <v>40</v>
      </c>
      <c r="AA192" s="107" t="s">
        <v>40</v>
      </c>
      <c r="AB192" s="107" t="s">
        <v>40</v>
      </c>
      <c r="AC192" s="107" t="s">
        <v>40</v>
      </c>
      <c r="AD192" s="107" t="s">
        <v>40</v>
      </c>
      <c r="AE192" s="107" t="s">
        <v>40</v>
      </c>
      <c r="AF192" s="107" t="s">
        <v>40</v>
      </c>
      <c r="AG192" s="107" t="s">
        <v>40</v>
      </c>
      <c r="AH192" s="107" t="s">
        <v>40</v>
      </c>
      <c r="AI192" s="107" t="s">
        <v>40</v>
      </c>
      <c r="AJ192" s="107" t="s">
        <v>40</v>
      </c>
      <c r="AK192" s="107" t="s">
        <v>40</v>
      </c>
      <c r="AL192" s="107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671.8559245340673</v>
      </c>
      <c r="G193" s="107">
        <v>671.8559245340673</v>
      </c>
      <c r="H193" s="107">
        <v>488.88548768752418</v>
      </c>
      <c r="I193" s="107">
        <v>0</v>
      </c>
      <c r="J193" s="107" t="s">
        <v>40</v>
      </c>
      <c r="K193" s="107" t="s">
        <v>40</v>
      </c>
      <c r="L193" s="107" t="s">
        <v>40</v>
      </c>
      <c r="M193" s="107" t="s">
        <v>40</v>
      </c>
      <c r="N193" s="107" t="s">
        <v>40</v>
      </c>
      <c r="O193" s="107" t="s">
        <v>40</v>
      </c>
      <c r="P193" s="107" t="s">
        <v>40</v>
      </c>
      <c r="Q193" s="107" t="s">
        <v>40</v>
      </c>
      <c r="R193" s="107" t="s">
        <v>40</v>
      </c>
      <c r="S193" s="107" t="s">
        <v>40</v>
      </c>
      <c r="T193" s="107" t="s">
        <v>40</v>
      </c>
      <c r="U193" s="107" t="s">
        <v>40</v>
      </c>
      <c r="V193" s="108" t="s">
        <v>40</v>
      </c>
      <c r="W193" s="109">
        <v>671.8559245340673</v>
      </c>
      <c r="X193" s="107">
        <v>488.88548768752418</v>
      </c>
      <c r="Y193" s="107">
        <v>0</v>
      </c>
      <c r="Z193" s="107" t="s">
        <v>40</v>
      </c>
      <c r="AA193" s="107" t="s">
        <v>40</v>
      </c>
      <c r="AB193" s="107" t="s">
        <v>40</v>
      </c>
      <c r="AC193" s="107" t="s">
        <v>40</v>
      </c>
      <c r="AD193" s="107" t="s">
        <v>40</v>
      </c>
      <c r="AE193" s="107" t="s">
        <v>40</v>
      </c>
      <c r="AF193" s="107" t="s">
        <v>40</v>
      </c>
      <c r="AG193" s="107" t="s">
        <v>40</v>
      </c>
      <c r="AH193" s="107" t="s">
        <v>40</v>
      </c>
      <c r="AI193" s="107" t="s">
        <v>40</v>
      </c>
      <c r="AJ193" s="107" t="s">
        <v>40</v>
      </c>
      <c r="AK193" s="107" t="s">
        <v>40</v>
      </c>
      <c r="AL193" s="107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671.8559245340673</v>
      </c>
      <c r="G194" s="107">
        <v>671.8559245340673</v>
      </c>
      <c r="H194" s="107" t="s">
        <v>40</v>
      </c>
      <c r="I194" s="107" t="s">
        <v>40</v>
      </c>
      <c r="J194" s="107" t="s">
        <v>40</v>
      </c>
      <c r="K194" s="107" t="s">
        <v>40</v>
      </c>
      <c r="L194" s="107" t="s">
        <v>40</v>
      </c>
      <c r="M194" s="107" t="s">
        <v>40</v>
      </c>
      <c r="N194" s="107" t="s">
        <v>40</v>
      </c>
      <c r="O194" s="107" t="s">
        <v>40</v>
      </c>
      <c r="P194" s="107" t="s">
        <v>40</v>
      </c>
      <c r="Q194" s="107" t="s">
        <v>40</v>
      </c>
      <c r="R194" s="107" t="s">
        <v>40</v>
      </c>
      <c r="S194" s="107" t="s">
        <v>40</v>
      </c>
      <c r="T194" s="107" t="s">
        <v>40</v>
      </c>
      <c r="U194" s="107" t="s">
        <v>40</v>
      </c>
      <c r="V194" s="108" t="s">
        <v>40</v>
      </c>
      <c r="W194" s="109">
        <v>671.8559245340673</v>
      </c>
      <c r="X194" s="107" t="s">
        <v>40</v>
      </c>
      <c r="Y194" s="107" t="s">
        <v>40</v>
      </c>
      <c r="Z194" s="107" t="s">
        <v>40</v>
      </c>
      <c r="AA194" s="107" t="s">
        <v>40</v>
      </c>
      <c r="AB194" s="107" t="s">
        <v>40</v>
      </c>
      <c r="AC194" s="107" t="s">
        <v>40</v>
      </c>
      <c r="AD194" s="107" t="s">
        <v>40</v>
      </c>
      <c r="AE194" s="107" t="s">
        <v>40</v>
      </c>
      <c r="AF194" s="107" t="s">
        <v>40</v>
      </c>
      <c r="AG194" s="107" t="s">
        <v>40</v>
      </c>
      <c r="AH194" s="107" t="s">
        <v>40</v>
      </c>
      <c r="AI194" s="107" t="s">
        <v>40</v>
      </c>
      <c r="AJ194" s="107" t="s">
        <v>40</v>
      </c>
      <c r="AK194" s="107" t="s">
        <v>40</v>
      </c>
      <c r="AL194" s="107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880</v>
      </c>
      <c r="G195" s="107">
        <v>880</v>
      </c>
      <c r="H195" s="107" t="s">
        <v>40</v>
      </c>
      <c r="I195" s="107" t="s">
        <v>40</v>
      </c>
      <c r="J195" s="107" t="s">
        <v>40</v>
      </c>
      <c r="K195" s="107" t="s">
        <v>40</v>
      </c>
      <c r="L195" s="107" t="s">
        <v>40</v>
      </c>
      <c r="M195" s="107" t="s">
        <v>40</v>
      </c>
      <c r="N195" s="107" t="s">
        <v>40</v>
      </c>
      <c r="O195" s="107" t="s">
        <v>40</v>
      </c>
      <c r="P195" s="107" t="s">
        <v>40</v>
      </c>
      <c r="Q195" s="107" t="s">
        <v>40</v>
      </c>
      <c r="R195" s="107" t="s">
        <v>40</v>
      </c>
      <c r="S195" s="107" t="s">
        <v>40</v>
      </c>
      <c r="T195" s="107" t="s">
        <v>40</v>
      </c>
      <c r="U195" s="107" t="s">
        <v>40</v>
      </c>
      <c r="V195" s="108" t="s">
        <v>40</v>
      </c>
      <c r="W195" s="109">
        <v>880</v>
      </c>
      <c r="X195" s="107" t="s">
        <v>40</v>
      </c>
      <c r="Y195" s="107" t="s">
        <v>40</v>
      </c>
      <c r="Z195" s="107" t="s">
        <v>40</v>
      </c>
      <c r="AA195" s="107" t="s">
        <v>40</v>
      </c>
      <c r="AB195" s="107" t="s">
        <v>40</v>
      </c>
      <c r="AC195" s="107" t="s">
        <v>40</v>
      </c>
      <c r="AD195" s="107" t="s">
        <v>40</v>
      </c>
      <c r="AE195" s="107" t="s">
        <v>40</v>
      </c>
      <c r="AF195" s="107" t="s">
        <v>40</v>
      </c>
      <c r="AG195" s="107" t="s">
        <v>40</v>
      </c>
      <c r="AH195" s="107" t="s">
        <v>40</v>
      </c>
      <c r="AI195" s="107" t="s">
        <v>40</v>
      </c>
      <c r="AJ195" s="107" t="s">
        <v>40</v>
      </c>
      <c r="AK195" s="107" t="s">
        <v>40</v>
      </c>
      <c r="AL195" s="107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671.8559245340673</v>
      </c>
      <c r="G196" s="107">
        <v>671.8559245340673</v>
      </c>
      <c r="H196" s="107">
        <v>0</v>
      </c>
      <c r="I196" s="107" t="s">
        <v>40</v>
      </c>
      <c r="J196" s="107" t="s">
        <v>40</v>
      </c>
      <c r="K196" s="107" t="s">
        <v>40</v>
      </c>
      <c r="L196" s="107" t="s">
        <v>40</v>
      </c>
      <c r="M196" s="107" t="s">
        <v>40</v>
      </c>
      <c r="N196" s="107" t="s">
        <v>40</v>
      </c>
      <c r="O196" s="107" t="s">
        <v>40</v>
      </c>
      <c r="P196" s="107" t="s">
        <v>40</v>
      </c>
      <c r="Q196" s="107" t="s">
        <v>40</v>
      </c>
      <c r="R196" s="107" t="s">
        <v>40</v>
      </c>
      <c r="S196" s="107" t="s">
        <v>40</v>
      </c>
      <c r="T196" s="107" t="s">
        <v>40</v>
      </c>
      <c r="U196" s="107" t="s">
        <v>40</v>
      </c>
      <c r="V196" s="108" t="s">
        <v>40</v>
      </c>
      <c r="W196" s="109">
        <v>671.8559245340673</v>
      </c>
      <c r="X196" s="107">
        <v>0</v>
      </c>
      <c r="Y196" s="107" t="s">
        <v>40</v>
      </c>
      <c r="Z196" s="107" t="s">
        <v>40</v>
      </c>
      <c r="AA196" s="107" t="s">
        <v>40</v>
      </c>
      <c r="AB196" s="107" t="s">
        <v>40</v>
      </c>
      <c r="AC196" s="107" t="s">
        <v>40</v>
      </c>
      <c r="AD196" s="107" t="s">
        <v>40</v>
      </c>
      <c r="AE196" s="107" t="s">
        <v>40</v>
      </c>
      <c r="AF196" s="107" t="s">
        <v>40</v>
      </c>
      <c r="AG196" s="107" t="s">
        <v>40</v>
      </c>
      <c r="AH196" s="107" t="s">
        <v>40</v>
      </c>
      <c r="AI196" s="107" t="s">
        <v>40</v>
      </c>
      <c r="AJ196" s="107" t="s">
        <v>40</v>
      </c>
      <c r="AK196" s="107" t="s">
        <v>40</v>
      </c>
      <c r="AL196" s="107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880</v>
      </c>
      <c r="G197" s="107">
        <v>880</v>
      </c>
      <c r="H197" s="107">
        <v>0</v>
      </c>
      <c r="I197" s="107" t="s">
        <v>40</v>
      </c>
      <c r="J197" s="107" t="s">
        <v>40</v>
      </c>
      <c r="K197" s="107" t="s">
        <v>40</v>
      </c>
      <c r="L197" s="107" t="s">
        <v>40</v>
      </c>
      <c r="M197" s="107" t="s">
        <v>40</v>
      </c>
      <c r="N197" s="107" t="s">
        <v>40</v>
      </c>
      <c r="O197" s="107" t="s">
        <v>40</v>
      </c>
      <c r="P197" s="107" t="s">
        <v>40</v>
      </c>
      <c r="Q197" s="107" t="s">
        <v>40</v>
      </c>
      <c r="R197" s="107" t="s">
        <v>40</v>
      </c>
      <c r="S197" s="107" t="s">
        <v>40</v>
      </c>
      <c r="T197" s="107" t="s">
        <v>40</v>
      </c>
      <c r="U197" s="107" t="s">
        <v>40</v>
      </c>
      <c r="V197" s="108" t="s">
        <v>40</v>
      </c>
      <c r="W197" s="109">
        <v>880</v>
      </c>
      <c r="X197" s="107">
        <v>0</v>
      </c>
      <c r="Y197" s="107" t="s">
        <v>40</v>
      </c>
      <c r="Z197" s="107" t="s">
        <v>40</v>
      </c>
      <c r="AA197" s="107" t="s">
        <v>40</v>
      </c>
      <c r="AB197" s="107" t="s">
        <v>40</v>
      </c>
      <c r="AC197" s="107" t="s">
        <v>40</v>
      </c>
      <c r="AD197" s="107" t="s">
        <v>40</v>
      </c>
      <c r="AE197" s="107" t="s">
        <v>40</v>
      </c>
      <c r="AF197" s="107" t="s">
        <v>40</v>
      </c>
      <c r="AG197" s="107" t="s">
        <v>40</v>
      </c>
      <c r="AH197" s="107" t="s">
        <v>40</v>
      </c>
      <c r="AI197" s="107" t="s">
        <v>40</v>
      </c>
      <c r="AJ197" s="107" t="s">
        <v>40</v>
      </c>
      <c r="AK197" s="107" t="s">
        <v>40</v>
      </c>
      <c r="AL197" s="107" t="s">
        <v>40</v>
      </c>
      <c r="AM197" s="6"/>
    </row>
    <row r="198" spans="1:39" ht="18" customHeight="1">
      <c r="A198" s="467"/>
      <c r="B198" s="468"/>
      <c r="C198" s="458" t="s">
        <v>272</v>
      </c>
      <c r="D198" s="437"/>
      <c r="E198" s="437"/>
      <c r="F198" s="29">
        <v>671.8559245340673</v>
      </c>
      <c r="G198" s="107">
        <v>671.8559245340673</v>
      </c>
      <c r="H198" s="107">
        <v>488.88548768752418</v>
      </c>
      <c r="I198" s="107">
        <v>0</v>
      </c>
      <c r="J198" s="107" t="s">
        <v>40</v>
      </c>
      <c r="K198" s="107" t="s">
        <v>40</v>
      </c>
      <c r="L198" s="107" t="s">
        <v>40</v>
      </c>
      <c r="M198" s="107" t="s">
        <v>40</v>
      </c>
      <c r="N198" s="107" t="s">
        <v>40</v>
      </c>
      <c r="O198" s="107" t="s">
        <v>40</v>
      </c>
      <c r="P198" s="107" t="s">
        <v>40</v>
      </c>
      <c r="Q198" s="107" t="s">
        <v>40</v>
      </c>
      <c r="R198" s="107" t="s">
        <v>40</v>
      </c>
      <c r="S198" s="107" t="s">
        <v>40</v>
      </c>
      <c r="T198" s="107" t="s">
        <v>40</v>
      </c>
      <c r="U198" s="107" t="s">
        <v>40</v>
      </c>
      <c r="V198" s="108" t="s">
        <v>40</v>
      </c>
      <c r="W198" s="109">
        <v>671.8559245340673</v>
      </c>
      <c r="X198" s="107">
        <v>488.88548768752418</v>
      </c>
      <c r="Y198" s="107">
        <v>0</v>
      </c>
      <c r="Z198" s="107" t="s">
        <v>40</v>
      </c>
      <c r="AA198" s="107" t="s">
        <v>40</v>
      </c>
      <c r="AB198" s="107" t="s">
        <v>40</v>
      </c>
      <c r="AC198" s="107" t="s">
        <v>40</v>
      </c>
      <c r="AD198" s="107" t="s">
        <v>40</v>
      </c>
      <c r="AE198" s="107" t="s">
        <v>40</v>
      </c>
      <c r="AF198" s="107" t="s">
        <v>40</v>
      </c>
      <c r="AG198" s="107" t="s">
        <v>40</v>
      </c>
      <c r="AH198" s="107" t="s">
        <v>40</v>
      </c>
      <c r="AI198" s="107" t="s">
        <v>40</v>
      </c>
      <c r="AJ198" s="107" t="s">
        <v>40</v>
      </c>
      <c r="AK198" s="107" t="s">
        <v>40</v>
      </c>
      <c r="AL198" s="107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107">
        <v>880</v>
      </c>
      <c r="H199" s="107">
        <v>679.67204973945047</v>
      </c>
      <c r="I199" s="107">
        <v>0</v>
      </c>
      <c r="J199" s="107" t="s">
        <v>40</v>
      </c>
      <c r="K199" s="107" t="s">
        <v>40</v>
      </c>
      <c r="L199" s="107" t="s">
        <v>40</v>
      </c>
      <c r="M199" s="107" t="s">
        <v>40</v>
      </c>
      <c r="N199" s="107" t="s">
        <v>40</v>
      </c>
      <c r="O199" s="107" t="s">
        <v>40</v>
      </c>
      <c r="P199" s="107" t="s">
        <v>40</v>
      </c>
      <c r="Q199" s="107" t="s">
        <v>40</v>
      </c>
      <c r="R199" s="107" t="s">
        <v>40</v>
      </c>
      <c r="S199" s="107" t="s">
        <v>40</v>
      </c>
      <c r="T199" s="107" t="s">
        <v>40</v>
      </c>
      <c r="U199" s="107" t="s">
        <v>40</v>
      </c>
      <c r="V199" s="108" t="s">
        <v>40</v>
      </c>
      <c r="W199" s="109">
        <v>880</v>
      </c>
      <c r="X199" s="107">
        <v>679.67204973945047</v>
      </c>
      <c r="Y199" s="107">
        <v>0</v>
      </c>
      <c r="Z199" s="107" t="s">
        <v>40</v>
      </c>
      <c r="AA199" s="107" t="s">
        <v>40</v>
      </c>
      <c r="AB199" s="107" t="s">
        <v>40</v>
      </c>
      <c r="AC199" s="107" t="s">
        <v>40</v>
      </c>
      <c r="AD199" s="107" t="s">
        <v>40</v>
      </c>
      <c r="AE199" s="107" t="s">
        <v>40</v>
      </c>
      <c r="AF199" s="107" t="s">
        <v>40</v>
      </c>
      <c r="AG199" s="107" t="s">
        <v>40</v>
      </c>
      <c r="AH199" s="107" t="s">
        <v>40</v>
      </c>
      <c r="AI199" s="107" t="s">
        <v>40</v>
      </c>
      <c r="AJ199" s="107" t="s">
        <v>40</v>
      </c>
      <c r="AK199" s="107" t="s">
        <v>40</v>
      </c>
      <c r="AL199" s="107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29">
        <v>0</v>
      </c>
      <c r="H200" s="29" t="s">
        <v>40</v>
      </c>
      <c r="I200" s="29" t="s">
        <v>40</v>
      </c>
      <c r="J200" s="29" t="s">
        <v>40</v>
      </c>
      <c r="K200" s="29" t="s">
        <v>40</v>
      </c>
      <c r="L200" s="29" t="s">
        <v>40</v>
      </c>
      <c r="M200" s="29" t="s">
        <v>40</v>
      </c>
      <c r="N200" s="29" t="s">
        <v>40</v>
      </c>
      <c r="O200" s="29" t="s">
        <v>40</v>
      </c>
      <c r="P200" s="29" t="s">
        <v>40</v>
      </c>
      <c r="Q200" s="29" t="s">
        <v>40</v>
      </c>
      <c r="R200" s="29" t="s">
        <v>40</v>
      </c>
      <c r="S200" s="29" t="s">
        <v>40</v>
      </c>
      <c r="T200" s="29" t="s">
        <v>40</v>
      </c>
      <c r="U200" s="29" t="s">
        <v>40</v>
      </c>
      <c r="V200" s="110" t="s">
        <v>40</v>
      </c>
      <c r="W200" s="111">
        <v>0</v>
      </c>
      <c r="X200" s="29" t="s">
        <v>40</v>
      </c>
      <c r="Y200" s="29" t="s">
        <v>40</v>
      </c>
      <c r="Z200" s="29" t="s">
        <v>40</v>
      </c>
      <c r="AA200" s="29" t="s">
        <v>40</v>
      </c>
      <c r="AB200" s="29" t="s">
        <v>40</v>
      </c>
      <c r="AC200" s="29" t="s">
        <v>40</v>
      </c>
      <c r="AD200" s="29" t="s">
        <v>40</v>
      </c>
      <c r="AE200" s="29" t="s">
        <v>40</v>
      </c>
      <c r="AF200" s="29" t="s">
        <v>40</v>
      </c>
      <c r="AG200" s="29" t="s">
        <v>40</v>
      </c>
      <c r="AH200" s="29" t="s">
        <v>40</v>
      </c>
      <c r="AI200" s="29" t="s">
        <v>40</v>
      </c>
      <c r="AJ200" s="29" t="s">
        <v>40</v>
      </c>
      <c r="AK200" s="29" t="s">
        <v>40</v>
      </c>
      <c r="AL200" s="29" t="s">
        <v>40</v>
      </c>
      <c r="AM200" s="6"/>
    </row>
    <row r="201" spans="1:39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29">
        <v>0</v>
      </c>
      <c r="H201" s="29" t="s">
        <v>40</v>
      </c>
      <c r="I201" s="29" t="s">
        <v>40</v>
      </c>
      <c r="J201" s="29" t="s">
        <v>40</v>
      </c>
      <c r="K201" s="29" t="s">
        <v>40</v>
      </c>
      <c r="L201" s="29" t="s">
        <v>40</v>
      </c>
      <c r="M201" s="29" t="s">
        <v>40</v>
      </c>
      <c r="N201" s="29" t="s">
        <v>40</v>
      </c>
      <c r="O201" s="29" t="s">
        <v>40</v>
      </c>
      <c r="P201" s="29" t="s">
        <v>40</v>
      </c>
      <c r="Q201" s="29" t="s">
        <v>40</v>
      </c>
      <c r="R201" s="29" t="s">
        <v>40</v>
      </c>
      <c r="S201" s="29" t="s">
        <v>40</v>
      </c>
      <c r="T201" s="29" t="s">
        <v>40</v>
      </c>
      <c r="U201" s="29" t="s">
        <v>40</v>
      </c>
      <c r="V201" s="110" t="s">
        <v>40</v>
      </c>
      <c r="W201" s="111">
        <v>0</v>
      </c>
      <c r="X201" s="29" t="s">
        <v>40</v>
      </c>
      <c r="Y201" s="29" t="s">
        <v>40</v>
      </c>
      <c r="Z201" s="29" t="s">
        <v>40</v>
      </c>
      <c r="AA201" s="29" t="s">
        <v>40</v>
      </c>
      <c r="AB201" s="29" t="s">
        <v>40</v>
      </c>
      <c r="AC201" s="29" t="s">
        <v>40</v>
      </c>
      <c r="AD201" s="29" t="s">
        <v>40</v>
      </c>
      <c r="AE201" s="29" t="s">
        <v>40</v>
      </c>
      <c r="AF201" s="29" t="s">
        <v>40</v>
      </c>
      <c r="AG201" s="29" t="s">
        <v>40</v>
      </c>
      <c r="AH201" s="29" t="s">
        <v>40</v>
      </c>
      <c r="AI201" s="29" t="s">
        <v>40</v>
      </c>
      <c r="AJ201" s="29" t="s">
        <v>40</v>
      </c>
      <c r="AK201" s="29" t="s">
        <v>40</v>
      </c>
      <c r="AL201" s="29" t="s">
        <v>40</v>
      </c>
      <c r="AM201" s="6"/>
    </row>
    <row r="202" spans="1:39" ht="54.7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29">
        <v>0</v>
      </c>
      <c r="H202" s="29" t="s">
        <v>40</v>
      </c>
      <c r="I202" s="29" t="s">
        <v>40</v>
      </c>
      <c r="J202" s="29" t="s">
        <v>40</v>
      </c>
      <c r="K202" s="29" t="s">
        <v>40</v>
      </c>
      <c r="L202" s="29" t="s">
        <v>40</v>
      </c>
      <c r="M202" s="29" t="s">
        <v>40</v>
      </c>
      <c r="N202" s="29" t="s">
        <v>40</v>
      </c>
      <c r="O202" s="29" t="s">
        <v>40</v>
      </c>
      <c r="P202" s="29" t="s">
        <v>40</v>
      </c>
      <c r="Q202" s="29" t="s">
        <v>40</v>
      </c>
      <c r="R202" s="29" t="s">
        <v>40</v>
      </c>
      <c r="S202" s="29" t="s">
        <v>40</v>
      </c>
      <c r="T202" s="29" t="s">
        <v>40</v>
      </c>
      <c r="U202" s="29" t="s">
        <v>40</v>
      </c>
      <c r="V202" s="110" t="s">
        <v>40</v>
      </c>
      <c r="W202" s="111">
        <v>0</v>
      </c>
      <c r="X202" s="29" t="s">
        <v>40</v>
      </c>
      <c r="Y202" s="29" t="s">
        <v>40</v>
      </c>
      <c r="Z202" s="29" t="s">
        <v>40</v>
      </c>
      <c r="AA202" s="29" t="s">
        <v>40</v>
      </c>
      <c r="AB202" s="29" t="s">
        <v>40</v>
      </c>
      <c r="AC202" s="29" t="s">
        <v>40</v>
      </c>
      <c r="AD202" s="29" t="s">
        <v>40</v>
      </c>
      <c r="AE202" s="29" t="s">
        <v>40</v>
      </c>
      <c r="AF202" s="29" t="s">
        <v>40</v>
      </c>
      <c r="AG202" s="29" t="s">
        <v>40</v>
      </c>
      <c r="AH202" s="29" t="s">
        <v>40</v>
      </c>
      <c r="AI202" s="29" t="s">
        <v>40</v>
      </c>
      <c r="AJ202" s="29" t="s">
        <v>40</v>
      </c>
      <c r="AK202" s="29" t="s">
        <v>40</v>
      </c>
      <c r="AL202" s="29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107">
        <v>880</v>
      </c>
      <c r="H203" s="107">
        <v>0</v>
      </c>
      <c r="I203" s="107" t="s">
        <v>40</v>
      </c>
      <c r="J203" s="107" t="s">
        <v>40</v>
      </c>
      <c r="K203" s="107" t="s">
        <v>40</v>
      </c>
      <c r="L203" s="107" t="s">
        <v>40</v>
      </c>
      <c r="M203" s="107" t="s">
        <v>40</v>
      </c>
      <c r="N203" s="107" t="s">
        <v>40</v>
      </c>
      <c r="O203" s="107" t="s">
        <v>40</v>
      </c>
      <c r="P203" s="107" t="s">
        <v>40</v>
      </c>
      <c r="Q203" s="107" t="s">
        <v>40</v>
      </c>
      <c r="R203" s="107" t="s">
        <v>40</v>
      </c>
      <c r="S203" s="107" t="s">
        <v>40</v>
      </c>
      <c r="T203" s="107" t="s">
        <v>40</v>
      </c>
      <c r="U203" s="107" t="s">
        <v>40</v>
      </c>
      <c r="V203" s="108" t="s">
        <v>40</v>
      </c>
      <c r="W203" s="109">
        <v>880</v>
      </c>
      <c r="X203" s="107">
        <v>0</v>
      </c>
      <c r="Y203" s="107" t="s">
        <v>40</v>
      </c>
      <c r="Z203" s="107" t="s">
        <v>40</v>
      </c>
      <c r="AA203" s="107" t="s">
        <v>40</v>
      </c>
      <c r="AB203" s="107" t="s">
        <v>40</v>
      </c>
      <c r="AC203" s="107" t="s">
        <v>40</v>
      </c>
      <c r="AD203" s="107" t="s">
        <v>40</v>
      </c>
      <c r="AE203" s="107" t="s">
        <v>40</v>
      </c>
      <c r="AF203" s="107" t="s">
        <v>40</v>
      </c>
      <c r="AG203" s="107" t="s">
        <v>40</v>
      </c>
      <c r="AH203" s="107" t="s">
        <v>40</v>
      </c>
      <c r="AI203" s="107" t="s">
        <v>40</v>
      </c>
      <c r="AJ203" s="107" t="s">
        <v>40</v>
      </c>
      <c r="AK203" s="107" t="s">
        <v>40</v>
      </c>
      <c r="AL203" s="107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880</v>
      </c>
      <c r="G204" s="107">
        <v>880</v>
      </c>
      <c r="H204" s="107">
        <v>0</v>
      </c>
      <c r="I204" s="107" t="s">
        <v>40</v>
      </c>
      <c r="J204" s="107" t="s">
        <v>40</v>
      </c>
      <c r="K204" s="107" t="s">
        <v>40</v>
      </c>
      <c r="L204" s="107" t="s">
        <v>40</v>
      </c>
      <c r="M204" s="107" t="s">
        <v>40</v>
      </c>
      <c r="N204" s="107" t="s">
        <v>40</v>
      </c>
      <c r="O204" s="107" t="s">
        <v>40</v>
      </c>
      <c r="P204" s="107" t="s">
        <v>40</v>
      </c>
      <c r="Q204" s="107" t="s">
        <v>40</v>
      </c>
      <c r="R204" s="107" t="s">
        <v>40</v>
      </c>
      <c r="S204" s="107" t="s">
        <v>40</v>
      </c>
      <c r="T204" s="107" t="s">
        <v>40</v>
      </c>
      <c r="U204" s="107" t="s">
        <v>40</v>
      </c>
      <c r="V204" s="108" t="s">
        <v>40</v>
      </c>
      <c r="W204" s="109">
        <v>880</v>
      </c>
      <c r="X204" s="107">
        <v>0</v>
      </c>
      <c r="Y204" s="107" t="s">
        <v>40</v>
      </c>
      <c r="Z204" s="107" t="s">
        <v>40</v>
      </c>
      <c r="AA204" s="107" t="s">
        <v>40</v>
      </c>
      <c r="AB204" s="107" t="s">
        <v>40</v>
      </c>
      <c r="AC204" s="107" t="s">
        <v>40</v>
      </c>
      <c r="AD204" s="107" t="s">
        <v>40</v>
      </c>
      <c r="AE204" s="107" t="s">
        <v>40</v>
      </c>
      <c r="AF204" s="107" t="s">
        <v>40</v>
      </c>
      <c r="AG204" s="107" t="s">
        <v>40</v>
      </c>
      <c r="AH204" s="107" t="s">
        <v>40</v>
      </c>
      <c r="AI204" s="107" t="s">
        <v>40</v>
      </c>
      <c r="AJ204" s="107" t="s">
        <v>40</v>
      </c>
      <c r="AK204" s="107" t="s">
        <v>40</v>
      </c>
      <c r="AL204" s="107" t="s">
        <v>40</v>
      </c>
      <c r="AM204" s="6"/>
    </row>
    <row r="205" spans="1:39" ht="24" customHeight="1">
      <c r="A205" s="466"/>
      <c r="B205" s="460"/>
      <c r="C205" s="451" t="s">
        <v>282</v>
      </c>
      <c r="D205" s="408"/>
      <c r="E205" s="408"/>
      <c r="F205" s="29">
        <v>880</v>
      </c>
      <c r="G205" s="107">
        <v>880</v>
      </c>
      <c r="H205" s="107">
        <v>0</v>
      </c>
      <c r="I205" s="107" t="s">
        <v>40</v>
      </c>
      <c r="J205" s="107" t="s">
        <v>40</v>
      </c>
      <c r="K205" s="107" t="s">
        <v>40</v>
      </c>
      <c r="L205" s="107" t="s">
        <v>40</v>
      </c>
      <c r="M205" s="107" t="s">
        <v>40</v>
      </c>
      <c r="N205" s="107" t="s">
        <v>40</v>
      </c>
      <c r="O205" s="107" t="s">
        <v>40</v>
      </c>
      <c r="P205" s="107" t="s">
        <v>40</v>
      </c>
      <c r="Q205" s="107" t="s">
        <v>40</v>
      </c>
      <c r="R205" s="107" t="s">
        <v>40</v>
      </c>
      <c r="S205" s="107" t="s">
        <v>40</v>
      </c>
      <c r="T205" s="107" t="s">
        <v>40</v>
      </c>
      <c r="U205" s="107" t="s">
        <v>40</v>
      </c>
      <c r="V205" s="108" t="s">
        <v>40</v>
      </c>
      <c r="W205" s="109">
        <v>880</v>
      </c>
      <c r="X205" s="107">
        <v>0</v>
      </c>
      <c r="Y205" s="107" t="s">
        <v>40</v>
      </c>
      <c r="Z205" s="107" t="s">
        <v>40</v>
      </c>
      <c r="AA205" s="107" t="s">
        <v>40</v>
      </c>
      <c r="AB205" s="107" t="s">
        <v>40</v>
      </c>
      <c r="AC205" s="107" t="s">
        <v>40</v>
      </c>
      <c r="AD205" s="107" t="s">
        <v>40</v>
      </c>
      <c r="AE205" s="107" t="s">
        <v>40</v>
      </c>
      <c r="AF205" s="107" t="s">
        <v>40</v>
      </c>
      <c r="AG205" s="107" t="s">
        <v>40</v>
      </c>
      <c r="AH205" s="107" t="s">
        <v>40</v>
      </c>
      <c r="AI205" s="107" t="s">
        <v>40</v>
      </c>
      <c r="AJ205" s="107" t="s">
        <v>40</v>
      </c>
      <c r="AK205" s="107" t="s">
        <v>40</v>
      </c>
      <c r="AL205" s="107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880</v>
      </c>
      <c r="G206" s="107">
        <v>880</v>
      </c>
      <c r="H206" s="107">
        <v>0</v>
      </c>
      <c r="I206" s="107" t="s">
        <v>40</v>
      </c>
      <c r="J206" s="107" t="s">
        <v>40</v>
      </c>
      <c r="K206" s="107" t="s">
        <v>40</v>
      </c>
      <c r="L206" s="107" t="s">
        <v>40</v>
      </c>
      <c r="M206" s="107" t="s">
        <v>40</v>
      </c>
      <c r="N206" s="107" t="s">
        <v>40</v>
      </c>
      <c r="O206" s="107" t="s">
        <v>40</v>
      </c>
      <c r="P206" s="107" t="s">
        <v>40</v>
      </c>
      <c r="Q206" s="107" t="s">
        <v>40</v>
      </c>
      <c r="R206" s="107" t="s">
        <v>40</v>
      </c>
      <c r="S206" s="107" t="s">
        <v>40</v>
      </c>
      <c r="T206" s="107" t="s">
        <v>40</v>
      </c>
      <c r="U206" s="107" t="s">
        <v>40</v>
      </c>
      <c r="V206" s="108" t="s">
        <v>40</v>
      </c>
      <c r="W206" s="109">
        <v>880</v>
      </c>
      <c r="X206" s="107">
        <v>0</v>
      </c>
      <c r="Y206" s="107" t="s">
        <v>40</v>
      </c>
      <c r="Z206" s="107" t="s">
        <v>40</v>
      </c>
      <c r="AA206" s="107" t="s">
        <v>40</v>
      </c>
      <c r="AB206" s="107" t="s">
        <v>40</v>
      </c>
      <c r="AC206" s="107" t="s">
        <v>40</v>
      </c>
      <c r="AD206" s="107" t="s">
        <v>40</v>
      </c>
      <c r="AE206" s="107" t="s">
        <v>40</v>
      </c>
      <c r="AF206" s="107" t="s">
        <v>40</v>
      </c>
      <c r="AG206" s="107" t="s">
        <v>40</v>
      </c>
      <c r="AH206" s="107" t="s">
        <v>40</v>
      </c>
      <c r="AI206" s="107" t="s">
        <v>40</v>
      </c>
      <c r="AJ206" s="107" t="s">
        <v>40</v>
      </c>
      <c r="AK206" s="107" t="s">
        <v>40</v>
      </c>
      <c r="AL206" s="107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880</v>
      </c>
      <c r="G207" s="107">
        <v>880</v>
      </c>
      <c r="H207" s="107">
        <v>0</v>
      </c>
      <c r="I207" s="107" t="s">
        <v>40</v>
      </c>
      <c r="J207" s="107" t="s">
        <v>40</v>
      </c>
      <c r="K207" s="107" t="s">
        <v>40</v>
      </c>
      <c r="L207" s="107" t="s">
        <v>40</v>
      </c>
      <c r="M207" s="107" t="s">
        <v>40</v>
      </c>
      <c r="N207" s="107" t="s">
        <v>40</v>
      </c>
      <c r="O207" s="107" t="s">
        <v>40</v>
      </c>
      <c r="P207" s="107" t="s">
        <v>40</v>
      </c>
      <c r="Q207" s="107" t="s">
        <v>40</v>
      </c>
      <c r="R207" s="107" t="s">
        <v>40</v>
      </c>
      <c r="S207" s="107" t="s">
        <v>40</v>
      </c>
      <c r="T207" s="107" t="s">
        <v>40</v>
      </c>
      <c r="U207" s="107" t="s">
        <v>40</v>
      </c>
      <c r="V207" s="108" t="s">
        <v>40</v>
      </c>
      <c r="W207" s="109">
        <v>880</v>
      </c>
      <c r="X207" s="107">
        <v>0</v>
      </c>
      <c r="Y207" s="107" t="s">
        <v>40</v>
      </c>
      <c r="Z207" s="107" t="s">
        <v>40</v>
      </c>
      <c r="AA207" s="107" t="s">
        <v>40</v>
      </c>
      <c r="AB207" s="107" t="s">
        <v>40</v>
      </c>
      <c r="AC207" s="107" t="s">
        <v>40</v>
      </c>
      <c r="AD207" s="107" t="s">
        <v>40</v>
      </c>
      <c r="AE207" s="107" t="s">
        <v>40</v>
      </c>
      <c r="AF207" s="107" t="s">
        <v>40</v>
      </c>
      <c r="AG207" s="107" t="s">
        <v>40</v>
      </c>
      <c r="AH207" s="107" t="s">
        <v>40</v>
      </c>
      <c r="AI207" s="107" t="s">
        <v>40</v>
      </c>
      <c r="AJ207" s="107" t="s">
        <v>40</v>
      </c>
      <c r="AK207" s="107" t="s">
        <v>40</v>
      </c>
      <c r="AL207" s="107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880</v>
      </c>
      <c r="G208" s="107">
        <v>880</v>
      </c>
      <c r="H208" s="107">
        <v>0</v>
      </c>
      <c r="I208" s="107" t="s">
        <v>40</v>
      </c>
      <c r="J208" s="107" t="s">
        <v>40</v>
      </c>
      <c r="K208" s="107" t="s">
        <v>40</v>
      </c>
      <c r="L208" s="107" t="s">
        <v>40</v>
      </c>
      <c r="M208" s="107" t="s">
        <v>40</v>
      </c>
      <c r="N208" s="107" t="s">
        <v>40</v>
      </c>
      <c r="O208" s="107" t="s">
        <v>40</v>
      </c>
      <c r="P208" s="107" t="s">
        <v>40</v>
      </c>
      <c r="Q208" s="107" t="s">
        <v>40</v>
      </c>
      <c r="R208" s="107" t="s">
        <v>40</v>
      </c>
      <c r="S208" s="107" t="s">
        <v>40</v>
      </c>
      <c r="T208" s="107" t="s">
        <v>40</v>
      </c>
      <c r="U208" s="107" t="s">
        <v>40</v>
      </c>
      <c r="V208" s="108" t="s">
        <v>40</v>
      </c>
      <c r="W208" s="109">
        <v>880</v>
      </c>
      <c r="X208" s="107">
        <v>0</v>
      </c>
      <c r="Y208" s="107" t="s">
        <v>40</v>
      </c>
      <c r="Z208" s="107" t="s">
        <v>40</v>
      </c>
      <c r="AA208" s="107" t="s">
        <v>40</v>
      </c>
      <c r="AB208" s="107" t="s">
        <v>40</v>
      </c>
      <c r="AC208" s="107" t="s">
        <v>40</v>
      </c>
      <c r="AD208" s="107" t="s">
        <v>40</v>
      </c>
      <c r="AE208" s="107" t="s">
        <v>40</v>
      </c>
      <c r="AF208" s="107" t="s">
        <v>40</v>
      </c>
      <c r="AG208" s="107" t="s">
        <v>40</v>
      </c>
      <c r="AH208" s="107" t="s">
        <v>40</v>
      </c>
      <c r="AI208" s="107" t="s">
        <v>40</v>
      </c>
      <c r="AJ208" s="107" t="s">
        <v>40</v>
      </c>
      <c r="AK208" s="107" t="s">
        <v>40</v>
      </c>
      <c r="AL208" s="107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880</v>
      </c>
      <c r="G209" s="107">
        <v>880</v>
      </c>
      <c r="H209" s="107">
        <v>0</v>
      </c>
      <c r="I209" s="107" t="s">
        <v>40</v>
      </c>
      <c r="J209" s="107" t="s">
        <v>40</v>
      </c>
      <c r="K209" s="107" t="s">
        <v>40</v>
      </c>
      <c r="L209" s="107" t="s">
        <v>40</v>
      </c>
      <c r="M209" s="107" t="s">
        <v>40</v>
      </c>
      <c r="N209" s="107" t="s">
        <v>40</v>
      </c>
      <c r="O209" s="107" t="s">
        <v>40</v>
      </c>
      <c r="P209" s="107" t="s">
        <v>40</v>
      </c>
      <c r="Q209" s="107" t="s">
        <v>40</v>
      </c>
      <c r="R209" s="107" t="s">
        <v>40</v>
      </c>
      <c r="S209" s="107" t="s">
        <v>40</v>
      </c>
      <c r="T209" s="107" t="s">
        <v>40</v>
      </c>
      <c r="U209" s="107" t="s">
        <v>40</v>
      </c>
      <c r="V209" s="108" t="s">
        <v>40</v>
      </c>
      <c r="W209" s="109">
        <v>880</v>
      </c>
      <c r="X209" s="107">
        <v>0</v>
      </c>
      <c r="Y209" s="107" t="s">
        <v>40</v>
      </c>
      <c r="Z209" s="107" t="s">
        <v>40</v>
      </c>
      <c r="AA209" s="107" t="s">
        <v>40</v>
      </c>
      <c r="AB209" s="107" t="s">
        <v>40</v>
      </c>
      <c r="AC209" s="107" t="s">
        <v>40</v>
      </c>
      <c r="AD209" s="107" t="s">
        <v>40</v>
      </c>
      <c r="AE209" s="107" t="s">
        <v>40</v>
      </c>
      <c r="AF209" s="107" t="s">
        <v>40</v>
      </c>
      <c r="AG209" s="107" t="s">
        <v>40</v>
      </c>
      <c r="AH209" s="107" t="s">
        <v>40</v>
      </c>
      <c r="AI209" s="107" t="s">
        <v>40</v>
      </c>
      <c r="AJ209" s="107" t="s">
        <v>40</v>
      </c>
      <c r="AK209" s="107" t="s">
        <v>40</v>
      </c>
      <c r="AL209" s="107" t="s">
        <v>40</v>
      </c>
      <c r="AM209" s="6"/>
    </row>
    <row r="210" spans="1:39" ht="24" customHeight="1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29">
        <v>0</v>
      </c>
      <c r="H210" s="29" t="s">
        <v>40</v>
      </c>
      <c r="I210" s="29" t="s">
        <v>40</v>
      </c>
      <c r="J210" s="29" t="s">
        <v>40</v>
      </c>
      <c r="K210" s="29" t="s">
        <v>40</v>
      </c>
      <c r="L210" s="29" t="s">
        <v>40</v>
      </c>
      <c r="M210" s="29" t="s">
        <v>40</v>
      </c>
      <c r="N210" s="29" t="s">
        <v>40</v>
      </c>
      <c r="O210" s="29" t="s">
        <v>40</v>
      </c>
      <c r="P210" s="29" t="s">
        <v>40</v>
      </c>
      <c r="Q210" s="29" t="s">
        <v>40</v>
      </c>
      <c r="R210" s="29" t="s">
        <v>40</v>
      </c>
      <c r="S210" s="29" t="s">
        <v>40</v>
      </c>
      <c r="T210" s="29" t="s">
        <v>40</v>
      </c>
      <c r="U210" s="29" t="s">
        <v>40</v>
      </c>
      <c r="V210" s="110" t="s">
        <v>40</v>
      </c>
      <c r="W210" s="111">
        <v>0</v>
      </c>
      <c r="X210" s="29" t="s">
        <v>40</v>
      </c>
      <c r="Y210" s="29" t="s">
        <v>40</v>
      </c>
      <c r="Z210" s="29" t="s">
        <v>40</v>
      </c>
      <c r="AA210" s="29" t="s">
        <v>40</v>
      </c>
      <c r="AB210" s="29" t="s">
        <v>40</v>
      </c>
      <c r="AC210" s="29" t="s">
        <v>40</v>
      </c>
      <c r="AD210" s="29" t="s">
        <v>40</v>
      </c>
      <c r="AE210" s="29" t="s">
        <v>40</v>
      </c>
      <c r="AF210" s="29" t="s">
        <v>40</v>
      </c>
      <c r="AG210" s="29" t="s">
        <v>40</v>
      </c>
      <c r="AH210" s="29" t="s">
        <v>40</v>
      </c>
      <c r="AI210" s="29" t="s">
        <v>40</v>
      </c>
      <c r="AJ210" s="29" t="s">
        <v>40</v>
      </c>
      <c r="AK210" s="29" t="s">
        <v>40</v>
      </c>
      <c r="AL210" s="29" t="s">
        <v>40</v>
      </c>
      <c r="AM210" s="6"/>
    </row>
    <row r="211" spans="1:39" ht="25.5" customHeight="1">
      <c r="A211" s="467"/>
      <c r="B211" s="468"/>
      <c r="C211" s="437" t="s">
        <v>288</v>
      </c>
      <c r="D211" s="437"/>
      <c r="E211" s="437"/>
      <c r="F211" s="29">
        <v>0</v>
      </c>
      <c r="G211" s="29">
        <v>0</v>
      </c>
      <c r="H211" s="29" t="s">
        <v>40</v>
      </c>
      <c r="I211" s="29" t="s">
        <v>40</v>
      </c>
      <c r="J211" s="29" t="s">
        <v>40</v>
      </c>
      <c r="K211" s="29" t="s">
        <v>40</v>
      </c>
      <c r="L211" s="29" t="s">
        <v>40</v>
      </c>
      <c r="M211" s="29" t="s">
        <v>40</v>
      </c>
      <c r="N211" s="29" t="s">
        <v>40</v>
      </c>
      <c r="O211" s="29" t="s">
        <v>40</v>
      </c>
      <c r="P211" s="29" t="s">
        <v>40</v>
      </c>
      <c r="Q211" s="29" t="s">
        <v>40</v>
      </c>
      <c r="R211" s="29" t="s">
        <v>40</v>
      </c>
      <c r="S211" s="29" t="s">
        <v>40</v>
      </c>
      <c r="T211" s="29" t="s">
        <v>40</v>
      </c>
      <c r="U211" s="29" t="s">
        <v>40</v>
      </c>
      <c r="V211" s="110" t="s">
        <v>40</v>
      </c>
      <c r="W211" s="111">
        <v>0</v>
      </c>
      <c r="X211" s="29" t="s">
        <v>40</v>
      </c>
      <c r="Y211" s="29" t="s">
        <v>40</v>
      </c>
      <c r="Z211" s="29" t="s">
        <v>40</v>
      </c>
      <c r="AA211" s="29" t="s">
        <v>40</v>
      </c>
      <c r="AB211" s="29" t="s">
        <v>40</v>
      </c>
      <c r="AC211" s="29" t="s">
        <v>40</v>
      </c>
      <c r="AD211" s="29" t="s">
        <v>40</v>
      </c>
      <c r="AE211" s="29" t="s">
        <v>40</v>
      </c>
      <c r="AF211" s="29" t="s">
        <v>40</v>
      </c>
      <c r="AG211" s="29" t="s">
        <v>40</v>
      </c>
      <c r="AH211" s="29" t="s">
        <v>40</v>
      </c>
      <c r="AI211" s="29" t="s">
        <v>40</v>
      </c>
      <c r="AJ211" s="29" t="s">
        <v>40</v>
      </c>
      <c r="AK211" s="29" t="s">
        <v>40</v>
      </c>
      <c r="AL211" s="29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29">
        <v>0</v>
      </c>
      <c r="H212" s="29" t="s">
        <v>40</v>
      </c>
      <c r="I212" s="29" t="s">
        <v>40</v>
      </c>
      <c r="J212" s="29" t="s">
        <v>40</v>
      </c>
      <c r="K212" s="29" t="s">
        <v>40</v>
      </c>
      <c r="L212" s="29" t="s">
        <v>40</v>
      </c>
      <c r="M212" s="29" t="s">
        <v>40</v>
      </c>
      <c r="N212" s="29" t="s">
        <v>40</v>
      </c>
      <c r="O212" s="29" t="s">
        <v>40</v>
      </c>
      <c r="P212" s="29" t="s">
        <v>40</v>
      </c>
      <c r="Q212" s="29" t="s">
        <v>40</v>
      </c>
      <c r="R212" s="29" t="s">
        <v>40</v>
      </c>
      <c r="S212" s="29" t="s">
        <v>40</v>
      </c>
      <c r="T212" s="29" t="s">
        <v>40</v>
      </c>
      <c r="U212" s="29" t="s">
        <v>40</v>
      </c>
      <c r="V212" s="110" t="s">
        <v>40</v>
      </c>
      <c r="W212" s="111">
        <v>0</v>
      </c>
      <c r="X212" s="29" t="s">
        <v>40</v>
      </c>
      <c r="Y212" s="29" t="s">
        <v>40</v>
      </c>
      <c r="Z212" s="29" t="s">
        <v>40</v>
      </c>
      <c r="AA212" s="29" t="s">
        <v>40</v>
      </c>
      <c r="AB212" s="29" t="s">
        <v>40</v>
      </c>
      <c r="AC212" s="29" t="s">
        <v>40</v>
      </c>
      <c r="AD212" s="29" t="s">
        <v>40</v>
      </c>
      <c r="AE212" s="29" t="s">
        <v>40</v>
      </c>
      <c r="AF212" s="29" t="s">
        <v>40</v>
      </c>
      <c r="AG212" s="29" t="s">
        <v>40</v>
      </c>
      <c r="AH212" s="29" t="s">
        <v>40</v>
      </c>
      <c r="AI212" s="29" t="s">
        <v>40</v>
      </c>
      <c r="AJ212" s="29" t="s">
        <v>40</v>
      </c>
      <c r="AK212" s="29" t="s">
        <v>40</v>
      </c>
      <c r="AL212" s="29" t="s">
        <v>40</v>
      </c>
      <c r="AM212" s="6"/>
    </row>
    <row r="213" spans="1:39" ht="41.25" customHeight="1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29">
        <v>0</v>
      </c>
      <c r="H213" s="29" t="s">
        <v>40</v>
      </c>
      <c r="I213" s="29" t="s">
        <v>40</v>
      </c>
      <c r="J213" s="29" t="s">
        <v>40</v>
      </c>
      <c r="K213" s="29" t="s">
        <v>40</v>
      </c>
      <c r="L213" s="29" t="s">
        <v>40</v>
      </c>
      <c r="M213" s="29" t="s">
        <v>40</v>
      </c>
      <c r="N213" s="29" t="s">
        <v>40</v>
      </c>
      <c r="O213" s="29" t="s">
        <v>40</v>
      </c>
      <c r="P213" s="29" t="s">
        <v>40</v>
      </c>
      <c r="Q213" s="29" t="s">
        <v>40</v>
      </c>
      <c r="R213" s="29" t="s">
        <v>40</v>
      </c>
      <c r="S213" s="29" t="s">
        <v>40</v>
      </c>
      <c r="T213" s="29" t="s">
        <v>40</v>
      </c>
      <c r="U213" s="29" t="s">
        <v>40</v>
      </c>
      <c r="V213" s="110" t="s">
        <v>40</v>
      </c>
      <c r="W213" s="111">
        <v>0</v>
      </c>
      <c r="X213" s="29" t="s">
        <v>40</v>
      </c>
      <c r="Y213" s="29" t="s">
        <v>40</v>
      </c>
      <c r="Z213" s="29" t="s">
        <v>40</v>
      </c>
      <c r="AA213" s="29" t="s">
        <v>40</v>
      </c>
      <c r="AB213" s="29" t="s">
        <v>40</v>
      </c>
      <c r="AC213" s="29" t="s">
        <v>40</v>
      </c>
      <c r="AD213" s="29" t="s">
        <v>40</v>
      </c>
      <c r="AE213" s="29" t="s">
        <v>40</v>
      </c>
      <c r="AF213" s="29" t="s">
        <v>40</v>
      </c>
      <c r="AG213" s="29" t="s">
        <v>40</v>
      </c>
      <c r="AH213" s="29" t="s">
        <v>40</v>
      </c>
      <c r="AI213" s="29" t="s">
        <v>40</v>
      </c>
      <c r="AJ213" s="29" t="s">
        <v>40</v>
      </c>
      <c r="AK213" s="29" t="s">
        <v>40</v>
      </c>
      <c r="AL213" s="29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29">
        <v>0</v>
      </c>
      <c r="H214" s="29" t="s">
        <v>40</v>
      </c>
      <c r="I214" s="29" t="s">
        <v>40</v>
      </c>
      <c r="J214" s="29" t="s">
        <v>40</v>
      </c>
      <c r="K214" s="29" t="s">
        <v>40</v>
      </c>
      <c r="L214" s="29" t="s">
        <v>40</v>
      </c>
      <c r="M214" s="29" t="s">
        <v>40</v>
      </c>
      <c r="N214" s="29" t="s">
        <v>40</v>
      </c>
      <c r="O214" s="29" t="s">
        <v>40</v>
      </c>
      <c r="P214" s="29" t="s">
        <v>40</v>
      </c>
      <c r="Q214" s="29" t="s">
        <v>40</v>
      </c>
      <c r="R214" s="29" t="s">
        <v>40</v>
      </c>
      <c r="S214" s="29" t="s">
        <v>40</v>
      </c>
      <c r="T214" s="29" t="s">
        <v>40</v>
      </c>
      <c r="U214" s="29" t="s">
        <v>40</v>
      </c>
      <c r="V214" s="110" t="s">
        <v>40</v>
      </c>
      <c r="W214" s="111">
        <v>0</v>
      </c>
      <c r="X214" s="29" t="s">
        <v>40</v>
      </c>
      <c r="Y214" s="29" t="s">
        <v>40</v>
      </c>
      <c r="Z214" s="29" t="s">
        <v>40</v>
      </c>
      <c r="AA214" s="29" t="s">
        <v>40</v>
      </c>
      <c r="AB214" s="29" t="s">
        <v>40</v>
      </c>
      <c r="AC214" s="29" t="s">
        <v>40</v>
      </c>
      <c r="AD214" s="29" t="s">
        <v>40</v>
      </c>
      <c r="AE214" s="29" t="s">
        <v>40</v>
      </c>
      <c r="AF214" s="29" t="s">
        <v>40</v>
      </c>
      <c r="AG214" s="29" t="s">
        <v>40</v>
      </c>
      <c r="AH214" s="29" t="s">
        <v>40</v>
      </c>
      <c r="AI214" s="29" t="s">
        <v>40</v>
      </c>
      <c r="AJ214" s="29" t="s">
        <v>40</v>
      </c>
      <c r="AK214" s="29" t="s">
        <v>40</v>
      </c>
      <c r="AL214" s="29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21" t="s">
        <v>40</v>
      </c>
      <c r="H215" s="21" t="s">
        <v>40</v>
      </c>
      <c r="I215" s="21" t="s">
        <v>40</v>
      </c>
      <c r="J215" s="21" t="s">
        <v>40</v>
      </c>
      <c r="K215" s="21" t="s">
        <v>40</v>
      </c>
      <c r="L215" s="21" t="s">
        <v>40</v>
      </c>
      <c r="M215" s="21" t="s">
        <v>40</v>
      </c>
      <c r="N215" s="21" t="s">
        <v>40</v>
      </c>
      <c r="O215" s="21" t="s">
        <v>40</v>
      </c>
      <c r="P215" s="21" t="s">
        <v>40</v>
      </c>
      <c r="Q215" s="21" t="s">
        <v>40</v>
      </c>
      <c r="R215" s="21" t="s">
        <v>40</v>
      </c>
      <c r="S215" s="21" t="s">
        <v>40</v>
      </c>
      <c r="T215" s="21" t="s">
        <v>40</v>
      </c>
      <c r="U215" s="21" t="s">
        <v>40</v>
      </c>
      <c r="V215" s="22" t="s">
        <v>40</v>
      </c>
      <c r="W215" s="23" t="s">
        <v>40</v>
      </c>
      <c r="X215" s="21" t="s">
        <v>40</v>
      </c>
      <c r="Y215" s="21" t="s">
        <v>40</v>
      </c>
      <c r="Z215" s="21" t="s">
        <v>40</v>
      </c>
      <c r="AA215" s="21" t="s">
        <v>40</v>
      </c>
      <c r="AB215" s="21" t="s">
        <v>40</v>
      </c>
      <c r="AC215" s="21" t="s">
        <v>40</v>
      </c>
      <c r="AD215" s="21" t="s">
        <v>40</v>
      </c>
      <c r="AE215" s="21" t="s">
        <v>40</v>
      </c>
      <c r="AF215" s="21" t="s">
        <v>40</v>
      </c>
      <c r="AG215" s="21" t="s">
        <v>40</v>
      </c>
      <c r="AH215" s="21" t="s">
        <v>40</v>
      </c>
      <c r="AI215" s="21" t="s">
        <v>40</v>
      </c>
      <c r="AJ215" s="21" t="s">
        <v>40</v>
      </c>
      <c r="AK215" s="21" t="s">
        <v>40</v>
      </c>
      <c r="AL215" s="21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880</v>
      </c>
      <c r="G216" s="107">
        <v>880</v>
      </c>
      <c r="H216" s="107" t="s">
        <v>40</v>
      </c>
      <c r="I216" s="107" t="s">
        <v>40</v>
      </c>
      <c r="J216" s="107" t="s">
        <v>40</v>
      </c>
      <c r="K216" s="107" t="s">
        <v>40</v>
      </c>
      <c r="L216" s="107" t="s">
        <v>40</v>
      </c>
      <c r="M216" s="107" t="s">
        <v>40</v>
      </c>
      <c r="N216" s="107" t="s">
        <v>40</v>
      </c>
      <c r="O216" s="107" t="s">
        <v>40</v>
      </c>
      <c r="P216" s="107" t="s">
        <v>40</v>
      </c>
      <c r="Q216" s="107" t="s">
        <v>40</v>
      </c>
      <c r="R216" s="107" t="s">
        <v>40</v>
      </c>
      <c r="S216" s="107" t="s">
        <v>40</v>
      </c>
      <c r="T216" s="107" t="s">
        <v>40</v>
      </c>
      <c r="U216" s="107" t="s">
        <v>40</v>
      </c>
      <c r="V216" s="108" t="s">
        <v>40</v>
      </c>
      <c r="W216" s="109">
        <v>880</v>
      </c>
      <c r="X216" s="107" t="s">
        <v>40</v>
      </c>
      <c r="Y216" s="107" t="s">
        <v>40</v>
      </c>
      <c r="Z216" s="107" t="s">
        <v>40</v>
      </c>
      <c r="AA216" s="107" t="s">
        <v>40</v>
      </c>
      <c r="AB216" s="107" t="s">
        <v>40</v>
      </c>
      <c r="AC216" s="107" t="s">
        <v>40</v>
      </c>
      <c r="AD216" s="107" t="s">
        <v>40</v>
      </c>
      <c r="AE216" s="107" t="s">
        <v>40</v>
      </c>
      <c r="AF216" s="107" t="s">
        <v>40</v>
      </c>
      <c r="AG216" s="107" t="s">
        <v>40</v>
      </c>
      <c r="AH216" s="107" t="s">
        <v>40</v>
      </c>
      <c r="AI216" s="107" t="s">
        <v>40</v>
      </c>
      <c r="AJ216" s="107" t="s">
        <v>40</v>
      </c>
      <c r="AK216" s="107" t="s">
        <v>40</v>
      </c>
      <c r="AL216" s="107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80">
        <v>9018</v>
      </c>
      <c r="H217" s="107" t="s">
        <v>40</v>
      </c>
      <c r="I217" s="107" t="s">
        <v>40</v>
      </c>
      <c r="J217" s="107" t="s">
        <v>40</v>
      </c>
      <c r="K217" s="107" t="s">
        <v>40</v>
      </c>
      <c r="L217" s="107" t="s">
        <v>40</v>
      </c>
      <c r="M217" s="107" t="s">
        <v>40</v>
      </c>
      <c r="N217" s="107" t="s">
        <v>40</v>
      </c>
      <c r="O217" s="107" t="s">
        <v>40</v>
      </c>
      <c r="P217" s="107" t="s">
        <v>40</v>
      </c>
      <c r="Q217" s="107" t="s">
        <v>40</v>
      </c>
      <c r="R217" s="107" t="s">
        <v>40</v>
      </c>
      <c r="S217" s="107" t="s">
        <v>40</v>
      </c>
      <c r="T217" s="107" t="s">
        <v>40</v>
      </c>
      <c r="U217" s="107" t="s">
        <v>40</v>
      </c>
      <c r="V217" s="108" t="s">
        <v>40</v>
      </c>
      <c r="W217" s="80">
        <v>9018</v>
      </c>
      <c r="X217" s="107" t="s">
        <v>40</v>
      </c>
      <c r="Y217" s="107" t="s">
        <v>40</v>
      </c>
      <c r="Z217" s="107" t="s">
        <v>40</v>
      </c>
      <c r="AA217" s="107" t="s">
        <v>40</v>
      </c>
      <c r="AB217" s="107" t="s">
        <v>40</v>
      </c>
      <c r="AC217" s="107" t="s">
        <v>40</v>
      </c>
      <c r="AD217" s="107" t="s">
        <v>40</v>
      </c>
      <c r="AE217" s="107" t="s">
        <v>40</v>
      </c>
      <c r="AF217" s="107" t="s">
        <v>40</v>
      </c>
      <c r="AG217" s="107" t="s">
        <v>40</v>
      </c>
      <c r="AH217" s="107" t="s">
        <v>40</v>
      </c>
      <c r="AI217" s="107" t="s">
        <v>40</v>
      </c>
      <c r="AJ217" s="107" t="s">
        <v>40</v>
      </c>
      <c r="AK217" s="107" t="s">
        <v>40</v>
      </c>
      <c r="AL217" s="107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80">
        <v>9018</v>
      </c>
      <c r="H218" s="107" t="s">
        <v>40</v>
      </c>
      <c r="I218" s="107" t="s">
        <v>40</v>
      </c>
      <c r="J218" s="107" t="s">
        <v>40</v>
      </c>
      <c r="K218" s="107" t="s">
        <v>40</v>
      </c>
      <c r="L218" s="107" t="s">
        <v>40</v>
      </c>
      <c r="M218" s="107" t="s">
        <v>40</v>
      </c>
      <c r="N218" s="107" t="s">
        <v>40</v>
      </c>
      <c r="O218" s="107" t="s">
        <v>40</v>
      </c>
      <c r="P218" s="107" t="s">
        <v>40</v>
      </c>
      <c r="Q218" s="107" t="s">
        <v>40</v>
      </c>
      <c r="R218" s="107" t="s">
        <v>40</v>
      </c>
      <c r="S218" s="107" t="s">
        <v>40</v>
      </c>
      <c r="T218" s="107" t="s">
        <v>40</v>
      </c>
      <c r="U218" s="107" t="s">
        <v>40</v>
      </c>
      <c r="V218" s="108" t="s">
        <v>40</v>
      </c>
      <c r="W218" s="80">
        <v>9018</v>
      </c>
      <c r="X218" s="107" t="s">
        <v>40</v>
      </c>
      <c r="Y218" s="107" t="s">
        <v>40</v>
      </c>
      <c r="Z218" s="107" t="s">
        <v>40</v>
      </c>
      <c r="AA218" s="107" t="s">
        <v>40</v>
      </c>
      <c r="AB218" s="107" t="s">
        <v>40</v>
      </c>
      <c r="AC218" s="107" t="s">
        <v>40</v>
      </c>
      <c r="AD218" s="107" t="s">
        <v>40</v>
      </c>
      <c r="AE218" s="107" t="s">
        <v>40</v>
      </c>
      <c r="AF218" s="107" t="s">
        <v>40</v>
      </c>
      <c r="AG218" s="107" t="s">
        <v>40</v>
      </c>
      <c r="AH218" s="107" t="s">
        <v>40</v>
      </c>
      <c r="AI218" s="107" t="s">
        <v>40</v>
      </c>
      <c r="AJ218" s="107" t="s">
        <v>40</v>
      </c>
      <c r="AK218" s="107" t="s">
        <v>40</v>
      </c>
      <c r="AL218" s="107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80">
        <v>9018</v>
      </c>
      <c r="H219" s="107" t="s">
        <v>40</v>
      </c>
      <c r="I219" s="107" t="s">
        <v>40</v>
      </c>
      <c r="J219" s="107" t="s">
        <v>40</v>
      </c>
      <c r="K219" s="107" t="s">
        <v>40</v>
      </c>
      <c r="L219" s="107" t="s">
        <v>40</v>
      </c>
      <c r="M219" s="107" t="s">
        <v>40</v>
      </c>
      <c r="N219" s="107" t="s">
        <v>40</v>
      </c>
      <c r="O219" s="107" t="s">
        <v>40</v>
      </c>
      <c r="P219" s="107" t="s">
        <v>40</v>
      </c>
      <c r="Q219" s="107" t="s">
        <v>40</v>
      </c>
      <c r="R219" s="107" t="s">
        <v>40</v>
      </c>
      <c r="S219" s="107" t="s">
        <v>40</v>
      </c>
      <c r="T219" s="107" t="s">
        <v>40</v>
      </c>
      <c r="U219" s="107" t="s">
        <v>40</v>
      </c>
      <c r="V219" s="108" t="s">
        <v>40</v>
      </c>
      <c r="W219" s="80">
        <v>9018</v>
      </c>
      <c r="X219" s="107" t="s">
        <v>40</v>
      </c>
      <c r="Y219" s="107" t="s">
        <v>40</v>
      </c>
      <c r="Z219" s="107" t="s">
        <v>40</v>
      </c>
      <c r="AA219" s="107" t="s">
        <v>40</v>
      </c>
      <c r="AB219" s="107" t="s">
        <v>40</v>
      </c>
      <c r="AC219" s="107" t="s">
        <v>40</v>
      </c>
      <c r="AD219" s="107" t="s">
        <v>40</v>
      </c>
      <c r="AE219" s="107" t="s">
        <v>40</v>
      </c>
      <c r="AF219" s="107" t="s">
        <v>40</v>
      </c>
      <c r="AG219" s="107" t="s">
        <v>40</v>
      </c>
      <c r="AH219" s="107" t="s">
        <v>40</v>
      </c>
      <c r="AI219" s="107" t="s">
        <v>40</v>
      </c>
      <c r="AJ219" s="107" t="s">
        <v>40</v>
      </c>
      <c r="AK219" s="107" t="s">
        <v>40</v>
      </c>
      <c r="AL219" s="107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1630.9906409546913</v>
      </c>
      <c r="G220" s="80">
        <v>1630.9906409546913</v>
      </c>
      <c r="H220" s="107" t="s">
        <v>40</v>
      </c>
      <c r="I220" s="107" t="s">
        <v>40</v>
      </c>
      <c r="J220" s="107" t="s">
        <v>40</v>
      </c>
      <c r="K220" s="107" t="s">
        <v>40</v>
      </c>
      <c r="L220" s="107" t="s">
        <v>40</v>
      </c>
      <c r="M220" s="107" t="s">
        <v>40</v>
      </c>
      <c r="N220" s="107" t="s">
        <v>40</v>
      </c>
      <c r="O220" s="107" t="s">
        <v>40</v>
      </c>
      <c r="P220" s="107" t="s">
        <v>40</v>
      </c>
      <c r="Q220" s="107" t="s">
        <v>40</v>
      </c>
      <c r="R220" s="107" t="s">
        <v>40</v>
      </c>
      <c r="S220" s="107" t="s">
        <v>40</v>
      </c>
      <c r="T220" s="107" t="s">
        <v>40</v>
      </c>
      <c r="U220" s="107" t="s">
        <v>40</v>
      </c>
      <c r="V220" s="108" t="s">
        <v>40</v>
      </c>
      <c r="W220" s="80">
        <v>1630.9906409546913</v>
      </c>
      <c r="X220" s="107" t="s">
        <v>40</v>
      </c>
      <c r="Y220" s="107" t="s">
        <v>40</v>
      </c>
      <c r="Z220" s="107" t="s">
        <v>40</v>
      </c>
      <c r="AA220" s="107" t="s">
        <v>40</v>
      </c>
      <c r="AB220" s="107" t="s">
        <v>40</v>
      </c>
      <c r="AC220" s="107" t="s">
        <v>40</v>
      </c>
      <c r="AD220" s="107" t="s">
        <v>40</v>
      </c>
      <c r="AE220" s="107" t="s">
        <v>40</v>
      </c>
      <c r="AF220" s="107" t="s">
        <v>40</v>
      </c>
      <c r="AG220" s="107" t="s">
        <v>40</v>
      </c>
      <c r="AH220" s="107" t="s">
        <v>40</v>
      </c>
      <c r="AI220" s="107" t="s">
        <v>40</v>
      </c>
      <c r="AJ220" s="107" t="s">
        <v>40</v>
      </c>
      <c r="AK220" s="107" t="s">
        <v>40</v>
      </c>
      <c r="AL220" s="107" t="s">
        <v>40</v>
      </c>
      <c r="AM220" s="83"/>
    </row>
    <row r="221" spans="1:39" ht="30" customHeight="1">
      <c r="A221" s="484" t="s">
        <v>299</v>
      </c>
      <c r="B221" s="485"/>
      <c r="C221" s="485"/>
      <c r="D221" s="485"/>
      <c r="E221" s="486"/>
      <c r="F221" s="29">
        <v>0</v>
      </c>
      <c r="G221" s="29">
        <v>0</v>
      </c>
      <c r="H221" s="29" t="s">
        <v>40</v>
      </c>
      <c r="I221" s="29" t="s">
        <v>40</v>
      </c>
      <c r="J221" s="29" t="s">
        <v>40</v>
      </c>
      <c r="K221" s="29" t="s">
        <v>40</v>
      </c>
      <c r="L221" s="29" t="s">
        <v>40</v>
      </c>
      <c r="M221" s="29" t="s">
        <v>40</v>
      </c>
      <c r="N221" s="29" t="s">
        <v>40</v>
      </c>
      <c r="O221" s="29" t="s">
        <v>40</v>
      </c>
      <c r="P221" s="29" t="s">
        <v>40</v>
      </c>
      <c r="Q221" s="29" t="s">
        <v>40</v>
      </c>
      <c r="R221" s="29" t="s">
        <v>40</v>
      </c>
      <c r="S221" s="29" t="s">
        <v>40</v>
      </c>
      <c r="T221" s="29" t="s">
        <v>40</v>
      </c>
      <c r="U221" s="29" t="s">
        <v>40</v>
      </c>
      <c r="V221" s="110" t="s">
        <v>40</v>
      </c>
      <c r="W221" s="111">
        <v>0</v>
      </c>
      <c r="X221" s="29" t="s">
        <v>40</v>
      </c>
      <c r="Y221" s="29" t="s">
        <v>40</v>
      </c>
      <c r="Z221" s="29" t="s">
        <v>40</v>
      </c>
      <c r="AA221" s="29" t="s">
        <v>40</v>
      </c>
      <c r="AB221" s="29" t="s">
        <v>40</v>
      </c>
      <c r="AC221" s="29" t="s">
        <v>40</v>
      </c>
      <c r="AD221" s="29" t="s">
        <v>40</v>
      </c>
      <c r="AE221" s="29" t="s">
        <v>40</v>
      </c>
      <c r="AF221" s="29" t="s">
        <v>40</v>
      </c>
      <c r="AG221" s="29" t="s">
        <v>40</v>
      </c>
      <c r="AH221" s="29" t="s">
        <v>40</v>
      </c>
      <c r="AI221" s="29" t="s">
        <v>40</v>
      </c>
      <c r="AJ221" s="29" t="s">
        <v>40</v>
      </c>
      <c r="AK221" s="29" t="s">
        <v>40</v>
      </c>
      <c r="AL221" s="29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21" t="s">
        <v>40</v>
      </c>
      <c r="H222" s="21" t="s">
        <v>40</v>
      </c>
      <c r="I222" s="21" t="s">
        <v>40</v>
      </c>
      <c r="J222" s="21" t="s">
        <v>40</v>
      </c>
      <c r="K222" s="21" t="s">
        <v>40</v>
      </c>
      <c r="L222" s="21" t="s">
        <v>40</v>
      </c>
      <c r="M222" s="21" t="s">
        <v>40</v>
      </c>
      <c r="N222" s="21" t="s">
        <v>40</v>
      </c>
      <c r="O222" s="21" t="s">
        <v>40</v>
      </c>
      <c r="P222" s="21" t="s">
        <v>40</v>
      </c>
      <c r="Q222" s="21" t="s">
        <v>40</v>
      </c>
      <c r="R222" s="21" t="s">
        <v>40</v>
      </c>
      <c r="S222" s="21" t="s">
        <v>40</v>
      </c>
      <c r="T222" s="21" t="s">
        <v>40</v>
      </c>
      <c r="U222" s="21" t="s">
        <v>40</v>
      </c>
      <c r="V222" s="22" t="s">
        <v>40</v>
      </c>
      <c r="W222" s="23" t="s">
        <v>40</v>
      </c>
      <c r="X222" s="21" t="s">
        <v>40</v>
      </c>
      <c r="Y222" s="21" t="s">
        <v>40</v>
      </c>
      <c r="Z222" s="21" t="s">
        <v>40</v>
      </c>
      <c r="AA222" s="21" t="s">
        <v>40</v>
      </c>
      <c r="AB222" s="21" t="s">
        <v>40</v>
      </c>
      <c r="AC222" s="21" t="s">
        <v>40</v>
      </c>
      <c r="AD222" s="21" t="s">
        <v>40</v>
      </c>
      <c r="AE222" s="21" t="s">
        <v>40</v>
      </c>
      <c r="AF222" s="21" t="s">
        <v>40</v>
      </c>
      <c r="AG222" s="21" t="s">
        <v>40</v>
      </c>
      <c r="AH222" s="21" t="s">
        <v>40</v>
      </c>
      <c r="AI222" s="21" t="s">
        <v>40</v>
      </c>
      <c r="AJ222" s="21" t="s">
        <v>40</v>
      </c>
      <c r="AK222" s="21" t="s">
        <v>40</v>
      </c>
      <c r="AL222" s="21" t="s">
        <v>40</v>
      </c>
      <c r="AM222" s="83"/>
    </row>
    <row r="223" spans="1:39">
      <c r="A223" s="482" t="s">
        <v>318</v>
      </c>
      <c r="B223" s="483"/>
      <c r="C223" s="483"/>
      <c r="D223" s="483"/>
      <c r="E223" s="483"/>
      <c r="F223" s="29">
        <v>671.87401679001277</v>
      </c>
      <c r="G223" s="107">
        <v>671.87401679001277</v>
      </c>
      <c r="H223" s="107">
        <v>0</v>
      </c>
      <c r="I223" s="107" t="s">
        <v>40</v>
      </c>
      <c r="J223" s="107" t="s">
        <v>40</v>
      </c>
      <c r="K223" s="107" t="s">
        <v>40</v>
      </c>
      <c r="L223" s="107" t="s">
        <v>40</v>
      </c>
      <c r="M223" s="107" t="s">
        <v>40</v>
      </c>
      <c r="N223" s="107" t="s">
        <v>40</v>
      </c>
      <c r="O223" s="107" t="s">
        <v>40</v>
      </c>
      <c r="P223" s="107" t="s">
        <v>40</v>
      </c>
      <c r="Q223" s="107" t="s">
        <v>40</v>
      </c>
      <c r="R223" s="107" t="s">
        <v>40</v>
      </c>
      <c r="S223" s="107" t="s">
        <v>40</v>
      </c>
      <c r="T223" s="107" t="s">
        <v>40</v>
      </c>
      <c r="U223" s="107" t="s">
        <v>40</v>
      </c>
      <c r="V223" s="108" t="s">
        <v>40</v>
      </c>
      <c r="W223" s="109">
        <v>671.87401679001277</v>
      </c>
      <c r="X223" s="107">
        <v>0</v>
      </c>
      <c r="Y223" s="107" t="s">
        <v>40</v>
      </c>
      <c r="Z223" s="107" t="s">
        <v>40</v>
      </c>
      <c r="AA223" s="107" t="s">
        <v>40</v>
      </c>
      <c r="AB223" s="107" t="s">
        <v>40</v>
      </c>
      <c r="AC223" s="107" t="s">
        <v>40</v>
      </c>
      <c r="AD223" s="107" t="s">
        <v>40</v>
      </c>
      <c r="AE223" s="107" t="s">
        <v>40</v>
      </c>
      <c r="AF223" s="107" t="s">
        <v>40</v>
      </c>
      <c r="AG223" s="107" t="s">
        <v>40</v>
      </c>
      <c r="AH223" s="107" t="s">
        <v>40</v>
      </c>
      <c r="AI223" s="107" t="s">
        <v>40</v>
      </c>
      <c r="AJ223" s="107" t="s">
        <v>40</v>
      </c>
      <c r="AK223" s="107" t="s">
        <v>40</v>
      </c>
      <c r="AL223" s="107" t="s">
        <v>40</v>
      </c>
      <c r="AM223" s="83"/>
    </row>
    <row r="224" spans="1:39">
      <c r="A224" s="482" t="s">
        <v>319</v>
      </c>
      <c r="B224" s="483"/>
      <c r="C224" s="483"/>
      <c r="D224" s="483"/>
      <c r="E224" s="483"/>
      <c r="F224" s="29">
        <v>812.42708124629758</v>
      </c>
      <c r="G224" s="107">
        <v>812.42708124629758</v>
      </c>
      <c r="H224" s="107">
        <v>0</v>
      </c>
      <c r="I224" s="107" t="s">
        <v>40</v>
      </c>
      <c r="J224" s="107" t="s">
        <v>40</v>
      </c>
      <c r="K224" s="107" t="s">
        <v>40</v>
      </c>
      <c r="L224" s="107" t="s">
        <v>40</v>
      </c>
      <c r="M224" s="107" t="s">
        <v>40</v>
      </c>
      <c r="N224" s="107" t="s">
        <v>40</v>
      </c>
      <c r="O224" s="107" t="s">
        <v>40</v>
      </c>
      <c r="P224" s="107" t="s">
        <v>40</v>
      </c>
      <c r="Q224" s="107" t="s">
        <v>40</v>
      </c>
      <c r="R224" s="107" t="s">
        <v>40</v>
      </c>
      <c r="S224" s="107" t="s">
        <v>40</v>
      </c>
      <c r="T224" s="107" t="s">
        <v>40</v>
      </c>
      <c r="U224" s="107" t="s">
        <v>40</v>
      </c>
      <c r="V224" s="108" t="s">
        <v>40</v>
      </c>
      <c r="W224" s="109">
        <v>812.42708124629758</v>
      </c>
      <c r="X224" s="107">
        <v>0</v>
      </c>
      <c r="Y224" s="107" t="s">
        <v>40</v>
      </c>
      <c r="Z224" s="107" t="s">
        <v>40</v>
      </c>
      <c r="AA224" s="107" t="s">
        <v>40</v>
      </c>
      <c r="AB224" s="107" t="s">
        <v>40</v>
      </c>
      <c r="AC224" s="107" t="s">
        <v>40</v>
      </c>
      <c r="AD224" s="107" t="s">
        <v>40</v>
      </c>
      <c r="AE224" s="107" t="s">
        <v>40</v>
      </c>
      <c r="AF224" s="107" t="s">
        <v>40</v>
      </c>
      <c r="AG224" s="107" t="s">
        <v>40</v>
      </c>
      <c r="AH224" s="107" t="s">
        <v>40</v>
      </c>
      <c r="AI224" s="107" t="s">
        <v>40</v>
      </c>
      <c r="AJ224" s="107" t="s">
        <v>40</v>
      </c>
      <c r="AK224" s="107" t="s">
        <v>40</v>
      </c>
      <c r="AL224" s="107" t="s">
        <v>40</v>
      </c>
      <c r="AM224" s="83"/>
    </row>
    <row r="225" spans="1:39">
      <c r="A225" s="480" t="s">
        <v>320</v>
      </c>
      <c r="B225" s="481"/>
      <c r="C225" s="481"/>
      <c r="D225" s="481"/>
      <c r="E225" s="481"/>
      <c r="F225" s="29">
        <v>136.88720463321988</v>
      </c>
      <c r="G225" s="107">
        <v>136.88720463321988</v>
      </c>
      <c r="H225" s="107">
        <v>0</v>
      </c>
      <c r="I225" s="107" t="s">
        <v>40</v>
      </c>
      <c r="J225" s="107" t="s">
        <v>40</v>
      </c>
      <c r="K225" s="107" t="s">
        <v>40</v>
      </c>
      <c r="L225" s="107" t="s">
        <v>40</v>
      </c>
      <c r="M225" s="107" t="s">
        <v>40</v>
      </c>
      <c r="N225" s="107" t="s">
        <v>40</v>
      </c>
      <c r="O225" s="107" t="s">
        <v>40</v>
      </c>
      <c r="P225" s="107" t="s">
        <v>40</v>
      </c>
      <c r="Q225" s="107" t="s">
        <v>40</v>
      </c>
      <c r="R225" s="107" t="s">
        <v>40</v>
      </c>
      <c r="S225" s="107" t="s">
        <v>40</v>
      </c>
      <c r="T225" s="107" t="s">
        <v>40</v>
      </c>
      <c r="U225" s="107" t="s">
        <v>40</v>
      </c>
      <c r="V225" s="108" t="s">
        <v>40</v>
      </c>
      <c r="W225" s="109">
        <v>136.88720463321988</v>
      </c>
      <c r="X225" s="107">
        <v>0</v>
      </c>
      <c r="Y225" s="107" t="s">
        <v>40</v>
      </c>
      <c r="Z225" s="107" t="s">
        <v>40</v>
      </c>
      <c r="AA225" s="107" t="s">
        <v>40</v>
      </c>
      <c r="AB225" s="107" t="s">
        <v>40</v>
      </c>
      <c r="AC225" s="107" t="s">
        <v>40</v>
      </c>
      <c r="AD225" s="107" t="s">
        <v>40</v>
      </c>
      <c r="AE225" s="107" t="s">
        <v>40</v>
      </c>
      <c r="AF225" s="107" t="s">
        <v>40</v>
      </c>
      <c r="AG225" s="107" t="s">
        <v>40</v>
      </c>
      <c r="AH225" s="107" t="s">
        <v>40</v>
      </c>
      <c r="AI225" s="107" t="s">
        <v>40</v>
      </c>
      <c r="AJ225" s="107" t="s">
        <v>40</v>
      </c>
      <c r="AK225" s="107" t="s">
        <v>40</v>
      </c>
      <c r="AL225" s="107" t="s">
        <v>40</v>
      </c>
      <c r="AM225" s="83"/>
    </row>
    <row r="226" spans="1:39">
      <c r="A226" s="480" t="s">
        <v>321</v>
      </c>
      <c r="B226" s="481"/>
      <c r="C226" s="481"/>
      <c r="D226" s="481"/>
      <c r="E226" s="481"/>
      <c r="F226" s="29">
        <v>880</v>
      </c>
      <c r="G226" s="107">
        <v>880</v>
      </c>
      <c r="H226" s="107">
        <v>0</v>
      </c>
      <c r="I226" s="107" t="s">
        <v>40</v>
      </c>
      <c r="J226" s="107" t="s">
        <v>40</v>
      </c>
      <c r="K226" s="107" t="s">
        <v>40</v>
      </c>
      <c r="L226" s="107" t="s">
        <v>40</v>
      </c>
      <c r="M226" s="107" t="s">
        <v>40</v>
      </c>
      <c r="N226" s="107" t="s">
        <v>40</v>
      </c>
      <c r="O226" s="107" t="s">
        <v>40</v>
      </c>
      <c r="P226" s="107" t="s">
        <v>40</v>
      </c>
      <c r="Q226" s="107" t="s">
        <v>40</v>
      </c>
      <c r="R226" s="107" t="s">
        <v>40</v>
      </c>
      <c r="S226" s="107" t="s">
        <v>40</v>
      </c>
      <c r="T226" s="107" t="s">
        <v>40</v>
      </c>
      <c r="U226" s="107" t="s">
        <v>40</v>
      </c>
      <c r="V226" s="108" t="s">
        <v>40</v>
      </c>
      <c r="W226" s="109">
        <v>880</v>
      </c>
      <c r="X226" s="107">
        <v>0</v>
      </c>
      <c r="Y226" s="107" t="s">
        <v>40</v>
      </c>
      <c r="Z226" s="107" t="s">
        <v>40</v>
      </c>
      <c r="AA226" s="107" t="s">
        <v>40</v>
      </c>
      <c r="AB226" s="107" t="s">
        <v>40</v>
      </c>
      <c r="AC226" s="107" t="s">
        <v>40</v>
      </c>
      <c r="AD226" s="107" t="s">
        <v>40</v>
      </c>
      <c r="AE226" s="107" t="s">
        <v>40</v>
      </c>
      <c r="AF226" s="107" t="s">
        <v>40</v>
      </c>
      <c r="AG226" s="107" t="s">
        <v>40</v>
      </c>
      <c r="AH226" s="107" t="s">
        <v>40</v>
      </c>
      <c r="AI226" s="107" t="s">
        <v>40</v>
      </c>
      <c r="AJ226" s="107" t="s">
        <v>40</v>
      </c>
      <c r="AK226" s="107" t="s">
        <v>40</v>
      </c>
      <c r="AL226" s="107" t="s">
        <v>40</v>
      </c>
      <c r="AM226" s="83"/>
    </row>
    <row r="227" spans="1:39">
      <c r="A227" s="480" t="s">
        <v>322</v>
      </c>
      <c r="B227" s="481"/>
      <c r="C227" s="481"/>
      <c r="D227" s="481"/>
      <c r="E227" s="481"/>
      <c r="F227" s="29">
        <v>880</v>
      </c>
      <c r="G227" s="107">
        <v>880</v>
      </c>
      <c r="H227" s="107">
        <v>0</v>
      </c>
      <c r="I227" s="107" t="s">
        <v>40</v>
      </c>
      <c r="J227" s="107" t="s">
        <v>40</v>
      </c>
      <c r="K227" s="107" t="s">
        <v>40</v>
      </c>
      <c r="L227" s="107" t="s">
        <v>40</v>
      </c>
      <c r="M227" s="107" t="s">
        <v>40</v>
      </c>
      <c r="N227" s="107" t="s">
        <v>40</v>
      </c>
      <c r="O227" s="107" t="s">
        <v>40</v>
      </c>
      <c r="P227" s="107" t="s">
        <v>40</v>
      </c>
      <c r="Q227" s="107" t="s">
        <v>40</v>
      </c>
      <c r="R227" s="107" t="s">
        <v>40</v>
      </c>
      <c r="S227" s="107" t="s">
        <v>40</v>
      </c>
      <c r="T227" s="107" t="s">
        <v>40</v>
      </c>
      <c r="U227" s="107" t="s">
        <v>40</v>
      </c>
      <c r="V227" s="108" t="s">
        <v>40</v>
      </c>
      <c r="W227" s="109">
        <v>880</v>
      </c>
      <c r="X227" s="107">
        <v>0</v>
      </c>
      <c r="Y227" s="107" t="s">
        <v>40</v>
      </c>
      <c r="Z227" s="107" t="s">
        <v>40</v>
      </c>
      <c r="AA227" s="107" t="s">
        <v>40</v>
      </c>
      <c r="AB227" s="107" t="s">
        <v>40</v>
      </c>
      <c r="AC227" s="107" t="s">
        <v>40</v>
      </c>
      <c r="AD227" s="107" t="s">
        <v>40</v>
      </c>
      <c r="AE227" s="107" t="s">
        <v>40</v>
      </c>
      <c r="AF227" s="107" t="s">
        <v>40</v>
      </c>
      <c r="AG227" s="107" t="s">
        <v>40</v>
      </c>
      <c r="AH227" s="107" t="s">
        <v>40</v>
      </c>
      <c r="AI227" s="107" t="s">
        <v>40</v>
      </c>
      <c r="AJ227" s="107" t="s">
        <v>40</v>
      </c>
      <c r="AK227" s="107" t="s">
        <v>40</v>
      </c>
      <c r="AL227" s="107" t="s">
        <v>40</v>
      </c>
      <c r="AM227" s="83"/>
    </row>
    <row r="228" spans="1:39">
      <c r="A228" s="480" t="s">
        <v>323</v>
      </c>
      <c r="B228" s="481"/>
      <c r="C228" s="481"/>
      <c r="D228" s="481"/>
      <c r="E228" s="481"/>
      <c r="F228" s="29">
        <v>671.7835555102854</v>
      </c>
      <c r="G228" s="107">
        <v>671.7835555102854</v>
      </c>
      <c r="H228" s="107">
        <v>0</v>
      </c>
      <c r="I228" s="107" t="s">
        <v>40</v>
      </c>
      <c r="J228" s="107" t="s">
        <v>40</v>
      </c>
      <c r="K228" s="107" t="s">
        <v>40</v>
      </c>
      <c r="L228" s="107" t="s">
        <v>40</v>
      </c>
      <c r="M228" s="107" t="s">
        <v>40</v>
      </c>
      <c r="N228" s="107" t="s">
        <v>40</v>
      </c>
      <c r="O228" s="107" t="s">
        <v>40</v>
      </c>
      <c r="P228" s="107" t="s">
        <v>40</v>
      </c>
      <c r="Q228" s="107" t="s">
        <v>40</v>
      </c>
      <c r="R228" s="107" t="s">
        <v>40</v>
      </c>
      <c r="S228" s="107" t="s">
        <v>40</v>
      </c>
      <c r="T228" s="107" t="s">
        <v>40</v>
      </c>
      <c r="U228" s="107" t="s">
        <v>40</v>
      </c>
      <c r="V228" s="108" t="s">
        <v>40</v>
      </c>
      <c r="W228" s="109">
        <v>671.7835555102854</v>
      </c>
      <c r="X228" s="107">
        <v>0</v>
      </c>
      <c r="Y228" s="107" t="s">
        <v>40</v>
      </c>
      <c r="Z228" s="107" t="s">
        <v>40</v>
      </c>
      <c r="AA228" s="107" t="s">
        <v>40</v>
      </c>
      <c r="AB228" s="107" t="s">
        <v>40</v>
      </c>
      <c r="AC228" s="107" t="s">
        <v>40</v>
      </c>
      <c r="AD228" s="107" t="s">
        <v>40</v>
      </c>
      <c r="AE228" s="107" t="s">
        <v>40</v>
      </c>
      <c r="AF228" s="107" t="s">
        <v>40</v>
      </c>
      <c r="AG228" s="107" t="s">
        <v>40</v>
      </c>
      <c r="AH228" s="107" t="s">
        <v>40</v>
      </c>
      <c r="AI228" s="107" t="s">
        <v>40</v>
      </c>
      <c r="AJ228" s="107" t="s">
        <v>40</v>
      </c>
      <c r="AK228" s="107" t="s">
        <v>40</v>
      </c>
      <c r="AL228" s="107" t="s">
        <v>40</v>
      </c>
      <c r="AM228" s="83"/>
    </row>
    <row r="229" spans="1:39">
      <c r="A229" s="480" t="s">
        <v>324</v>
      </c>
      <c r="B229" s="481"/>
      <c r="C229" s="481"/>
      <c r="D229" s="481"/>
      <c r="E229" s="481"/>
      <c r="F229" s="29">
        <v>880</v>
      </c>
      <c r="G229" s="107">
        <v>880</v>
      </c>
      <c r="H229" s="107">
        <v>0</v>
      </c>
      <c r="I229" s="107" t="s">
        <v>40</v>
      </c>
      <c r="J229" s="107" t="s">
        <v>40</v>
      </c>
      <c r="K229" s="107" t="s">
        <v>40</v>
      </c>
      <c r="L229" s="107" t="s">
        <v>40</v>
      </c>
      <c r="M229" s="107" t="s">
        <v>40</v>
      </c>
      <c r="N229" s="107" t="s">
        <v>40</v>
      </c>
      <c r="O229" s="107" t="s">
        <v>40</v>
      </c>
      <c r="P229" s="107" t="s">
        <v>40</v>
      </c>
      <c r="Q229" s="107" t="s">
        <v>40</v>
      </c>
      <c r="R229" s="107" t="s">
        <v>40</v>
      </c>
      <c r="S229" s="107" t="s">
        <v>40</v>
      </c>
      <c r="T229" s="107" t="s">
        <v>40</v>
      </c>
      <c r="U229" s="107" t="s">
        <v>40</v>
      </c>
      <c r="V229" s="108" t="s">
        <v>40</v>
      </c>
      <c r="W229" s="109">
        <v>880</v>
      </c>
      <c r="X229" s="107">
        <v>0</v>
      </c>
      <c r="Y229" s="107" t="s">
        <v>40</v>
      </c>
      <c r="Z229" s="107" t="s">
        <v>40</v>
      </c>
      <c r="AA229" s="107" t="s">
        <v>40</v>
      </c>
      <c r="AB229" s="107" t="s">
        <v>40</v>
      </c>
      <c r="AC229" s="107" t="s">
        <v>40</v>
      </c>
      <c r="AD229" s="107" t="s">
        <v>40</v>
      </c>
      <c r="AE229" s="107" t="s">
        <v>40</v>
      </c>
      <c r="AF229" s="107" t="s">
        <v>40</v>
      </c>
      <c r="AG229" s="107" t="s">
        <v>40</v>
      </c>
      <c r="AH229" s="107" t="s">
        <v>40</v>
      </c>
      <c r="AI229" s="107" t="s">
        <v>40</v>
      </c>
      <c r="AJ229" s="107" t="s">
        <v>40</v>
      </c>
      <c r="AK229" s="107" t="s">
        <v>40</v>
      </c>
      <c r="AL229" s="107" t="s">
        <v>40</v>
      </c>
      <c r="AM229" s="83"/>
    </row>
    <row r="230" spans="1:39">
      <c r="A230" s="480" t="s">
        <v>325</v>
      </c>
      <c r="B230" s="481"/>
      <c r="C230" s="481"/>
      <c r="D230" s="481"/>
      <c r="E230" s="481"/>
      <c r="F230" s="29">
        <v>880</v>
      </c>
      <c r="G230" s="107">
        <v>880</v>
      </c>
      <c r="H230" s="107" t="s">
        <v>40</v>
      </c>
      <c r="I230" s="107" t="s">
        <v>40</v>
      </c>
      <c r="J230" s="107" t="s">
        <v>40</v>
      </c>
      <c r="K230" s="107" t="s">
        <v>40</v>
      </c>
      <c r="L230" s="107" t="s">
        <v>40</v>
      </c>
      <c r="M230" s="107" t="s">
        <v>40</v>
      </c>
      <c r="N230" s="107" t="s">
        <v>40</v>
      </c>
      <c r="O230" s="107" t="s">
        <v>40</v>
      </c>
      <c r="P230" s="107" t="s">
        <v>40</v>
      </c>
      <c r="Q230" s="107" t="s">
        <v>40</v>
      </c>
      <c r="R230" s="107" t="s">
        <v>40</v>
      </c>
      <c r="S230" s="107" t="s">
        <v>40</v>
      </c>
      <c r="T230" s="107" t="s">
        <v>40</v>
      </c>
      <c r="U230" s="107" t="s">
        <v>40</v>
      </c>
      <c r="V230" s="108" t="s">
        <v>40</v>
      </c>
      <c r="W230" s="109">
        <v>880</v>
      </c>
      <c r="X230" s="107" t="s">
        <v>40</v>
      </c>
      <c r="Y230" s="107" t="s">
        <v>40</v>
      </c>
      <c r="Z230" s="107" t="s">
        <v>40</v>
      </c>
      <c r="AA230" s="107" t="s">
        <v>40</v>
      </c>
      <c r="AB230" s="107" t="s">
        <v>40</v>
      </c>
      <c r="AC230" s="107" t="s">
        <v>40</v>
      </c>
      <c r="AD230" s="107" t="s">
        <v>40</v>
      </c>
      <c r="AE230" s="107" t="s">
        <v>40</v>
      </c>
      <c r="AF230" s="107" t="s">
        <v>40</v>
      </c>
      <c r="AG230" s="107" t="s">
        <v>40</v>
      </c>
      <c r="AH230" s="107" t="s">
        <v>40</v>
      </c>
      <c r="AI230" s="107" t="s">
        <v>40</v>
      </c>
      <c r="AJ230" s="107" t="s">
        <v>40</v>
      </c>
      <c r="AK230" s="107" t="s">
        <v>40</v>
      </c>
      <c r="AL230" s="107" t="s">
        <v>40</v>
      </c>
      <c r="AM230" s="83"/>
    </row>
    <row r="231" spans="1:39">
      <c r="A231" s="480" t="s">
        <v>326</v>
      </c>
      <c r="B231" s="481"/>
      <c r="C231" s="481"/>
      <c r="D231" s="481"/>
      <c r="E231" s="481"/>
      <c r="F231" s="29">
        <v>880</v>
      </c>
      <c r="G231" s="107">
        <v>880</v>
      </c>
      <c r="H231" s="107" t="s">
        <v>40</v>
      </c>
      <c r="I231" s="107" t="s">
        <v>40</v>
      </c>
      <c r="J231" s="107" t="s">
        <v>40</v>
      </c>
      <c r="K231" s="107" t="s">
        <v>40</v>
      </c>
      <c r="L231" s="107" t="s">
        <v>40</v>
      </c>
      <c r="M231" s="107" t="s">
        <v>40</v>
      </c>
      <c r="N231" s="107" t="s">
        <v>40</v>
      </c>
      <c r="O231" s="107" t="s">
        <v>40</v>
      </c>
      <c r="P231" s="107" t="s">
        <v>40</v>
      </c>
      <c r="Q231" s="107" t="s">
        <v>40</v>
      </c>
      <c r="R231" s="107" t="s">
        <v>40</v>
      </c>
      <c r="S231" s="107" t="s">
        <v>40</v>
      </c>
      <c r="T231" s="107" t="s">
        <v>40</v>
      </c>
      <c r="U231" s="107" t="s">
        <v>40</v>
      </c>
      <c r="V231" s="108" t="s">
        <v>40</v>
      </c>
      <c r="W231" s="109">
        <v>880</v>
      </c>
      <c r="X231" s="107" t="s">
        <v>40</v>
      </c>
      <c r="Y231" s="107" t="s">
        <v>40</v>
      </c>
      <c r="Z231" s="107" t="s">
        <v>40</v>
      </c>
      <c r="AA231" s="107" t="s">
        <v>40</v>
      </c>
      <c r="AB231" s="107" t="s">
        <v>40</v>
      </c>
      <c r="AC231" s="107" t="s">
        <v>40</v>
      </c>
      <c r="AD231" s="107" t="s">
        <v>40</v>
      </c>
      <c r="AE231" s="107" t="s">
        <v>40</v>
      </c>
      <c r="AF231" s="107" t="s">
        <v>40</v>
      </c>
      <c r="AG231" s="107" t="s">
        <v>40</v>
      </c>
      <c r="AH231" s="107" t="s">
        <v>40</v>
      </c>
      <c r="AI231" s="107" t="s">
        <v>40</v>
      </c>
      <c r="AJ231" s="107" t="s">
        <v>40</v>
      </c>
      <c r="AK231" s="107" t="s">
        <v>40</v>
      </c>
      <c r="AL231" s="107" t="s">
        <v>40</v>
      </c>
      <c r="AM231" s="83"/>
    </row>
    <row r="232" spans="1:39">
      <c r="A232" s="480" t="s">
        <v>327</v>
      </c>
      <c r="B232" s="481"/>
      <c r="C232" s="481"/>
      <c r="D232" s="481"/>
      <c r="E232" s="481"/>
      <c r="F232" s="29">
        <v>671.8559245340673</v>
      </c>
      <c r="G232" s="107">
        <v>671.8559245340673</v>
      </c>
      <c r="H232" s="107">
        <v>488.88548768752418</v>
      </c>
      <c r="I232" s="107">
        <v>0</v>
      </c>
      <c r="J232" s="107" t="s">
        <v>40</v>
      </c>
      <c r="K232" s="107" t="s">
        <v>40</v>
      </c>
      <c r="L232" s="107" t="s">
        <v>40</v>
      </c>
      <c r="M232" s="107" t="s">
        <v>40</v>
      </c>
      <c r="N232" s="107" t="s">
        <v>40</v>
      </c>
      <c r="O232" s="107" t="s">
        <v>40</v>
      </c>
      <c r="P232" s="107" t="s">
        <v>40</v>
      </c>
      <c r="Q232" s="107" t="s">
        <v>40</v>
      </c>
      <c r="R232" s="107" t="s">
        <v>40</v>
      </c>
      <c r="S232" s="107" t="s">
        <v>40</v>
      </c>
      <c r="T232" s="107" t="s">
        <v>40</v>
      </c>
      <c r="U232" s="107" t="s">
        <v>40</v>
      </c>
      <c r="V232" s="108" t="s">
        <v>40</v>
      </c>
      <c r="W232" s="109">
        <v>671.8559245340673</v>
      </c>
      <c r="X232" s="107">
        <v>488.88548768752418</v>
      </c>
      <c r="Y232" s="107">
        <v>0</v>
      </c>
      <c r="Z232" s="107" t="s">
        <v>40</v>
      </c>
      <c r="AA232" s="107" t="s">
        <v>40</v>
      </c>
      <c r="AB232" s="107" t="s">
        <v>40</v>
      </c>
      <c r="AC232" s="107" t="s">
        <v>40</v>
      </c>
      <c r="AD232" s="107" t="s">
        <v>40</v>
      </c>
      <c r="AE232" s="107" t="s">
        <v>40</v>
      </c>
      <c r="AF232" s="107" t="s">
        <v>40</v>
      </c>
      <c r="AG232" s="107" t="s">
        <v>40</v>
      </c>
      <c r="AH232" s="107" t="s">
        <v>40</v>
      </c>
      <c r="AI232" s="107" t="s">
        <v>40</v>
      </c>
      <c r="AJ232" s="107" t="s">
        <v>40</v>
      </c>
      <c r="AK232" s="107" t="s">
        <v>40</v>
      </c>
      <c r="AL232" s="107" t="s">
        <v>40</v>
      </c>
      <c r="AM232" s="83"/>
    </row>
    <row r="233" spans="1:39">
      <c r="A233" s="88"/>
      <c r="B233" s="88"/>
      <c r="C233" s="88"/>
      <c r="D233" s="88"/>
      <c r="E233" s="88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3"/>
    </row>
    <row r="234" spans="1:39">
      <c r="A234" s="489"/>
      <c r="B234" s="489"/>
      <c r="C234" s="489"/>
      <c r="D234" s="489"/>
      <c r="E234" s="4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3"/>
    </row>
    <row r="235" spans="1:39">
      <c r="A235" s="489"/>
      <c r="B235" s="489"/>
      <c r="C235" s="489"/>
      <c r="D235" s="489"/>
      <c r="E235" s="4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3"/>
    </row>
  </sheetData>
  <mergeCells count="259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29:E229"/>
    <mergeCell ref="A230:E230"/>
    <mergeCell ref="A231:E231"/>
    <mergeCell ref="A232:E232"/>
    <mergeCell ref="A234:E234"/>
    <mergeCell ref="A235:E235"/>
    <mergeCell ref="A223:E223"/>
    <mergeCell ref="A224:E224"/>
    <mergeCell ref="A225:E225"/>
    <mergeCell ref="A226:E226"/>
    <mergeCell ref="A227:E227"/>
    <mergeCell ref="A228:E228"/>
  </mergeCells>
  <conditionalFormatting sqref="F22:V30 F41:V69 F71:V101 F108:V183 F185:V199">
    <cfRule type="cellIs" dxfId="761" priority="18" stopIfTrue="1" operator="between">
      <formula>881</formula>
      <formula>10000000</formula>
    </cfRule>
    <cfRule type="containsBlanks" priority="19" stopIfTrue="1">
      <formula>LEN(TRIM(F22))=0</formula>
    </cfRule>
    <cfRule type="cellIs" dxfId="760" priority="20" operator="greaterThan">
      <formula>881</formula>
    </cfRule>
  </conditionalFormatting>
  <conditionalFormatting sqref="F13:AL14 F103:AL104 F203:AL209 W22:AL22 Y23:AL23 W24:AL30 W41:AL65 X66:AL67 W67 W68:AL69 W71:AL76 X77:AL77 W78:AL101 X108:AL108 W109:AL152 X153:AL153 W154:AL183 X185:AL186 W187:AL199">
    <cfRule type="cellIs" dxfId="759" priority="15" stopIfTrue="1" operator="between">
      <formula>881</formula>
      <formula>10000000</formula>
    </cfRule>
  </conditionalFormatting>
  <conditionalFormatting sqref="F13:AL14 F103:AL104 F203:AL209">
    <cfRule type="containsBlanks" dxfId="758" priority="14">
      <formula>LEN(TRIM(F13))=0</formula>
    </cfRule>
  </conditionalFormatting>
  <conditionalFormatting sqref="F13:AL14 W22:AL22 Y23:AL23 W24:AL30 W41:AL65 X66:AL67 W67 W68:AL69 W71:AL76 X77:AL77 W78:AL101 F103:AL104 X108:AL108 W109:AL152 X153:AL153 W154:AL183 X185:AL186 W187:AL199 F203:AL209">
    <cfRule type="containsBlanks" priority="16" stopIfTrue="1">
      <formula>LEN(TRIM(F13))=0</formula>
    </cfRule>
    <cfRule type="cellIs" dxfId="757" priority="17" operator="greaterThan">
      <formula>881</formula>
    </cfRule>
  </conditionalFormatting>
  <conditionalFormatting sqref="F17:AL20">
    <cfRule type="containsBlanks" dxfId="756" priority="8">
      <formula>LEN(TRIM(F17))=0</formula>
    </cfRule>
  </conditionalFormatting>
  <conditionalFormatting sqref="F22:AL30">
    <cfRule type="containsBlanks" dxfId="755" priority="13">
      <formula>LEN(TRIM(F22))=0</formula>
    </cfRule>
  </conditionalFormatting>
  <conditionalFormatting sqref="F32:AL39">
    <cfRule type="containsBlanks" dxfId="754" priority="4">
      <formula>LEN(TRIM(F32))=0</formula>
    </cfRule>
    <cfRule type="cellIs" dxfId="753" priority="5" stopIfTrue="1" operator="between">
      <formula>881</formula>
      <formula>10000000</formula>
    </cfRule>
    <cfRule type="containsBlanks" priority="6" stopIfTrue="1">
      <formula>LEN(TRIM(F32))=0</formula>
    </cfRule>
    <cfRule type="cellIs" dxfId="752" priority="7" operator="greaterThan">
      <formula>881</formula>
    </cfRule>
  </conditionalFormatting>
  <conditionalFormatting sqref="F41:AL69">
    <cfRule type="containsBlanks" dxfId="751" priority="12">
      <formula>LEN(TRIM(F41))=0</formula>
    </cfRule>
  </conditionalFormatting>
  <conditionalFormatting sqref="F71:AL101">
    <cfRule type="containsBlanks" dxfId="750" priority="11">
      <formula>LEN(TRIM(F71))=0</formula>
    </cfRule>
  </conditionalFormatting>
  <conditionalFormatting sqref="F108:AL183">
    <cfRule type="containsBlanks" dxfId="749" priority="10">
      <formula>LEN(TRIM(F108))=0</formula>
    </cfRule>
  </conditionalFormatting>
  <conditionalFormatting sqref="F185:AL199">
    <cfRule type="containsBlanks" dxfId="748" priority="9">
      <formula>LEN(TRIM(F185))=0</formula>
    </cfRule>
  </conditionalFormatting>
  <conditionalFormatting sqref="F216:AL220 F223:AL232">
    <cfRule type="containsBlanks" dxfId="747" priority="21">
      <formula>LEN(TRIM(F216))=0</formula>
    </cfRule>
  </conditionalFormatting>
  <conditionalFormatting sqref="W129:Z135">
    <cfRule type="cellIs" dxfId="746" priority="1" stopIfTrue="1" operator="between">
      <formula>881</formula>
      <formula>10000000</formula>
    </cfRule>
    <cfRule type="containsBlanks" priority="2" stopIfTrue="1">
      <formula>LEN(TRIM(W129))=0</formula>
    </cfRule>
    <cfRule type="cellIs" dxfId="745" priority="3" operator="greaterThan">
      <formula>881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5"/>
  <sheetViews>
    <sheetView workbookViewId="0">
      <selection activeCell="G9" sqref="G9:V10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+[10]Dj!B6</f>
        <v>CAMDEL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 t="s">
        <v>433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429</v>
      </c>
      <c r="V11" s="136" t="s">
        <v>428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227.40894931903688</v>
      </c>
      <c r="G13" s="25">
        <v>227.40894931903688</v>
      </c>
      <c r="H13" s="25">
        <v>181.91121956711908</v>
      </c>
      <c r="I13" s="25">
        <v>113.69451222944949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121.81</v>
      </c>
      <c r="W13" s="27">
        <v>227.40625500000002</v>
      </c>
      <c r="X13" s="25">
        <v>181.91121956711908</v>
      </c>
      <c r="Y13" s="25">
        <v>113.69451222944949</v>
      </c>
      <c r="Z13" s="25">
        <v>66.83</v>
      </c>
      <c r="AA13" s="25">
        <v>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113.6962747504792</v>
      </c>
      <c r="G14" s="30">
        <v>113.6962747504792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60.91</v>
      </c>
      <c r="V14" s="31">
        <v>121.81</v>
      </c>
      <c r="W14" s="32">
        <v>113.69575842459439</v>
      </c>
      <c r="X14" s="30">
        <v>66.83</v>
      </c>
      <c r="Y14" s="30">
        <v>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118.4036501269148</v>
      </c>
      <c r="G17" s="30">
        <v>118.40365012691473</v>
      </c>
      <c r="H17" s="30">
        <v>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60.91</v>
      </c>
      <c r="V17" s="31">
        <v>121.81</v>
      </c>
      <c r="W17" s="32">
        <v>118.4036501269148</v>
      </c>
      <c r="X17" s="30">
        <v>59.203557159991419</v>
      </c>
      <c r="Y17" s="30">
        <v>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64.529835134042287</v>
      </c>
      <c r="G18" s="30">
        <v>64.529835134042287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64.529835134042287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64.529835134042287</v>
      </c>
      <c r="G19" s="30">
        <v>64.529835134042287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64.529835134042287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23.463305438695585</v>
      </c>
      <c r="G20" s="30">
        <v>23.463305438695585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23.463305438695585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151.59878229999021</v>
      </c>
      <c r="G22" s="30">
        <v>151.59878229999021</v>
      </c>
      <c r="H22" s="30">
        <v>75.799391149995103</v>
      </c>
      <c r="I22" s="30">
        <v>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121.81</v>
      </c>
      <c r="W22" s="32">
        <v>151.59878229999021</v>
      </c>
      <c r="X22" s="30">
        <v>66.834110719397685</v>
      </c>
      <c r="Y22" s="30">
        <v>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51.475000000000001</v>
      </c>
      <c r="G23" s="30">
        <v>51.475000000000001</v>
      </c>
      <c r="H23" s="30">
        <v>20.583322263886139</v>
      </c>
      <c r="I23" s="30">
        <v>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/>
      <c r="V23" s="31"/>
      <c r="W23" s="32">
        <v>51.475000000000001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151.59878229999021</v>
      </c>
      <c r="G24" s="30">
        <v>151.59878229999021</v>
      </c>
      <c r="H24" s="30">
        <v>75.799391149995103</v>
      </c>
      <c r="I24" s="30">
        <v>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60.91</v>
      </c>
      <c r="V24" s="31">
        <v>121.81</v>
      </c>
      <c r="W24" s="32">
        <v>151.59878229999021</v>
      </c>
      <c r="X24" s="30">
        <v>66.834110719397685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151.59878229999021</v>
      </c>
      <c r="G25" s="30">
        <v>151.59878229999021</v>
      </c>
      <c r="H25" s="30">
        <v>75.799391149995103</v>
      </c>
      <c r="I25" s="30">
        <v>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121.81</v>
      </c>
      <c r="W25" s="32">
        <v>151.59878229999021</v>
      </c>
      <c r="X25" s="30">
        <v>66.834110719397685</v>
      </c>
      <c r="Y25" s="30">
        <v>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233.69650000000001</v>
      </c>
      <c r="G26" s="30">
        <v>233.69650000000001</v>
      </c>
      <c r="H26" s="30">
        <v>89.742453565516229</v>
      </c>
      <c r="I26" s="30">
        <v>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121.81</v>
      </c>
      <c r="W26" s="32">
        <v>233.69650000000001</v>
      </c>
      <c r="X26" s="30">
        <v>66.834110719397685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269.58439116057707</v>
      </c>
      <c r="G27" s="30">
        <v>269.58439116057707</v>
      </c>
      <c r="H27" s="30">
        <v>134.79208567445718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121.81</v>
      </c>
      <c r="W27" s="32">
        <v>269.58439116057707</v>
      </c>
      <c r="X27" s="30">
        <v>66.834110719397685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417.30378142831336</v>
      </c>
      <c r="G28" s="30">
        <v>417.30378142831336</v>
      </c>
      <c r="H28" s="30">
        <v>208.65189071415668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60.91</v>
      </c>
      <c r="V28" s="31">
        <v>121.81</v>
      </c>
      <c r="W28" s="32">
        <v>417.30782500000004</v>
      </c>
      <c r="X28" s="30">
        <v>66.834110719397685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459.15700000000004</v>
      </c>
      <c r="G29" s="30">
        <v>459.15700000000004</v>
      </c>
      <c r="H29" s="30">
        <v>212.32978513084919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60.91</v>
      </c>
      <c r="V29" s="31">
        <v>121.81</v>
      </c>
      <c r="W29" s="32">
        <v>459.15700000000004</v>
      </c>
      <c r="X29" s="30">
        <v>66.834110719397685</v>
      </c>
      <c r="Y29" s="30">
        <v>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498.57371085148566</v>
      </c>
      <c r="G30" s="30">
        <v>498.57578287500007</v>
      </c>
      <c r="H30" s="30">
        <v>249.2825601284147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121.81</v>
      </c>
      <c r="W30" s="32">
        <v>498.57371085148566</v>
      </c>
      <c r="X30" s="30">
        <v>66.834110719397685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/>
      <c r="V31" s="31"/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469.73323212259214</v>
      </c>
      <c r="G32" s="30">
        <v>469.73323212259214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469.73323212259214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155.2340717678193</v>
      </c>
      <c r="G33" s="30">
        <v>155.2340717678193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155.2340717678193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155.2340717678193</v>
      </c>
      <c r="G34" s="30">
        <v>155.2340717678193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155.2340717678193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155.2340717678193</v>
      </c>
      <c r="G35" s="30">
        <v>155.2340717678193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155.2340717678193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151.59878229999021</v>
      </c>
      <c r="G36" s="30">
        <v>151.59878229999021</v>
      </c>
      <c r="H36" s="30">
        <v>75.807193068527582</v>
      </c>
      <c r="I36" s="30">
        <v>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60.91</v>
      </c>
      <c r="V36" s="31">
        <v>121.81</v>
      </c>
      <c r="W36" s="32">
        <v>151.5979747878971</v>
      </c>
      <c r="X36" s="30">
        <v>66.834460921830683</v>
      </c>
      <c r="Y36" s="30">
        <v>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150.10793507018715</v>
      </c>
      <c r="G38" s="30">
        <v>150.10793507018715</v>
      </c>
      <c r="H38" s="30">
        <v>75.05832287200478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121.81</v>
      </c>
      <c r="W38" s="32">
        <v>150.10793507018715</v>
      </c>
      <c r="X38" s="30">
        <v>66.8281501460594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178.04109027586364</v>
      </c>
      <c r="G39" s="40">
        <v>178.04109027586364</v>
      </c>
      <c r="H39" s="40">
        <v>89.019683269698518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121.81</v>
      </c>
      <c r="W39" s="42">
        <v>178.04109027586364</v>
      </c>
      <c r="X39" s="40">
        <v>66.8281501460594</v>
      </c>
      <c r="Y39" s="40">
        <v>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251.5429756047748</v>
      </c>
      <c r="G41" s="30">
        <v>251.54236092673079</v>
      </c>
      <c r="H41" s="30">
        <v>125.7711804633654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60.91</v>
      </c>
      <c r="V41" s="31">
        <v>121.81</v>
      </c>
      <c r="W41" s="32">
        <v>251.53773500000003</v>
      </c>
      <c r="X41" s="30">
        <v>66.834110719397685</v>
      </c>
      <c r="Y41" s="30">
        <v>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262.02205904198564</v>
      </c>
      <c r="G42" s="30">
        <v>262.02205904198564</v>
      </c>
      <c r="H42" s="30">
        <v>131.01355235581528</v>
      </c>
      <c r="I42" s="30">
        <v>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60.91</v>
      </c>
      <c r="V42" s="31">
        <v>121.81</v>
      </c>
      <c r="W42" s="32">
        <v>262.02205904198564</v>
      </c>
      <c r="X42" s="30">
        <v>66.834110719397685</v>
      </c>
      <c r="Y42" s="30">
        <v>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352.75221280877781</v>
      </c>
      <c r="G43" s="30">
        <v>352.75221280877781</v>
      </c>
      <c r="H43" s="30">
        <v>176.37425016169041</v>
      </c>
      <c r="I43" s="30">
        <v>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60.91</v>
      </c>
      <c r="V43" s="31">
        <v>121.81</v>
      </c>
      <c r="W43" s="32">
        <v>352.75221280877781</v>
      </c>
      <c r="X43" s="30">
        <v>66.834110719397685</v>
      </c>
      <c r="Y43" s="30">
        <v>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180.88854468102733</v>
      </c>
      <c r="G44" s="30">
        <v>180.88854468102733</v>
      </c>
      <c r="H44" s="30">
        <v>90.446925879161313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121.81</v>
      </c>
      <c r="W44" s="32">
        <v>180.88854468102733</v>
      </c>
      <c r="X44" s="30">
        <v>66.834110719397685</v>
      </c>
      <c r="Y44" s="30">
        <v>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180.88854468102733</v>
      </c>
      <c r="G45" s="30">
        <v>180.88854468102733</v>
      </c>
      <c r="H45" s="30">
        <v>90.446925879161313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121.81</v>
      </c>
      <c r="W45" s="32">
        <v>180.88854468102733</v>
      </c>
      <c r="X45" s="30">
        <v>66.834110719397685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234.72600000000003</v>
      </c>
      <c r="G46" s="30">
        <v>234.72600000000003</v>
      </c>
      <c r="H46" s="30">
        <v>90.446925879161313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121.81</v>
      </c>
      <c r="W46" s="32">
        <v>234.72600000000003</v>
      </c>
      <c r="X46" s="30">
        <v>66.834110719397685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234.72600000000003</v>
      </c>
      <c r="G47" s="30">
        <v>234.72600000000003</v>
      </c>
      <c r="H47" s="30">
        <v>90.446925879161313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121.81</v>
      </c>
      <c r="W47" s="32">
        <v>234.72600000000003</v>
      </c>
      <c r="X47" s="30">
        <v>66.834110719397685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234.72600000000003</v>
      </c>
      <c r="G48" s="30">
        <v>234.72600000000003</v>
      </c>
      <c r="H48" s="30">
        <v>90.446925879161313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121.81</v>
      </c>
      <c r="W48" s="32">
        <v>234.72600000000003</v>
      </c>
      <c r="X48" s="30">
        <v>66.834110719397685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234.72600000000003</v>
      </c>
      <c r="G49" s="30">
        <v>234.72600000000003</v>
      </c>
      <c r="H49" s="30">
        <v>90.446925879161313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121.81</v>
      </c>
      <c r="W49" s="32">
        <v>234.72600000000003</v>
      </c>
      <c r="X49" s="30">
        <v>66.834110719397685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234.72600000000003</v>
      </c>
      <c r="G50" s="30">
        <v>234.72600000000003</v>
      </c>
      <c r="H50" s="30">
        <v>90.446925879161313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121.81</v>
      </c>
      <c r="W50" s="32">
        <v>234.72600000000003</v>
      </c>
      <c r="X50" s="30">
        <v>66.834110719397685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234.72600000000003</v>
      </c>
      <c r="G51" s="30">
        <v>234.72600000000003</v>
      </c>
      <c r="H51" s="30">
        <v>90.446925879161313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121.81</v>
      </c>
      <c r="W51" s="32">
        <v>234.72600000000003</v>
      </c>
      <c r="X51" s="30">
        <v>66.834110719397685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365.56806879891087</v>
      </c>
      <c r="G52" s="30">
        <v>365.56806879891087</v>
      </c>
      <c r="H52" s="30">
        <v>182.78769291318667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121.81</v>
      </c>
      <c r="W52" s="32">
        <v>365.56806879891087</v>
      </c>
      <c r="X52" s="30">
        <v>66.834110719397685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301.16055413996952</v>
      </c>
      <c r="G53" s="30">
        <v>301.16055413996952</v>
      </c>
      <c r="H53" s="30">
        <v>150.58324428941091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121.81</v>
      </c>
      <c r="W53" s="32">
        <v>301.16055413996952</v>
      </c>
      <c r="X53" s="30">
        <v>66.834110719397685</v>
      </c>
      <c r="Y53" s="30">
        <v>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422.37660348280542</v>
      </c>
      <c r="G54" s="30">
        <v>422.37660348280542</v>
      </c>
      <c r="H54" s="30">
        <v>211.1861612450617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121.81</v>
      </c>
      <c r="W54" s="32">
        <v>422.37660348280542</v>
      </c>
      <c r="X54" s="30">
        <v>66.834110719397685</v>
      </c>
      <c r="Y54" s="30">
        <v>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443.41161054668999</v>
      </c>
      <c r="G55" s="30">
        <v>443.41161054668999</v>
      </c>
      <c r="H55" s="30">
        <v>221.70750099430663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60.91</v>
      </c>
      <c r="V55" s="31">
        <v>121.81</v>
      </c>
      <c r="W55" s="32">
        <v>443.41161054668999</v>
      </c>
      <c r="X55" s="30">
        <v>66.834110719397685</v>
      </c>
      <c r="Y55" s="30">
        <v>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579.88520455802382</v>
      </c>
      <c r="G56" s="30">
        <v>579.88520455802382</v>
      </c>
      <c r="H56" s="30">
        <v>289.94067651593184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121.81</v>
      </c>
      <c r="W56" s="32">
        <v>579.88520455802382</v>
      </c>
      <c r="X56" s="30">
        <v>66.834110719397685</v>
      </c>
      <c r="Y56" s="30">
        <v>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243.70115224686919</v>
      </c>
      <c r="G57" s="30">
        <v>243.70115224686919</v>
      </c>
      <c r="H57" s="30">
        <v>121.84626328734278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121.81</v>
      </c>
      <c r="W57" s="32">
        <v>243.70115224686919</v>
      </c>
      <c r="X57" s="30">
        <v>66.834110719397685</v>
      </c>
      <c r="Y57" s="30">
        <v>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251.05434512008165</v>
      </c>
      <c r="G58" s="30">
        <v>251.05434512008165</v>
      </c>
      <c r="H58" s="30">
        <v>125.5241577040353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121.81</v>
      </c>
      <c r="W58" s="32">
        <v>251.05434512008165</v>
      </c>
      <c r="X58" s="30">
        <v>66.834110719397685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361.01762381883287</v>
      </c>
      <c r="G59" s="30">
        <v>361.01762381883287</v>
      </c>
      <c r="H59" s="30">
        <v>180.50959413269806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121.81</v>
      </c>
      <c r="W59" s="32">
        <v>361.01762381883287</v>
      </c>
      <c r="X59" s="30">
        <v>66.834110719397685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505.31707567851896</v>
      </c>
      <c r="G60" s="30">
        <v>505.31707567851896</v>
      </c>
      <c r="H60" s="30">
        <v>252.65853783925948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60.91</v>
      </c>
      <c r="V60" s="31">
        <v>121.81</v>
      </c>
      <c r="W60" s="32">
        <v>505.31677666879654</v>
      </c>
      <c r="X60" s="30">
        <v>66.834110719397685</v>
      </c>
      <c r="Y60" s="30">
        <v>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541.5677628211231</v>
      </c>
      <c r="G61" s="30">
        <v>541.5616895726871</v>
      </c>
      <c r="H61" s="30">
        <v>270.78268918121972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60.91</v>
      </c>
      <c r="V61" s="31">
        <v>121.81</v>
      </c>
      <c r="W61" s="32">
        <v>541.5677628211231</v>
      </c>
      <c r="X61" s="30">
        <v>66.834110719397685</v>
      </c>
      <c r="Y61" s="30">
        <v>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251.06480862929516</v>
      </c>
      <c r="G62" s="30">
        <v>251.06480862929516</v>
      </c>
      <c r="H62" s="30">
        <v>125.5333066951216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60.91</v>
      </c>
      <c r="V62" s="31">
        <v>121.81</v>
      </c>
      <c r="W62" s="32">
        <v>251.06867513171443</v>
      </c>
      <c r="X62" s="30">
        <v>66.834110719397685</v>
      </c>
      <c r="Y62" s="30">
        <v>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334.09827595760055</v>
      </c>
      <c r="G63" s="30">
        <v>334.10116118713159</v>
      </c>
      <c r="H63" s="30">
        <v>167.05142824475078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60.91</v>
      </c>
      <c r="V63" s="31">
        <v>121.81</v>
      </c>
      <c r="W63" s="32">
        <v>334.09827595760055</v>
      </c>
      <c r="X63" s="30">
        <v>66.834110719397685</v>
      </c>
      <c r="Y63" s="30">
        <v>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263.44380570203271</v>
      </c>
      <c r="G64" s="30">
        <v>263.44166582857781</v>
      </c>
      <c r="H64" s="30">
        <v>131.71802466946039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60.91</v>
      </c>
      <c r="V64" s="31">
        <v>121.81</v>
      </c>
      <c r="W64" s="32">
        <v>263.44380570203271</v>
      </c>
      <c r="X64" s="30">
        <v>66.834110719397685</v>
      </c>
      <c r="Y64" s="30">
        <v>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242.02851520246497</v>
      </c>
      <c r="G65" s="30">
        <v>242.02851520246497</v>
      </c>
      <c r="H65" s="30">
        <v>121.01370509848948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60.91</v>
      </c>
      <c r="V65" s="31">
        <v>121.81</v>
      </c>
      <c r="W65" s="32">
        <v>242.03057829687103</v>
      </c>
      <c r="X65" s="30">
        <v>66.834110719397685</v>
      </c>
      <c r="Y65" s="30">
        <v>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>
        <v>553.56512239470442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60.91</v>
      </c>
      <c r="V66" s="31">
        <v>121.81</v>
      </c>
      <c r="W66" s="32">
        <v>880</v>
      </c>
      <c r="X66" s="30">
        <v>66.834110719397685</v>
      </c>
      <c r="Y66" s="30">
        <v>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753.89429238380717</v>
      </c>
      <c r="G67" s="30">
        <v>753.89429238380717</v>
      </c>
      <c r="H67" s="30">
        <v>405.21796420331111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60.91</v>
      </c>
      <c r="V67" s="31">
        <v>121.81</v>
      </c>
      <c r="W67" s="32">
        <v>753.89505744692735</v>
      </c>
      <c r="X67" s="30">
        <v>66.834110719397685</v>
      </c>
      <c r="Y67" s="30">
        <v>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623.83310621044836</v>
      </c>
      <c r="G68" s="30">
        <v>623.83310621044836</v>
      </c>
      <c r="H68" s="30">
        <v>311.91655310522418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60.91</v>
      </c>
      <c r="V68" s="31">
        <v>121.81</v>
      </c>
      <c r="W68" s="32">
        <v>623.83153649324197</v>
      </c>
      <c r="X68" s="30">
        <v>66.834110719397685</v>
      </c>
      <c r="Y68" s="30">
        <v>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327.19509269834202</v>
      </c>
      <c r="G69" s="30">
        <v>327.19509269834202</v>
      </c>
      <c r="H69" s="30">
        <v>163.59310961412942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60.91</v>
      </c>
      <c r="V69" s="31">
        <v>121.81</v>
      </c>
      <c r="W69" s="32">
        <v>327.19499551262129</v>
      </c>
      <c r="X69" s="30">
        <v>66.834110719397685</v>
      </c>
      <c r="Y69" s="30">
        <v>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195.60500000000002</v>
      </c>
      <c r="G71" s="30">
        <v>195.60500000000002</v>
      </c>
      <c r="H71" s="30">
        <v>75.387686551111585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60.91</v>
      </c>
      <c r="V71" s="31">
        <v>121.81</v>
      </c>
      <c r="W71" s="32">
        <v>195.60500000000002</v>
      </c>
      <c r="X71" s="30">
        <v>66.834110719397685</v>
      </c>
      <c r="Y71" s="30">
        <v>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829.25433745735154</v>
      </c>
      <c r="G72" s="30">
        <v>829.2549089700193</v>
      </c>
      <c r="H72" s="30">
        <v>458.43764535231793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60.91</v>
      </c>
      <c r="V72" s="31">
        <v>121.81</v>
      </c>
      <c r="W72" s="32">
        <v>829.25433745735154</v>
      </c>
      <c r="X72" s="30">
        <v>66.834110719397685</v>
      </c>
      <c r="Y72" s="30">
        <v>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208.98240583873934</v>
      </c>
      <c r="G73" s="30">
        <v>208.98776715918598</v>
      </c>
      <c r="H73" s="30">
        <v>104.49062719663173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60.91</v>
      </c>
      <c r="V73" s="31">
        <v>121.81</v>
      </c>
      <c r="W73" s="32">
        <v>208.98240583873934</v>
      </c>
      <c r="X73" s="30">
        <v>66.834110719397685</v>
      </c>
      <c r="Y73" s="30">
        <v>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534.64103722301229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121.81</v>
      </c>
      <c r="W74" s="32">
        <v>880</v>
      </c>
      <c r="X74" s="30">
        <v>66.834110719397685</v>
      </c>
      <c r="Y74" s="30">
        <v>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180.88043710303515</v>
      </c>
      <c r="G75" s="30">
        <v>180.88110965787146</v>
      </c>
      <c r="H75" s="30">
        <v>90.437776888075007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121.81</v>
      </c>
      <c r="W75" s="32">
        <v>180.88043710303515</v>
      </c>
      <c r="X75" s="30">
        <v>66.834110719397685</v>
      </c>
      <c r="Y75" s="30">
        <v>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180.88043710303515</v>
      </c>
      <c r="G76" s="30">
        <v>180.88097076082846</v>
      </c>
      <c r="H76" s="30">
        <v>90.437776888075007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121.81</v>
      </c>
      <c r="W76" s="32">
        <v>180.88043710303515</v>
      </c>
      <c r="X76" s="30">
        <v>66.834110719397685</v>
      </c>
      <c r="Y76" s="30">
        <v>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178.78826160012227</v>
      </c>
      <c r="G77" s="30">
        <v>178.78826160012227</v>
      </c>
      <c r="H77" s="30">
        <v>89.394791904236826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60.91</v>
      </c>
      <c r="V77" s="31">
        <v>121.81</v>
      </c>
      <c r="W77" s="32">
        <v>178.79071973140779</v>
      </c>
      <c r="X77" s="30">
        <v>66.834110719397685</v>
      </c>
      <c r="Y77" s="30">
        <v>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180.88043710303515</v>
      </c>
      <c r="G78" s="30">
        <v>180.88097076082846</v>
      </c>
      <c r="H78" s="30">
        <v>90.437776888075007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121.81</v>
      </c>
      <c r="W78" s="32">
        <v>180.88043710303515</v>
      </c>
      <c r="X78" s="30">
        <v>66.834110719397685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180.88043710303515</v>
      </c>
      <c r="G79" s="30">
        <v>180.88097076082846</v>
      </c>
      <c r="H79" s="30">
        <v>90.437776888075007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121.81</v>
      </c>
      <c r="W79" s="32">
        <v>180.88043710303515</v>
      </c>
      <c r="X79" s="30">
        <v>66.834110719397685</v>
      </c>
      <c r="Y79" s="30">
        <v>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180.88043710303515</v>
      </c>
      <c r="G80" s="30">
        <v>180.88097076082846</v>
      </c>
      <c r="H80" s="30">
        <v>90.437776888075007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121.81</v>
      </c>
      <c r="W80" s="32">
        <v>180.88043710303515</v>
      </c>
      <c r="X80" s="30">
        <v>66.834110719397685</v>
      </c>
      <c r="Y80" s="30">
        <v>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180.88043710303515</v>
      </c>
      <c r="G81" s="30">
        <v>180.88097076082846</v>
      </c>
      <c r="H81" s="30">
        <v>90.437776888075007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121.81</v>
      </c>
      <c r="W81" s="32">
        <v>180.88043710303515</v>
      </c>
      <c r="X81" s="30">
        <v>66.834110719397685</v>
      </c>
      <c r="Y81" s="30">
        <v>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234.72600000000003</v>
      </c>
      <c r="G82" s="30">
        <v>234.72600000000003</v>
      </c>
      <c r="H82" s="30">
        <v>90.437776888075007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121.81</v>
      </c>
      <c r="W82" s="32">
        <v>234.72600000000003</v>
      </c>
      <c r="X82" s="30">
        <v>66.834110719397685</v>
      </c>
      <c r="Y82" s="30">
        <v>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234.72600000000003</v>
      </c>
      <c r="G83" s="30">
        <v>234.72600000000003</v>
      </c>
      <c r="H83" s="30">
        <v>90.437776888075007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121.81</v>
      </c>
      <c r="W83" s="32">
        <v>234.72600000000003</v>
      </c>
      <c r="X83" s="30">
        <v>66.834110719397685</v>
      </c>
      <c r="Y83" s="30">
        <v>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180.88043710303515</v>
      </c>
      <c r="G84" s="30">
        <v>180.88097076082846</v>
      </c>
      <c r="H84" s="30">
        <v>90.437776888075007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121.81</v>
      </c>
      <c r="W84" s="32">
        <v>180.88043710303515</v>
      </c>
      <c r="X84" s="30">
        <v>66.834110719397685</v>
      </c>
      <c r="Y84" s="30">
        <v>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234.72600000000003</v>
      </c>
      <c r="G85" s="30">
        <v>234.72600000000003</v>
      </c>
      <c r="H85" s="30">
        <v>90.437776888075007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121.81</v>
      </c>
      <c r="W85" s="32">
        <v>234.72600000000003</v>
      </c>
      <c r="X85" s="30">
        <v>66.834110719397685</v>
      </c>
      <c r="Y85" s="30">
        <v>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234.72600000000003</v>
      </c>
      <c r="G86" s="30">
        <v>234.72600000000003</v>
      </c>
      <c r="H86" s="30">
        <v>90.437776888075007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121.81</v>
      </c>
      <c r="W86" s="32">
        <v>234.72600000000003</v>
      </c>
      <c r="X86" s="30">
        <v>66.834110719397685</v>
      </c>
      <c r="Y86" s="30">
        <v>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234.72600000000003</v>
      </c>
      <c r="G87" s="30">
        <v>234.72600000000003</v>
      </c>
      <c r="H87" s="30">
        <v>90.437776888075007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121.81</v>
      </c>
      <c r="W87" s="32">
        <v>234.72600000000003</v>
      </c>
      <c r="X87" s="30">
        <v>66.834110719397685</v>
      </c>
      <c r="Y87" s="30">
        <v>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234.72600000000003</v>
      </c>
      <c r="G88" s="30">
        <v>234.72600000000003</v>
      </c>
      <c r="H88" s="30">
        <v>90.437776888075007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121.81</v>
      </c>
      <c r="W88" s="32">
        <v>234.72600000000003</v>
      </c>
      <c r="X88" s="30">
        <v>66.834110719397685</v>
      </c>
      <c r="Y88" s="30">
        <v>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234.72600000000003</v>
      </c>
      <c r="G89" s="30">
        <v>234.72600000000003</v>
      </c>
      <c r="H89" s="30">
        <v>90.437776888075007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121.81</v>
      </c>
      <c r="W89" s="32">
        <v>234.72600000000003</v>
      </c>
      <c r="X89" s="30">
        <v>66.834110719397685</v>
      </c>
      <c r="Y89" s="30">
        <v>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234.72600000000003</v>
      </c>
      <c r="G90" s="30">
        <v>234.72600000000003</v>
      </c>
      <c r="H90" s="30">
        <v>90.437776888075007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121.81</v>
      </c>
      <c r="W90" s="32">
        <v>234.72600000000003</v>
      </c>
      <c r="X90" s="30">
        <v>66.834110719397685</v>
      </c>
      <c r="Y90" s="30">
        <v>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234.72600000000003</v>
      </c>
      <c r="G91" s="30">
        <v>234.72600000000003</v>
      </c>
      <c r="H91" s="30">
        <v>90.437776888075007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121.81</v>
      </c>
      <c r="W91" s="32">
        <v>234.72600000000003</v>
      </c>
      <c r="X91" s="30">
        <v>66.834110719397685</v>
      </c>
      <c r="Y91" s="30">
        <v>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234.72600000000003</v>
      </c>
      <c r="G92" s="30">
        <v>234.72600000000003</v>
      </c>
      <c r="H92" s="30">
        <v>90.437776888075007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121.81</v>
      </c>
      <c r="W92" s="32">
        <v>234.72600000000003</v>
      </c>
      <c r="X92" s="30">
        <v>66.834110719397685</v>
      </c>
      <c r="Y92" s="30">
        <v>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234.72600000000003</v>
      </c>
      <c r="G93" s="30">
        <v>234.72600000000003</v>
      </c>
      <c r="H93" s="30">
        <v>90.446925879161313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60.91</v>
      </c>
      <c r="V93" s="31">
        <v>121.81</v>
      </c>
      <c r="W93" s="32">
        <v>234.72600000000003</v>
      </c>
      <c r="X93" s="30">
        <v>66.834110719397685</v>
      </c>
      <c r="Y93" s="30">
        <v>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234.72600000000003</v>
      </c>
      <c r="G94" s="30">
        <v>234.72600000000003</v>
      </c>
      <c r="H94" s="30">
        <v>90.446925879161313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60.91</v>
      </c>
      <c r="V94" s="31">
        <v>121.81</v>
      </c>
      <c r="W94" s="32">
        <v>234.72600000000003</v>
      </c>
      <c r="X94" s="30">
        <v>66.834110719397685</v>
      </c>
      <c r="Y94" s="30">
        <v>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685.28630931844384</v>
      </c>
      <c r="G95" s="30">
        <v>685.28304196356146</v>
      </c>
      <c r="H95" s="30">
        <v>349.05230792451573</v>
      </c>
      <c r="I95" s="30">
        <v>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60.91</v>
      </c>
      <c r="V95" s="31">
        <v>121.81</v>
      </c>
      <c r="W95" s="32">
        <v>685.28630931844384</v>
      </c>
      <c r="X95" s="30">
        <v>66.834110719397685</v>
      </c>
      <c r="Y95" s="30">
        <v>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674.55262913940749</v>
      </c>
      <c r="G96" s="30">
        <v>674.55212408802959</v>
      </c>
      <c r="H96" s="30">
        <v>341.11098366160729</v>
      </c>
      <c r="I96" s="30">
        <v>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60.91</v>
      </c>
      <c r="V96" s="31">
        <v>121.81</v>
      </c>
      <c r="W96" s="32">
        <v>674.55262913940749</v>
      </c>
      <c r="X96" s="30">
        <v>66.834110719397685</v>
      </c>
      <c r="Y96" s="30">
        <v>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619.09313246327781</v>
      </c>
      <c r="G97" s="30">
        <v>619.09313246327781</v>
      </c>
      <c r="H97" s="30">
        <v>309.5469644138725</v>
      </c>
      <c r="I97" s="30">
        <v>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60.91</v>
      </c>
      <c r="V97" s="31">
        <v>121.81</v>
      </c>
      <c r="W97" s="32">
        <v>619.09622354756141</v>
      </c>
      <c r="X97" s="30">
        <v>66.834110719397685</v>
      </c>
      <c r="Y97" s="30">
        <v>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676.61982025311511</v>
      </c>
      <c r="G98" s="30">
        <v>676.61847410437269</v>
      </c>
      <c r="H98" s="30">
        <v>344.63334522983274</v>
      </c>
      <c r="I98" s="30">
        <v>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60.91</v>
      </c>
      <c r="V98" s="31">
        <v>121.81</v>
      </c>
      <c r="W98" s="32">
        <v>676.61982025311511</v>
      </c>
      <c r="X98" s="30">
        <v>66.834110719397685</v>
      </c>
      <c r="Y98" s="30">
        <v>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631.40021030212336</v>
      </c>
      <c r="G99" s="30">
        <v>631.40021030212336</v>
      </c>
      <c r="H99" s="30">
        <v>315.69508642386614</v>
      </c>
      <c r="I99" s="30">
        <v>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60.91</v>
      </c>
      <c r="V99" s="31">
        <v>121.81</v>
      </c>
      <c r="W99" s="32">
        <v>631.39527898068661</v>
      </c>
      <c r="X99" s="30">
        <v>66.834110719397685</v>
      </c>
      <c r="Y99" s="30">
        <v>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523.44939342948078</v>
      </c>
      <c r="G100" s="30">
        <v>523.44939342948078</v>
      </c>
      <c r="H100" s="30">
        <v>261.72518800578268</v>
      </c>
      <c r="I100" s="30">
        <v>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60.91</v>
      </c>
      <c r="V100" s="31">
        <v>121.81</v>
      </c>
      <c r="W100" s="32">
        <v>523.44994102987459</v>
      </c>
      <c r="X100" s="30">
        <v>66.834110719397685</v>
      </c>
      <c r="Y100" s="30">
        <v>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184.58248296541794</v>
      </c>
      <c r="G101" s="30">
        <v>184.58248296541794</v>
      </c>
      <c r="H101" s="30">
        <v>92.295022078593902</v>
      </c>
      <c r="I101" s="30">
        <v>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60.91</v>
      </c>
      <c r="V101" s="31">
        <v>121.81</v>
      </c>
      <c r="W101" s="32">
        <v>184.58148154624064</v>
      </c>
      <c r="X101" s="30">
        <v>66.834110719397685</v>
      </c>
      <c r="Y101" s="30">
        <v>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239.87350000000001</v>
      </c>
      <c r="G102" s="30">
        <v>239.87350000000001</v>
      </c>
      <c r="H102" s="30">
        <v>92.295022078593902</v>
      </c>
      <c r="I102" s="30">
        <v>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60.91</v>
      </c>
      <c r="V102" s="31">
        <v>121.81</v>
      </c>
      <c r="W102" s="32">
        <v>239.87350000000001</v>
      </c>
      <c r="X102" s="30">
        <v>66.834110719397685</v>
      </c>
      <c r="Y102" s="30">
        <v>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184.58248296541794</v>
      </c>
      <c r="G103" s="30">
        <v>184.58248296541794</v>
      </c>
      <c r="H103" s="30">
        <v>92.295022078593902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121.81</v>
      </c>
      <c r="W103" s="32">
        <v>184.58148154624064</v>
      </c>
      <c r="X103" s="30">
        <v>66.834110719397685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153.8179012885339</v>
      </c>
      <c r="G104" s="30">
        <v>153.82197150221097</v>
      </c>
      <c r="H104" s="30">
        <v>76.906419071437369</v>
      </c>
      <c r="I104" s="30">
        <v>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60.91</v>
      </c>
      <c r="V104" s="31">
        <v>121.81</v>
      </c>
      <c r="W104" s="32">
        <v>153.8179012885339</v>
      </c>
      <c r="X104" s="30">
        <v>66.834110719397685</v>
      </c>
      <c r="Y104" s="30">
        <v>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249.03800269129334</v>
      </c>
      <c r="G106" s="30">
        <v>249.04381960936823</v>
      </c>
      <c r="H106" s="30">
        <v>124.5177686845423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121.81</v>
      </c>
      <c r="W106" s="32">
        <v>249.03800269129334</v>
      </c>
      <c r="X106" s="30">
        <v>66.834110719397685</v>
      </c>
      <c r="Y106" s="30">
        <v>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279.58693937544672</v>
      </c>
      <c r="G107" s="30">
        <v>279.59097775443286</v>
      </c>
      <c r="H107" s="30">
        <v>139.79658379866322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60.91</v>
      </c>
      <c r="V107" s="31">
        <v>121.81</v>
      </c>
      <c r="W107" s="32">
        <v>279.58693937544672</v>
      </c>
      <c r="X107" s="30">
        <v>66.834110719397685</v>
      </c>
      <c r="Y107" s="30">
        <v>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315.66512960336343</v>
      </c>
      <c r="G108" s="30">
        <v>315.66512596260804</v>
      </c>
      <c r="H108" s="30">
        <v>157.82924522976046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121.81</v>
      </c>
      <c r="W108" s="32">
        <v>315.66512960336343</v>
      </c>
      <c r="X108" s="30">
        <v>66.834110719397685</v>
      </c>
      <c r="Y108" s="30">
        <v>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184.57544120120622</v>
      </c>
      <c r="G109" s="30">
        <v>184.57544120120622</v>
      </c>
      <c r="H109" s="30">
        <v>92.285873087507582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121.81</v>
      </c>
      <c r="W109" s="32">
        <v>184.57544120120622</v>
      </c>
      <c r="X109" s="30">
        <v>66.834110719397685</v>
      </c>
      <c r="Y109" s="30">
        <v>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184.57544120120622</v>
      </c>
      <c r="G110" s="30">
        <v>184.57544120120622</v>
      </c>
      <c r="H110" s="30">
        <v>92.285873087507582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121.81</v>
      </c>
      <c r="W110" s="32">
        <v>184.57544120120622</v>
      </c>
      <c r="X110" s="30">
        <v>66.834110719397685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184.57544120120622</v>
      </c>
      <c r="G111" s="30">
        <v>184.57544120120622</v>
      </c>
      <c r="H111" s="30">
        <v>92.285873087507582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60.91</v>
      </c>
      <c r="V111" s="31">
        <v>121.81</v>
      </c>
      <c r="W111" s="32">
        <v>184.57544120120622</v>
      </c>
      <c r="X111" s="30">
        <v>66.834110719397685</v>
      </c>
      <c r="Y111" s="30">
        <v>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240.47486130799641</v>
      </c>
      <c r="G112" s="30">
        <v>240.47486130799641</v>
      </c>
      <c r="H112" s="30">
        <v>120.23604085615396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60.91</v>
      </c>
      <c r="V112" s="31">
        <v>121.81</v>
      </c>
      <c r="W112" s="32">
        <v>240.47486130799641</v>
      </c>
      <c r="X112" s="30">
        <v>66.834110719397685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184.57544120120622</v>
      </c>
      <c r="G113" s="30">
        <v>184.57544120120622</v>
      </c>
      <c r="H113" s="30">
        <v>92.285873087507582</v>
      </c>
      <c r="I113" s="30">
        <v>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60.91</v>
      </c>
      <c r="V113" s="31">
        <v>121.81</v>
      </c>
      <c r="W113" s="32">
        <v>184.57544120120622</v>
      </c>
      <c r="X113" s="30">
        <v>66.834110719397685</v>
      </c>
      <c r="Y113" s="30">
        <v>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184.57544120120622</v>
      </c>
      <c r="G114" s="30">
        <v>184.57544120120622</v>
      </c>
      <c r="H114" s="30">
        <v>92.285873087507582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121.81</v>
      </c>
      <c r="W114" s="32">
        <v>184.57544120120622</v>
      </c>
      <c r="X114" s="30">
        <v>66.834110719397685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184.57544120120622</v>
      </c>
      <c r="G115" s="30">
        <v>184.57544120120622</v>
      </c>
      <c r="H115" s="30">
        <v>92.285873087507582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121.81</v>
      </c>
      <c r="W115" s="32">
        <v>184.57544120120622</v>
      </c>
      <c r="X115" s="30">
        <v>66.834110719397685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184.57544120120622</v>
      </c>
      <c r="G116" s="30">
        <v>184.57544120120622</v>
      </c>
      <c r="H116" s="30">
        <v>92.285873087507582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121.81</v>
      </c>
      <c r="W116" s="32">
        <v>184.57544120120622</v>
      </c>
      <c r="X116" s="30">
        <v>66.834110719397685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184.57544120120622</v>
      </c>
      <c r="G117" s="30">
        <v>184.57544120120622</v>
      </c>
      <c r="H117" s="30">
        <v>92.285873087507582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121.81</v>
      </c>
      <c r="W117" s="32">
        <v>184.57544120120622</v>
      </c>
      <c r="X117" s="30">
        <v>66.834110719397685</v>
      </c>
      <c r="Y117" s="30">
        <v>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184.57544120120622</v>
      </c>
      <c r="G118" s="30">
        <v>184.57544120120622</v>
      </c>
      <c r="H118" s="30">
        <v>92.285873087507582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121.81</v>
      </c>
      <c r="W118" s="32">
        <v>184.57544120120622</v>
      </c>
      <c r="X118" s="30">
        <v>66.834110719397685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656.82100000000003</v>
      </c>
      <c r="G119" s="30">
        <v>656.82100000000003</v>
      </c>
      <c r="H119" s="30">
        <v>252.65853783925948</v>
      </c>
      <c r="I119" s="30">
        <v>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60.91</v>
      </c>
      <c r="V119" s="31">
        <v>121.81</v>
      </c>
      <c r="W119" s="32">
        <v>656.82100000000003</v>
      </c>
      <c r="X119" s="30">
        <v>66.834110719397685</v>
      </c>
      <c r="Y119" s="30">
        <v>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656.82100000000003</v>
      </c>
      <c r="G120" s="30">
        <v>656.82100000000003</v>
      </c>
      <c r="H120" s="30">
        <v>252.65853783925948</v>
      </c>
      <c r="I120" s="30">
        <v>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60.91</v>
      </c>
      <c r="V120" s="31">
        <v>121.81</v>
      </c>
      <c r="W120" s="32">
        <v>656.82100000000003</v>
      </c>
      <c r="X120" s="30">
        <v>66.834110719397685</v>
      </c>
      <c r="Y120" s="30">
        <v>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656.82100000000003</v>
      </c>
      <c r="G121" s="30">
        <v>656.82100000000003</v>
      </c>
      <c r="H121" s="30">
        <v>252.65853783925948</v>
      </c>
      <c r="I121" s="30">
        <v>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60.91</v>
      </c>
      <c r="V121" s="31">
        <v>121.81</v>
      </c>
      <c r="W121" s="32">
        <v>656.82100000000003</v>
      </c>
      <c r="X121" s="30">
        <v>66.834110719397685</v>
      </c>
      <c r="Y121" s="30">
        <v>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606.28534130692515</v>
      </c>
      <c r="G122" s="30">
        <v>606.28534130692515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121.81</v>
      </c>
      <c r="W122" s="32">
        <v>606.28284500000007</v>
      </c>
      <c r="X122" s="30">
        <v>66.834110719397685</v>
      </c>
      <c r="Y122" s="30">
        <v>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505.31707567851896</v>
      </c>
      <c r="G123" s="30">
        <v>505.31707567851896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121.81</v>
      </c>
      <c r="W123" s="32">
        <v>505.31677666879654</v>
      </c>
      <c r="X123" s="30">
        <v>66.834110719397685</v>
      </c>
      <c r="Y123" s="30">
        <v>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505.31707567851896</v>
      </c>
      <c r="G124" s="30">
        <v>505.31707567851896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121.81</v>
      </c>
      <c r="W124" s="32">
        <v>505.31677666879654</v>
      </c>
      <c r="X124" s="30">
        <v>66.834110719397685</v>
      </c>
      <c r="Y124" s="30">
        <v>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505.31707567851896</v>
      </c>
      <c r="G125" s="30">
        <v>505.31707567851896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121.81</v>
      </c>
      <c r="W125" s="32">
        <v>505.31677666879654</v>
      </c>
      <c r="X125" s="30">
        <v>66.834110719397685</v>
      </c>
      <c r="Y125" s="30">
        <v>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239.87350000000001</v>
      </c>
      <c r="G126" s="30">
        <v>239.87350000000001</v>
      </c>
      <c r="H126" s="30">
        <v>92.295022078593902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60.91</v>
      </c>
      <c r="V126" s="31">
        <v>121.81</v>
      </c>
      <c r="W126" s="32">
        <v>239.87350000000001</v>
      </c>
      <c r="X126" s="30">
        <v>66.834110719397685</v>
      </c>
      <c r="Y126" s="30">
        <v>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606.47124369604546</v>
      </c>
      <c r="G127" s="30">
        <v>606.47124369604546</v>
      </c>
      <c r="H127" s="30">
        <v>303.23416056432558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60.91</v>
      </c>
      <c r="V127" s="31">
        <v>121.81</v>
      </c>
      <c r="W127" s="32">
        <v>606.47124369604546</v>
      </c>
      <c r="X127" s="30">
        <v>66.834110719397685</v>
      </c>
      <c r="Y127" s="30">
        <v>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738.8736612329584</v>
      </c>
      <c r="G128" s="30">
        <v>738.8736612329584</v>
      </c>
      <c r="H128" s="30">
        <v>393.5438515771923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60.91</v>
      </c>
      <c r="V128" s="31">
        <v>121.81</v>
      </c>
      <c r="W128" s="32">
        <v>738.8736612329584</v>
      </c>
      <c r="X128" s="30">
        <v>66.834110719397685</v>
      </c>
      <c r="Y128" s="30">
        <v>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368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>
      <c r="A134" s="46" t="s">
        <v>195</v>
      </c>
      <c r="B134" s="47"/>
      <c r="C134" s="48" t="s">
        <v>186</v>
      </c>
      <c r="D134" s="59" t="s">
        <v>434</v>
      </c>
      <c r="E134" s="59" t="s">
        <v>188</v>
      </c>
      <c r="F134" s="33">
        <v>197.93</v>
      </c>
      <c r="G134" s="30">
        <v>197.93</v>
      </c>
      <c r="H134" s="30">
        <v>98.97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60.91</v>
      </c>
      <c r="V134" s="31">
        <v>121.81</v>
      </c>
      <c r="W134" s="32">
        <v>197.93</v>
      </c>
      <c r="X134" s="30">
        <v>98.97</v>
      </c>
      <c r="Y134" s="30">
        <v>66.83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 t="s">
        <v>435</v>
      </c>
      <c r="E135" s="49" t="s">
        <v>188</v>
      </c>
      <c r="F135" s="33">
        <v>197.93</v>
      </c>
      <c r="G135" s="30">
        <v>197.93</v>
      </c>
      <c r="H135" s="30">
        <v>98.97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60.91</v>
      </c>
      <c r="V135" s="31">
        <v>121.81</v>
      </c>
      <c r="W135" s="32">
        <v>197.93</v>
      </c>
      <c r="X135" s="30">
        <v>98.97</v>
      </c>
      <c r="Y135" s="30">
        <v>66.83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412</v>
      </c>
      <c r="D136" s="49" t="s">
        <v>436</v>
      </c>
      <c r="E136" s="49" t="s">
        <v>192</v>
      </c>
      <c r="F136" s="33">
        <v>212.98</v>
      </c>
      <c r="G136" s="30">
        <v>212.98</v>
      </c>
      <c r="H136" s="30">
        <v>169.93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>
        <v>60.91</v>
      </c>
      <c r="V136" s="31">
        <v>121.81</v>
      </c>
      <c r="W136" s="32">
        <v>212.98</v>
      </c>
      <c r="X136" s="30">
        <v>106.49</v>
      </c>
      <c r="Y136" s="30">
        <v>66.83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5.5">
      <c r="A137" s="53"/>
      <c r="B137" s="54"/>
      <c r="C137" s="55" t="s">
        <v>193</v>
      </c>
      <c r="D137" s="49" t="s">
        <v>437</v>
      </c>
      <c r="E137" s="49" t="s">
        <v>192</v>
      </c>
      <c r="F137" s="33">
        <v>505.32</v>
      </c>
      <c r="G137" s="30">
        <v>505.32</v>
      </c>
      <c r="H137" s="30">
        <v>252.66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>
        <v>60.91</v>
      </c>
      <c r="V137" s="31">
        <v>121.81</v>
      </c>
      <c r="W137" s="32">
        <v>505.32</v>
      </c>
      <c r="X137" s="30">
        <v>252.66</v>
      </c>
      <c r="Y137" s="30">
        <v>66.83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 t="s">
        <v>438</v>
      </c>
      <c r="E138" s="49" t="s">
        <v>192</v>
      </c>
      <c r="F138" s="33">
        <v>339.86</v>
      </c>
      <c r="G138" s="30">
        <v>339.86</v>
      </c>
      <c r="H138" s="30">
        <v>169.93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>
        <v>60.91</v>
      </c>
      <c r="V138" s="31">
        <v>121.81</v>
      </c>
      <c r="W138" s="32">
        <v>339.86</v>
      </c>
      <c r="X138" s="30">
        <v>169.93</v>
      </c>
      <c r="Y138" s="30">
        <v>66.83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9.5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679.47</v>
      </c>
      <c r="G140" s="30">
        <v>674.55</v>
      </c>
      <c r="H140" s="30">
        <v>337.28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121.81</v>
      </c>
      <c r="W140" s="32">
        <v>674.55</v>
      </c>
      <c r="X140" s="30">
        <v>66.834110719397685</v>
      </c>
      <c r="Y140" s="30">
        <v>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679.47</v>
      </c>
      <c r="G141" s="30">
        <v>674.55</v>
      </c>
      <c r="H141" s="30">
        <v>337.28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121.81</v>
      </c>
      <c r="W141" s="32">
        <v>674.55</v>
      </c>
      <c r="X141" s="30">
        <v>66.834110719397685</v>
      </c>
      <c r="Y141" s="30">
        <v>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679.47</v>
      </c>
      <c r="G142" s="30">
        <v>674.55</v>
      </c>
      <c r="H142" s="30">
        <v>337.28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121.81</v>
      </c>
      <c r="W142" s="32">
        <v>674.55</v>
      </c>
      <c r="X142" s="30">
        <v>66.834110719397685</v>
      </c>
      <c r="Y142" s="30">
        <v>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679.47</v>
      </c>
      <c r="G143" s="30">
        <v>674.55</v>
      </c>
      <c r="H143" s="30">
        <v>337.28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121.81</v>
      </c>
      <c r="W143" s="32">
        <v>674.55</v>
      </c>
      <c r="X143" s="30">
        <v>66.834110719397685</v>
      </c>
      <c r="Y143" s="30">
        <v>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679.47</v>
      </c>
      <c r="G144" s="30">
        <v>674.55</v>
      </c>
      <c r="H144" s="30">
        <v>337.28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121.81</v>
      </c>
      <c r="W144" s="32">
        <v>674.55</v>
      </c>
      <c r="X144" s="30">
        <v>66.834110719397685</v>
      </c>
      <c r="Y144" s="30">
        <v>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679.47</v>
      </c>
      <c r="G145" s="30">
        <v>674.55</v>
      </c>
      <c r="H145" s="30">
        <v>337.28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121.81</v>
      </c>
      <c r="W145" s="32">
        <v>674.55</v>
      </c>
      <c r="X145" s="30">
        <v>66.834110719397685</v>
      </c>
      <c r="Y145" s="30">
        <v>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679.47</v>
      </c>
      <c r="G146" s="30">
        <v>674.55</v>
      </c>
      <c r="H146" s="30">
        <v>337.28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121.81</v>
      </c>
      <c r="W146" s="32">
        <v>674.55</v>
      </c>
      <c r="X146" s="30">
        <v>66.834110719397685</v>
      </c>
      <c r="Y146" s="30">
        <v>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679.47</v>
      </c>
      <c r="G147" s="30">
        <v>674.55</v>
      </c>
      <c r="H147" s="30">
        <v>337.28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121.81</v>
      </c>
      <c r="W147" s="32">
        <v>674.55</v>
      </c>
      <c r="X147" s="30">
        <v>66.834110719397685</v>
      </c>
      <c r="Y147" s="30">
        <v>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679.47</v>
      </c>
      <c r="G148" s="30">
        <v>674.55</v>
      </c>
      <c r="H148" s="30">
        <v>337.28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121.81</v>
      </c>
      <c r="W148" s="32">
        <v>674.55</v>
      </c>
      <c r="X148" s="30">
        <v>66.834110719397685</v>
      </c>
      <c r="Y148" s="30">
        <v>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679.47</v>
      </c>
      <c r="G149" s="30">
        <v>674.55</v>
      </c>
      <c r="H149" s="30">
        <v>337.28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121.81</v>
      </c>
      <c r="W149" s="32">
        <v>674.55</v>
      </c>
      <c r="X149" s="30">
        <v>66.834110719397685</v>
      </c>
      <c r="Y149" s="30">
        <v>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679.47</v>
      </c>
      <c r="G150" s="30">
        <v>674.55</v>
      </c>
      <c r="H150" s="30">
        <v>337.28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121.81</v>
      </c>
      <c r="W150" s="32">
        <v>674.55</v>
      </c>
      <c r="X150" s="30">
        <v>66.834110719397685</v>
      </c>
      <c r="Y150" s="30">
        <v>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679.47</v>
      </c>
      <c r="G151" s="30">
        <v>674.55</v>
      </c>
      <c r="H151" s="30">
        <v>337.28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121.81</v>
      </c>
      <c r="W151" s="32">
        <v>674.55</v>
      </c>
      <c r="X151" s="30">
        <v>66.834110719397685</v>
      </c>
      <c r="Y151" s="30">
        <v>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595.05100000000004</v>
      </c>
      <c r="G152" s="30">
        <v>595.05100000000004</v>
      </c>
      <c r="H152" s="30">
        <v>188.94496391426657</v>
      </c>
      <c r="I152" s="30">
        <v>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121.81</v>
      </c>
      <c r="W152" s="32">
        <v>595.05100000000004</v>
      </c>
      <c r="X152" s="30">
        <v>66.834110719397685</v>
      </c>
      <c r="Y152" s="30">
        <v>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595.05100000000004</v>
      </c>
      <c r="G153" s="30">
        <v>595.05100000000004</v>
      </c>
      <c r="H153" s="30">
        <v>254.57067697629614</v>
      </c>
      <c r="I153" s="30">
        <v>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121.81</v>
      </c>
      <c r="W153" s="32">
        <v>595.05100000000004</v>
      </c>
      <c r="X153" s="30">
        <v>66.834110719397685</v>
      </c>
      <c r="Y153" s="30">
        <v>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595.05100000000004</v>
      </c>
      <c r="G154" s="30">
        <v>595.05100000000004</v>
      </c>
      <c r="H154" s="30">
        <v>245.70530461367144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121.81</v>
      </c>
      <c r="W154" s="32">
        <v>595.05100000000004</v>
      </c>
      <c r="X154" s="30">
        <v>66.834110719397685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298.17707087681333</v>
      </c>
      <c r="G155" s="30">
        <v>298.17707087681333</v>
      </c>
      <c r="H155" s="30">
        <v>149.08280975125768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60.91</v>
      </c>
      <c r="V155" s="31">
        <v>121.81</v>
      </c>
      <c r="W155" s="32">
        <v>298.18292956179886</v>
      </c>
      <c r="X155" s="30">
        <v>66.834110719397685</v>
      </c>
      <c r="Y155" s="30">
        <v>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254.00656550535248</v>
      </c>
      <c r="G156" s="30">
        <v>254.00656550535248</v>
      </c>
      <c r="H156" s="30">
        <v>127.00629426001592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121.81</v>
      </c>
      <c r="W156" s="32">
        <v>254.00656550535248</v>
      </c>
      <c r="X156" s="30">
        <v>66.834110719397685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251.06054872437832</v>
      </c>
      <c r="G157" s="30">
        <v>251.06054872437832</v>
      </c>
      <c r="H157" s="30">
        <v>125.5333066951216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121.81</v>
      </c>
      <c r="W157" s="32">
        <v>251.06054872437832</v>
      </c>
      <c r="X157" s="30">
        <v>66.834110719397685</v>
      </c>
      <c r="Y157" s="30">
        <v>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184.58148154624064</v>
      </c>
      <c r="G158" s="30">
        <v>184.58148154624064</v>
      </c>
      <c r="H158" s="30">
        <v>92.295022078593902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121.81</v>
      </c>
      <c r="W158" s="32">
        <v>184.58148154624064</v>
      </c>
      <c r="X158" s="30">
        <v>66.834110719397685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283.11250000000001</v>
      </c>
      <c r="G159" s="30">
        <v>283.11250000000001</v>
      </c>
      <c r="H159" s="30">
        <v>136.92380059756505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60.91</v>
      </c>
      <c r="V159" s="31">
        <v>121.81</v>
      </c>
      <c r="W159" s="32">
        <v>283.11250000000001</v>
      </c>
      <c r="X159" s="30">
        <v>66.834110719397685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324.56611441105133</v>
      </c>
      <c r="G160" s="30">
        <v>324.56611441105133</v>
      </c>
      <c r="H160" s="30">
        <v>162.2848038887885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60.91</v>
      </c>
      <c r="V160" s="31">
        <v>121.81</v>
      </c>
      <c r="W160" s="32">
        <v>324.56611441105133</v>
      </c>
      <c r="X160" s="30">
        <v>66.834110719397685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485.10695436888216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60.91</v>
      </c>
      <c r="V161" s="31">
        <v>121.81</v>
      </c>
      <c r="W161" s="32">
        <v>880</v>
      </c>
      <c r="X161" s="30">
        <v>66.834110719397685</v>
      </c>
      <c r="Y161" s="30">
        <v>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349.66102532936117</v>
      </c>
      <c r="G162" s="30">
        <v>349.66102532936117</v>
      </c>
      <c r="H162" s="30">
        <v>174.82807066810577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60.91</v>
      </c>
      <c r="V162" s="31">
        <v>121.81</v>
      </c>
      <c r="W162" s="32">
        <v>349.66102532936117</v>
      </c>
      <c r="X162" s="30">
        <v>66.834110719397685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431.52215384615778</v>
      </c>
      <c r="G163" s="30">
        <v>431.52215384615778</v>
      </c>
      <c r="H163" s="30">
        <v>215.75150779712538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60.91</v>
      </c>
      <c r="V163" s="31">
        <v>121.81</v>
      </c>
      <c r="W163" s="32">
        <v>431.52215384615778</v>
      </c>
      <c r="X163" s="30">
        <v>66.834110719397685</v>
      </c>
      <c r="Y163" s="30">
        <v>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479.13006619576527</v>
      </c>
      <c r="G164" s="30">
        <v>479.13006619576527</v>
      </c>
      <c r="H164" s="30">
        <v>239.56633159476411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60.91</v>
      </c>
      <c r="V164" s="31">
        <v>121.81</v>
      </c>
      <c r="W164" s="32">
        <v>479.13006619576527</v>
      </c>
      <c r="X164" s="30">
        <v>66.834110719397685</v>
      </c>
      <c r="Y164" s="30">
        <v>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431.28843620062565</v>
      </c>
      <c r="G165" s="30">
        <v>431.28843620062565</v>
      </c>
      <c r="H165" s="30">
        <v>215.64171990408991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60.91</v>
      </c>
      <c r="V165" s="31">
        <v>121.81</v>
      </c>
      <c r="W165" s="32">
        <v>431.28843620062565</v>
      </c>
      <c r="X165" s="30">
        <v>66.834110719397685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390.87377946663969</v>
      </c>
      <c r="G166" s="30">
        <v>390.87377946663969</v>
      </c>
      <c r="H166" s="30">
        <v>195.4407475855395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60.91</v>
      </c>
      <c r="V166" s="31">
        <v>121.81</v>
      </c>
      <c r="W166" s="32">
        <v>390.87377946663969</v>
      </c>
      <c r="X166" s="30">
        <v>66.834110719397685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437.53750000000002</v>
      </c>
      <c r="G167" s="30">
        <v>437.53750000000002</v>
      </c>
      <c r="H167" s="30">
        <v>210.51828489576178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121.81</v>
      </c>
      <c r="W167" s="32">
        <v>437.53750000000002</v>
      </c>
      <c r="X167" s="30">
        <v>66.834110719397685</v>
      </c>
      <c r="Y167" s="30">
        <v>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251.05434512008165</v>
      </c>
      <c r="G168" s="30">
        <v>251.05434512008165</v>
      </c>
      <c r="H168" s="30">
        <v>125.5241577040353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121.81</v>
      </c>
      <c r="W168" s="32">
        <v>251.05434512008165</v>
      </c>
      <c r="X168" s="30">
        <v>66.834110719397685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275.18471946415457</v>
      </c>
      <c r="G169" s="30">
        <v>275.18471946415457</v>
      </c>
      <c r="H169" s="30">
        <v>137.59167694686488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121.81</v>
      </c>
      <c r="W169" s="32">
        <v>275.18471946415457</v>
      </c>
      <c r="X169" s="30">
        <v>66.834110719397685</v>
      </c>
      <c r="Y169" s="30">
        <v>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274.51741794335925</v>
      </c>
      <c r="G170" s="30">
        <v>274.51741794335925</v>
      </c>
      <c r="H170" s="30">
        <v>137.26231326775815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60.91</v>
      </c>
      <c r="V170" s="31">
        <v>121.81</v>
      </c>
      <c r="W170" s="32">
        <v>274.51741794335925</v>
      </c>
      <c r="X170" s="30">
        <v>66.834110719397685</v>
      </c>
      <c r="Y170" s="30">
        <v>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387.40584517012582</v>
      </c>
      <c r="G171" s="30">
        <v>387.40584517012582</v>
      </c>
      <c r="H171" s="30">
        <v>193.70243927914251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121.81</v>
      </c>
      <c r="W171" s="32">
        <v>387.40907954579211</v>
      </c>
      <c r="X171" s="30">
        <v>66.834110719397685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378.85600000000005</v>
      </c>
      <c r="G172" s="30">
        <v>378.85600000000005</v>
      </c>
      <c r="H172" s="30">
        <v>184.91025884520829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121.81</v>
      </c>
      <c r="W172" s="32">
        <v>378.85600000000005</v>
      </c>
      <c r="X172" s="30">
        <v>66.834110719397685</v>
      </c>
      <c r="Y172" s="30">
        <v>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431.36050000000006</v>
      </c>
      <c r="G173" s="30">
        <v>431.36050000000006</v>
      </c>
      <c r="H173" s="30">
        <v>165.77971848375503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121.81</v>
      </c>
      <c r="W173" s="32">
        <v>431.36050000000006</v>
      </c>
      <c r="X173" s="30">
        <v>66.834110719397685</v>
      </c>
      <c r="Y173" s="30">
        <v>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280.59298174135102</v>
      </c>
      <c r="G174" s="30">
        <v>280.59298174135102</v>
      </c>
      <c r="H174" s="30">
        <v>140.29977830840974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121.81</v>
      </c>
      <c r="W174" s="32">
        <v>280.59298174135102</v>
      </c>
      <c r="X174" s="30">
        <v>66.834110719397685</v>
      </c>
      <c r="Y174" s="30">
        <v>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332.35856811631214</v>
      </c>
      <c r="G175" s="30">
        <v>332.35856811631214</v>
      </c>
      <c r="H175" s="30">
        <v>166.18227409155227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121.81</v>
      </c>
      <c r="W175" s="32">
        <v>332.35856811631214</v>
      </c>
      <c r="X175" s="30">
        <v>66.834110719397685</v>
      </c>
      <c r="Y175" s="30">
        <v>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387.25093858727416</v>
      </c>
      <c r="G176" s="30">
        <v>387.25093858727416</v>
      </c>
      <c r="H176" s="30">
        <v>193.62924735045218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121.81</v>
      </c>
      <c r="W176" s="32">
        <v>387.25093858727416</v>
      </c>
      <c r="X176" s="30">
        <v>66.834110719397685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318.1155</v>
      </c>
      <c r="G177" s="30">
        <v>318.1155</v>
      </c>
      <c r="H177" s="30">
        <v>156.63987638854144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121.81</v>
      </c>
      <c r="W177" s="32">
        <v>318.1155</v>
      </c>
      <c r="X177" s="30">
        <v>66.834110719397685</v>
      </c>
      <c r="Y177" s="30">
        <v>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184.61416240345505</v>
      </c>
      <c r="G178" s="30">
        <v>184.61416240345505</v>
      </c>
      <c r="H178" s="30">
        <v>92.30417106968018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121.81</v>
      </c>
      <c r="W178" s="32">
        <v>184.61416240345505</v>
      </c>
      <c r="X178" s="30">
        <v>66.834110719397685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324.36473981788987</v>
      </c>
      <c r="G179" s="30">
        <v>324.36473981788987</v>
      </c>
      <c r="H179" s="30">
        <v>162.18416498683922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121.81</v>
      </c>
      <c r="W179" s="32">
        <v>324.36473981788987</v>
      </c>
      <c r="X179" s="30">
        <v>66.834110719397685</v>
      </c>
      <c r="Y179" s="30">
        <v>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339.48497215104118</v>
      </c>
      <c r="G180" s="30">
        <v>339.48497215104118</v>
      </c>
      <c r="H180" s="30">
        <v>169.74123162412295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121.81</v>
      </c>
      <c r="W180" s="32">
        <v>339.48497215104118</v>
      </c>
      <c r="X180" s="30">
        <v>66.834110719397685</v>
      </c>
      <c r="Y180" s="30">
        <v>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184.61416240345505</v>
      </c>
      <c r="G181" s="30">
        <v>184.61416240345505</v>
      </c>
      <c r="H181" s="30">
        <v>92.30417106968018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121.81</v>
      </c>
      <c r="W181" s="32">
        <v>184.61416240345505</v>
      </c>
      <c r="X181" s="30">
        <v>66.834110719397685</v>
      </c>
      <c r="Y181" s="30">
        <v>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288.76774274804131</v>
      </c>
      <c r="G182" s="30">
        <v>288.76774274804131</v>
      </c>
      <c r="H182" s="30">
        <v>144.38022833289952</v>
      </c>
      <c r="I182" s="30">
        <v>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60.91</v>
      </c>
      <c r="V182" s="31">
        <v>121.81</v>
      </c>
      <c r="W182" s="32">
        <v>288.76774274804131</v>
      </c>
      <c r="X182" s="30">
        <v>66.834110719397685</v>
      </c>
      <c r="Y182" s="30">
        <v>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329.1549596641014</v>
      </c>
      <c r="G183" s="30">
        <v>329.1549596641014</v>
      </c>
      <c r="H183" s="30">
        <v>164.58120065144976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60.91</v>
      </c>
      <c r="V183" s="31">
        <v>121.81</v>
      </c>
      <c r="W183" s="32">
        <v>329.1549596641014</v>
      </c>
      <c r="X183" s="30">
        <v>66.834110719397685</v>
      </c>
      <c r="Y183" s="30">
        <v>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79.78</v>
      </c>
      <c r="I185" s="30">
        <v>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60.91</v>
      </c>
      <c r="V185" s="31">
        <v>121.81</v>
      </c>
      <c r="W185" s="32">
        <v>159.57250000000002</v>
      </c>
      <c r="X185" s="30">
        <v>66.834110719397685</v>
      </c>
      <c r="Y185" s="30">
        <v>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79.78</v>
      </c>
      <c r="I186" s="30">
        <v>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60.91</v>
      </c>
      <c r="V186" s="31">
        <v>121.81</v>
      </c>
      <c r="W186" s="32">
        <v>159.57250000000002</v>
      </c>
      <c r="X186" s="30">
        <v>66.834110719397685</v>
      </c>
      <c r="Y186" s="30">
        <v>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290.82085213816185</v>
      </c>
      <c r="G187" s="30">
        <v>290.82085213816185</v>
      </c>
      <c r="H187" s="30">
        <v>145.41406432565134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60.91</v>
      </c>
      <c r="V187" s="31">
        <v>121.81</v>
      </c>
      <c r="W187" s="32">
        <v>290.82085213816185</v>
      </c>
      <c r="X187" s="30">
        <v>66.834110719397685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259.64909768486461</v>
      </c>
      <c r="G188" s="30">
        <v>259.64836702919257</v>
      </c>
      <c r="H188" s="30">
        <v>129.82418351459629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60.91</v>
      </c>
      <c r="V188" s="31">
        <v>121.81</v>
      </c>
      <c r="W188" s="32">
        <v>259.64909768486461</v>
      </c>
      <c r="X188" s="30">
        <v>66.834110719397685</v>
      </c>
      <c r="Y188" s="30">
        <v>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159.57250000000002</v>
      </c>
      <c r="G189" s="30">
        <v>159.57250000000002</v>
      </c>
      <c r="H189" s="30">
        <v>79.78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60.91</v>
      </c>
      <c r="V189" s="31">
        <v>121.81</v>
      </c>
      <c r="W189" s="32">
        <v>159.57250000000002</v>
      </c>
      <c r="X189" s="30">
        <v>66.834110719397685</v>
      </c>
      <c r="Y189" s="30">
        <v>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159.57250000000002</v>
      </c>
      <c r="G190" s="30">
        <v>159.57250000000002</v>
      </c>
      <c r="H190" s="30">
        <v>79.78</v>
      </c>
      <c r="I190" s="30">
        <v>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60.91</v>
      </c>
      <c r="V190" s="31">
        <v>121.81</v>
      </c>
      <c r="W190" s="32">
        <v>159.57250000000002</v>
      </c>
      <c r="X190" s="30">
        <v>66.834110719397685</v>
      </c>
      <c r="Y190" s="30">
        <v>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159.57250000000002</v>
      </c>
      <c r="G191" s="30">
        <v>159.57250000000002</v>
      </c>
      <c r="H191" s="30">
        <v>79.78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60.91</v>
      </c>
      <c r="V191" s="31">
        <v>121.81</v>
      </c>
      <c r="W191" s="32">
        <v>159.57250000000002</v>
      </c>
      <c r="X191" s="30">
        <v>66.834110719397685</v>
      </c>
      <c r="Y191" s="30">
        <v>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159.57250000000002</v>
      </c>
      <c r="G192" s="30">
        <v>159.57250000000002</v>
      </c>
      <c r="H192" s="30">
        <v>79.78</v>
      </c>
      <c r="I192" s="30">
        <v>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60.91</v>
      </c>
      <c r="V192" s="31">
        <v>121.81</v>
      </c>
      <c r="W192" s="32">
        <v>159.57250000000002</v>
      </c>
      <c r="X192" s="30">
        <v>66.834110719397685</v>
      </c>
      <c r="Y192" s="30">
        <v>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300.76829545301831</v>
      </c>
      <c r="G193" s="30">
        <v>300.76829545301831</v>
      </c>
      <c r="H193" s="30">
        <v>150.38196648551227</v>
      </c>
      <c r="I193" s="30">
        <v>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60.91</v>
      </c>
      <c r="V193" s="31">
        <v>121.81</v>
      </c>
      <c r="W193" s="32">
        <v>300.76829545301831</v>
      </c>
      <c r="X193" s="30">
        <v>66.834110719397685</v>
      </c>
      <c r="Y193" s="30">
        <v>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251.32420104139209</v>
      </c>
      <c r="G194" s="30">
        <v>251.32420104139209</v>
      </c>
      <c r="H194" s="30">
        <v>125.66139257032981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60.91</v>
      </c>
      <c r="V194" s="31">
        <v>121.81</v>
      </c>
      <c r="W194" s="32">
        <v>251.32420104139209</v>
      </c>
      <c r="X194" s="30">
        <v>66.834110719397685</v>
      </c>
      <c r="Y194" s="30">
        <v>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467.5340460158327</v>
      </c>
      <c r="G195" s="30">
        <v>467.5340460158327</v>
      </c>
      <c r="H195" s="30">
        <v>233.76587124605004</v>
      </c>
      <c r="I195" s="30">
        <v>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60.91</v>
      </c>
      <c r="V195" s="31">
        <v>121.81</v>
      </c>
      <c r="W195" s="32">
        <v>467.5340460158327</v>
      </c>
      <c r="X195" s="30">
        <v>66.834110719397685</v>
      </c>
      <c r="Y195" s="30">
        <v>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360.60383147180733</v>
      </c>
      <c r="G196" s="30">
        <v>360.60383147180733</v>
      </c>
      <c r="H196" s="30">
        <v>180.2991673377131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60.91</v>
      </c>
      <c r="V196" s="31">
        <v>121.81</v>
      </c>
      <c r="W196" s="32">
        <v>360.60383147180733</v>
      </c>
      <c r="X196" s="30">
        <v>66.834110719397685</v>
      </c>
      <c r="Y196" s="30">
        <v>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528.30140670684864</v>
      </c>
      <c r="G197" s="30">
        <v>528.30140670684864</v>
      </c>
      <c r="H197" s="30">
        <v>264.14967064365214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60.91</v>
      </c>
      <c r="V197" s="31">
        <v>121.81</v>
      </c>
      <c r="W197" s="32">
        <v>528.30140670684864</v>
      </c>
      <c r="X197" s="30">
        <v>66.834110719397685</v>
      </c>
      <c r="Y197" s="30">
        <v>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159.57250000000002</v>
      </c>
      <c r="G198" s="30">
        <v>159.57250000000002</v>
      </c>
      <c r="H198" s="30">
        <v>79.78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60.91</v>
      </c>
      <c r="V198" s="31">
        <v>121.81</v>
      </c>
      <c r="W198" s="32">
        <v>159.57250000000002</v>
      </c>
      <c r="X198" s="30">
        <v>66.834110719397685</v>
      </c>
      <c r="Y198" s="30">
        <v>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387.78388779446385</v>
      </c>
      <c r="G199" s="30">
        <v>387.78516273543448</v>
      </c>
      <c r="H199" s="30">
        <v>193.89456809195488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60.91</v>
      </c>
      <c r="V199" s="31">
        <v>121.81</v>
      </c>
      <c r="W199" s="32">
        <v>387.78388779446385</v>
      </c>
      <c r="X199" s="30">
        <v>66.834110719397685</v>
      </c>
      <c r="Y199" s="30">
        <v>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364.23139126287185</v>
      </c>
      <c r="G200" s="30">
        <v>364.23656916859915</v>
      </c>
      <c r="H200" s="30">
        <v>182.11981656388684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60.91</v>
      </c>
      <c r="V200" s="31">
        <v>121.81</v>
      </c>
      <c r="W200" s="32">
        <v>364.23139126287185</v>
      </c>
      <c r="X200" s="30">
        <v>66.834110719397685</v>
      </c>
      <c r="Y200" s="30">
        <v>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437.23547780888305</v>
      </c>
      <c r="G203" s="30">
        <v>437.23547780888305</v>
      </c>
      <c r="H203" s="30">
        <v>218.61514200713734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60.91</v>
      </c>
      <c r="V203" s="31">
        <v>121.81</v>
      </c>
      <c r="W203" s="32">
        <v>437.23547780888305</v>
      </c>
      <c r="X203" s="30">
        <v>66.834110719397685</v>
      </c>
      <c r="Y203" s="30">
        <v>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434.59986347064017</v>
      </c>
      <c r="G204" s="30">
        <v>434.59986347064017</v>
      </c>
      <c r="H204" s="30">
        <v>217.29768729071009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60.91</v>
      </c>
      <c r="V204" s="31">
        <v>121.81</v>
      </c>
      <c r="W204" s="32">
        <v>434.59986347064017</v>
      </c>
      <c r="X204" s="30">
        <v>66.834110719397685</v>
      </c>
      <c r="Y204" s="30">
        <v>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453.58141111586423</v>
      </c>
      <c r="G205" s="30">
        <v>453.58141111586423</v>
      </c>
      <c r="H205" s="30">
        <v>226.79434003828945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60.91</v>
      </c>
      <c r="V205" s="31">
        <v>121.81</v>
      </c>
      <c r="W205" s="32">
        <v>453.58141111586423</v>
      </c>
      <c r="X205" s="30">
        <v>66.834110719397685</v>
      </c>
      <c r="Y205" s="30">
        <v>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453.58141111586423</v>
      </c>
      <c r="G206" s="30">
        <v>453.58141111586423</v>
      </c>
      <c r="H206" s="30">
        <v>226.79434003828945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60.91</v>
      </c>
      <c r="V206" s="31">
        <v>121.81</v>
      </c>
      <c r="W206" s="32">
        <v>453.58141111586423</v>
      </c>
      <c r="X206" s="30">
        <v>66.834110719397685</v>
      </c>
      <c r="Y206" s="30">
        <v>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469.57642178489385</v>
      </c>
      <c r="G207" s="30">
        <v>469.57642178489385</v>
      </c>
      <c r="H207" s="30">
        <v>234.79055824771564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60.91</v>
      </c>
      <c r="V207" s="31">
        <v>121.81</v>
      </c>
      <c r="W207" s="32">
        <v>469.57642178489385</v>
      </c>
      <c r="X207" s="30">
        <v>66.834110719397685</v>
      </c>
      <c r="Y207" s="30">
        <v>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424.14204916807546</v>
      </c>
      <c r="G208" s="30">
        <v>424.14204916807546</v>
      </c>
      <c r="H208" s="30">
        <v>212.07361338043279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60.91</v>
      </c>
      <c r="V208" s="31">
        <v>121.81</v>
      </c>
      <c r="W208" s="32">
        <v>424.14204916807546</v>
      </c>
      <c r="X208" s="30">
        <v>66.834110719397685</v>
      </c>
      <c r="Y208" s="30">
        <v>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753.11012617967071</v>
      </c>
      <c r="G209" s="30">
        <v>753.11012617967071</v>
      </c>
      <c r="H209" s="30">
        <v>401.12836518773497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60.91</v>
      </c>
      <c r="V209" s="31">
        <v>121.81</v>
      </c>
      <c r="W209" s="32">
        <v>753.11012617967071</v>
      </c>
      <c r="X209" s="30">
        <v>66.834110719397685</v>
      </c>
      <c r="Y209" s="30">
        <v>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196.6345</v>
      </c>
      <c r="G210" s="30">
        <v>196.6345</v>
      </c>
      <c r="H210" s="30">
        <v>90.090115226795561</v>
      </c>
      <c r="I210" s="30">
        <v>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60.91</v>
      </c>
      <c r="V210" s="31">
        <v>121.81</v>
      </c>
      <c r="W210" s="32">
        <v>196.6345</v>
      </c>
      <c r="X210" s="30">
        <v>66.834110719397685</v>
      </c>
      <c r="Y210" s="30">
        <v>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196.6345</v>
      </c>
      <c r="G211" s="30">
        <v>196.6345</v>
      </c>
      <c r="H211" s="30">
        <v>90.090115226795561</v>
      </c>
      <c r="I211" s="30">
        <v>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60.91</v>
      </c>
      <c r="V211" s="31">
        <v>121.81</v>
      </c>
      <c r="W211" s="32">
        <v>196.6345</v>
      </c>
      <c r="X211" s="30">
        <v>66.834110719397685</v>
      </c>
      <c r="Y211" s="30">
        <v>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326.54180095746125</v>
      </c>
      <c r="G216" s="30">
        <v>326.54180095746125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326.54180095746125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 t="s">
        <v>40</v>
      </c>
      <c r="V217" s="31" t="s">
        <v>40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 t="s">
        <v>40</v>
      </c>
      <c r="V218" s="31" t="s">
        <v>40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 t="s">
        <v>40</v>
      </c>
      <c r="V219" s="31" t="s">
        <v>40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237">
        <v>1630.9854882429117</v>
      </c>
      <c r="G220" s="233">
        <v>1630.9854882429117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31" t="s">
        <v>40</v>
      </c>
      <c r="W220" s="233">
        <v>1630.9854882429117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4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6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6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22:G36">
    <cfRule type="cellIs" dxfId="395" priority="18" stopIfTrue="1" operator="between">
      <formula>881</formula>
      <formula>10000000</formula>
    </cfRule>
    <cfRule type="containsBlanks" priority="19" stopIfTrue="1">
      <formula>LEN(TRIM(F22))=0</formula>
    </cfRule>
    <cfRule type="cellIs" dxfId="394" priority="20" operator="greaterThan">
      <formula>880</formula>
    </cfRule>
  </conditionalFormatting>
  <conditionalFormatting sqref="F38:G39">
    <cfRule type="cellIs" dxfId="393" priority="8" stopIfTrue="1" operator="between">
      <formula>881</formula>
      <formula>10000000</formula>
    </cfRule>
    <cfRule type="containsBlanks" priority="9" stopIfTrue="1">
      <formula>LEN(TRIM(F38))=0</formula>
    </cfRule>
    <cfRule type="cellIs" dxfId="392" priority="10" operator="greaterThan">
      <formula>880</formula>
    </cfRule>
  </conditionalFormatting>
  <conditionalFormatting sqref="F41:V183 F185:V214">
    <cfRule type="cellIs" dxfId="391" priority="15" stopIfTrue="1" operator="between">
      <formula>881</formula>
      <formula>10000000</formula>
    </cfRule>
    <cfRule type="containsBlanks" priority="16" stopIfTrue="1">
      <formula>LEN(TRIM(F41))=0</formula>
    </cfRule>
    <cfRule type="cellIs" dxfId="390" priority="17" operator="greaterThan">
      <formula>880</formula>
    </cfRule>
  </conditionalFormatting>
  <conditionalFormatting sqref="F13:AL14 W22:AL22 Y23:AL23 W24:AL30 Y31:AL31 W32:AL36 W41:AL65 X66:AL67 W67 W68:AL69 X70:AL70 W71:AL76 X77:AL77 W78:AL104 X105:AL105 W106:AL107 X108:AL108 W109:AL138 X139:AL139 W140:AL152 X153:AL153 W154:AL183 X185:AL186 W187:AL188 X189:AL192 W193:AL197 X198:AL198 W199:AL200 X201:AL202 W203:AL211 X212:AL214">
    <cfRule type="cellIs" dxfId="389" priority="12" stopIfTrue="1" operator="between">
      <formula>881</formula>
      <formula>10000000</formula>
    </cfRule>
    <cfRule type="containsBlanks" priority="13" stopIfTrue="1">
      <formula>LEN(TRIM(F13))=0</formula>
    </cfRule>
    <cfRule type="cellIs" dxfId="388" priority="14" operator="greaterThan">
      <formula>880</formula>
    </cfRule>
  </conditionalFormatting>
  <conditionalFormatting sqref="F13:AL20">
    <cfRule type="containsBlanks" dxfId="387" priority="11">
      <formula>LEN(TRIM(F13))=0</formula>
    </cfRule>
  </conditionalFormatting>
  <conditionalFormatting sqref="F22:AL39 F41:AL183 F185:AL214 F216:AL221">
    <cfRule type="containsBlanks" dxfId="386" priority="1">
      <formula>LEN(TRIM(F22))=0</formula>
    </cfRule>
  </conditionalFormatting>
  <conditionalFormatting sqref="H22:V39">
    <cfRule type="cellIs" dxfId="385" priority="5" stopIfTrue="1" operator="between">
      <formula>881</formula>
      <formula>10000000</formula>
    </cfRule>
    <cfRule type="containsBlanks" priority="6" stopIfTrue="1">
      <formula>LEN(TRIM(H22))=0</formula>
    </cfRule>
    <cfRule type="cellIs" dxfId="384" priority="7" operator="greaterThan">
      <formula>880</formula>
    </cfRule>
  </conditionalFormatting>
  <conditionalFormatting sqref="X37:AL37 W38:AL39">
    <cfRule type="cellIs" dxfId="383" priority="2" stopIfTrue="1" operator="between">
      <formula>881</formula>
      <formula>10000000</formula>
    </cfRule>
    <cfRule type="containsBlanks" priority="3" stopIfTrue="1">
      <formula>LEN(TRIM(W37))=0</formula>
    </cfRule>
    <cfRule type="cellIs" dxfId="382" priority="4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5"/>
  <sheetViews>
    <sheetView workbookViewId="0">
      <selection activeCell="G9" sqref="G9:V9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+[11]Dj!B6</f>
        <v>AMECOM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429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257.71155610108707</v>
      </c>
      <c r="G13" s="25">
        <v>257.71155610108707</v>
      </c>
      <c r="H13" s="25">
        <v>58.18</v>
      </c>
      <c r="I13" s="25">
        <v>216.83556120559072</v>
      </c>
      <c r="J13" s="25">
        <v>119.74847615012193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</v>
      </c>
      <c r="V13" s="26">
        <v>121.81</v>
      </c>
      <c r="W13" s="27">
        <v>257.71155610108707</v>
      </c>
      <c r="X13" s="25" t="s">
        <v>40</v>
      </c>
      <c r="Y13" s="25" t="s">
        <v>40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132.72197307443693</v>
      </c>
      <c r="G14" s="30">
        <v>132.71486239471022</v>
      </c>
      <c r="H14" s="30">
        <v>58.18</v>
      </c>
      <c r="I14" s="30">
        <v>132.72197307443693</v>
      </c>
      <c r="J14" s="30">
        <v>78.663689927717613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</v>
      </c>
      <c r="V14" s="31">
        <v>121.81</v>
      </c>
      <c r="W14" s="32">
        <v>132.71486239471022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257.71155610108707</v>
      </c>
      <c r="G17" s="30">
        <v>257.71155610108707</v>
      </c>
      <c r="H17" s="30" t="s">
        <v>40</v>
      </c>
      <c r="I17" s="30">
        <v>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</v>
      </c>
      <c r="V17" s="31">
        <v>121.81</v>
      </c>
      <c r="W17" s="32">
        <v>257.71155610108707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64.529835134042273</v>
      </c>
      <c r="G18" s="30">
        <v>64.529835134042273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 t="s">
        <v>40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64.529835134042273</v>
      </c>
      <c r="G19" s="30">
        <v>64.529835134042273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 t="s">
        <v>40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23.463305438695492</v>
      </c>
      <c r="G20" s="30">
        <v>23.463305438695492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 t="s">
        <v>40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152.51066699996289</v>
      </c>
      <c r="G22" s="30">
        <v>152.51066699996289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</v>
      </c>
      <c r="V22" s="31">
        <v>121.81</v>
      </c>
      <c r="W22" s="32">
        <v>152.51066699996289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152.51066699996289</v>
      </c>
      <c r="G23" s="30">
        <v>152.51066699996289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</v>
      </c>
      <c r="V23" s="31">
        <v>121.81</v>
      </c>
      <c r="W23" s="32">
        <v>152.51066699996289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152.51066699996289</v>
      </c>
      <c r="G24" s="30">
        <v>152.51066699996289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</v>
      </c>
      <c r="V24" s="31">
        <v>121.81</v>
      </c>
      <c r="W24" s="32">
        <v>152.51066699996289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152.51066699996289</v>
      </c>
      <c r="G25" s="30">
        <v>152.51066699996289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</v>
      </c>
      <c r="V25" s="31">
        <v>121.81</v>
      </c>
      <c r="W25" s="32">
        <v>152.51066699996289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408.51071517847106</v>
      </c>
      <c r="G26" s="30">
        <v>408.51071517847106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</v>
      </c>
      <c r="V26" s="31">
        <v>121.81</v>
      </c>
      <c r="W26" s="32">
        <v>408.51071517847106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645.4469299819865</v>
      </c>
      <c r="G27" s="30">
        <v>645.4469299819865</v>
      </c>
      <c r="H27" s="30">
        <v>58.18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</v>
      </c>
      <c r="V27" s="31">
        <v>121.81</v>
      </c>
      <c r="W27" s="32">
        <v>645.4469299819865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654.82683898080461</v>
      </c>
      <c r="G28" s="30">
        <v>654.82683898080461</v>
      </c>
      <c r="H28" s="30">
        <v>58.18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</v>
      </c>
      <c r="V28" s="31">
        <v>121.81</v>
      </c>
      <c r="W28" s="32">
        <v>654.82683898080461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770.15976294625193</v>
      </c>
      <c r="G29" s="30">
        <v>770.15976294625193</v>
      </c>
      <c r="H29" s="30">
        <v>58.18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</v>
      </c>
      <c r="V29" s="31">
        <v>121.81</v>
      </c>
      <c r="W29" s="32">
        <v>770.15976294625193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822.68582146758172</v>
      </c>
      <c r="G30" s="30">
        <v>822.68582146758172</v>
      </c>
      <c r="H30" s="30">
        <v>0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</v>
      </c>
      <c r="V30" s="31">
        <v>121.81</v>
      </c>
      <c r="W30" s="32">
        <v>822.68582146758172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471.14902483917109</v>
      </c>
      <c r="G32" s="30">
        <v>471.14902483917109</v>
      </c>
      <c r="H32" s="30">
        <v>0</v>
      </c>
      <c r="I32" s="30">
        <v>444.30159209122723</v>
      </c>
      <c r="J32" s="30">
        <v>444.30159209122723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457.64839712401266</v>
      </c>
      <c r="V32" s="31">
        <v>457.64839712401266</v>
      </c>
      <c r="W32" s="32">
        <v>471.14902483917109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152.51066699996289</v>
      </c>
      <c r="G33" s="30">
        <v>152.51066699996289</v>
      </c>
      <c r="H33" s="30">
        <v>0</v>
      </c>
      <c r="I33" s="30">
        <v>152.51066699996289</v>
      </c>
      <c r="J33" s="30">
        <v>152.51066699996289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148.14052161239715</v>
      </c>
      <c r="V33" s="31">
        <v>148.14052161239715</v>
      </c>
      <c r="W33" s="32">
        <v>152.51066699996289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152.51066699996289</v>
      </c>
      <c r="G34" s="30">
        <v>152.51066699996289</v>
      </c>
      <c r="H34" s="30">
        <v>0</v>
      </c>
      <c r="I34" s="30">
        <v>152.51066699996289</v>
      </c>
      <c r="J34" s="30">
        <v>152.51066699996289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148.14052161239715</v>
      </c>
      <c r="V34" s="31">
        <v>148.14052161239715</v>
      </c>
      <c r="W34" s="32">
        <v>152.51066699996289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152.51066699996289</v>
      </c>
      <c r="G35" s="30">
        <v>152.51066699996289</v>
      </c>
      <c r="H35" s="30">
        <v>0</v>
      </c>
      <c r="I35" s="30">
        <v>152.51066699996289</v>
      </c>
      <c r="J35" s="30">
        <v>152.51066699996289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148.14052161239715</v>
      </c>
      <c r="V35" s="31">
        <v>148.14052161239715</v>
      </c>
      <c r="W35" s="32">
        <v>152.51066699996289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152.52092110058206</v>
      </c>
      <c r="G36" s="30">
        <v>152.52092110058206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148.15048188497528</v>
      </c>
      <c r="V36" s="31">
        <v>148.15048188497528</v>
      </c>
      <c r="W36" s="32">
        <v>152.52092110058206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159.57250000000002</v>
      </c>
      <c r="G37" s="30">
        <v>159.57250000000002</v>
      </c>
      <c r="H37" s="30">
        <v>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159.57250000000002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389.44688180347714</v>
      </c>
      <c r="G38" s="30">
        <v>389.44688180347714</v>
      </c>
      <c r="H38" s="30" t="s">
        <v>40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</v>
      </c>
      <c r="V38" s="31">
        <v>121.81</v>
      </c>
      <c r="W38" s="32">
        <v>389.44688180347714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178.04109027586364</v>
      </c>
      <c r="G39" s="40">
        <v>178.04109027586364</v>
      </c>
      <c r="H39" s="40" t="s">
        <v>40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</v>
      </c>
      <c r="V39" s="41">
        <v>121.81</v>
      </c>
      <c r="W39" s="42">
        <v>178.04109027586364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699.43957783108294</v>
      </c>
      <c r="G41" s="30">
        <v>699.43957783108294</v>
      </c>
      <c r="H41" s="30">
        <v>58.18</v>
      </c>
      <c r="I41" s="30">
        <v>0</v>
      </c>
      <c r="J41" s="30">
        <v>346.51406858459421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</v>
      </c>
      <c r="V41" s="31">
        <v>121.81</v>
      </c>
      <c r="W41" s="32">
        <v>699.43957783108294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699.43957783108294</v>
      </c>
      <c r="G42" s="30">
        <v>699.43957783108294</v>
      </c>
      <c r="H42" s="30">
        <v>58.18</v>
      </c>
      <c r="I42" s="30">
        <v>0</v>
      </c>
      <c r="J42" s="30">
        <v>346.51406858459421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</v>
      </c>
      <c r="V42" s="31">
        <v>121.81</v>
      </c>
      <c r="W42" s="32">
        <v>699.43957783108294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699.43957783108294</v>
      </c>
      <c r="G43" s="30">
        <v>699.43957783108294</v>
      </c>
      <c r="H43" s="30">
        <v>58.18</v>
      </c>
      <c r="I43" s="30">
        <v>0</v>
      </c>
      <c r="J43" s="30">
        <v>346.51406858459421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60.9</v>
      </c>
      <c r="V43" s="31">
        <v>121.81</v>
      </c>
      <c r="W43" s="32">
        <v>699.43957783108294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364.93623889276716</v>
      </c>
      <c r="G44" s="30">
        <v>364.93623889276716</v>
      </c>
      <c r="H44" s="30">
        <v>58.18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</v>
      </c>
      <c r="V44" s="31">
        <v>121.81</v>
      </c>
      <c r="W44" s="32">
        <v>364.93623889276716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437.92348667132256</v>
      </c>
      <c r="G45" s="30">
        <v>437.92348667132256</v>
      </c>
      <c r="H45" s="30">
        <v>58.18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</v>
      </c>
      <c r="V45" s="31">
        <v>121.81</v>
      </c>
      <c r="W45" s="32">
        <v>437.92348667132256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437.92348667132256</v>
      </c>
      <c r="G46" s="30">
        <v>437.92348667132256</v>
      </c>
      <c r="H46" s="30">
        <v>58.18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</v>
      </c>
      <c r="V46" s="31">
        <v>121.81</v>
      </c>
      <c r="W46" s="32">
        <v>437.92348667132256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437.92348667132256</v>
      </c>
      <c r="G47" s="30">
        <v>437.92348667132256</v>
      </c>
      <c r="H47" s="30">
        <v>58.18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</v>
      </c>
      <c r="V47" s="31">
        <v>121.81</v>
      </c>
      <c r="W47" s="32">
        <v>437.92348667132256</v>
      </c>
      <c r="X47" s="30" t="s">
        <v>40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437.92348667132256</v>
      </c>
      <c r="G48" s="30">
        <v>437.92348667132256</v>
      </c>
      <c r="H48" s="30">
        <v>58.18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</v>
      </c>
      <c r="V48" s="31">
        <v>121.81</v>
      </c>
      <c r="W48" s="32">
        <v>437.92348667132256</v>
      </c>
      <c r="X48" s="30" t="s">
        <v>40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437.92348667132256</v>
      </c>
      <c r="G49" s="30">
        <v>437.92348667132256</v>
      </c>
      <c r="H49" s="30">
        <v>58.18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</v>
      </c>
      <c r="V49" s="31">
        <v>121.81</v>
      </c>
      <c r="W49" s="32">
        <v>437.92348667132256</v>
      </c>
      <c r="X49" s="30" t="s">
        <v>40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437.92348667132256</v>
      </c>
      <c r="G50" s="30">
        <v>437.92348667132256</v>
      </c>
      <c r="H50" s="30">
        <v>58.18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</v>
      </c>
      <c r="V50" s="31">
        <v>121.81</v>
      </c>
      <c r="W50" s="32">
        <v>437.92348667132256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437.92348667132256</v>
      </c>
      <c r="G51" s="30">
        <v>437.92348667132256</v>
      </c>
      <c r="H51" s="30">
        <v>58.18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</v>
      </c>
      <c r="V51" s="31">
        <v>121.81</v>
      </c>
      <c r="W51" s="32">
        <v>437.92348667132256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437.92348667132256</v>
      </c>
      <c r="G52" s="30">
        <v>437.92348667132256</v>
      </c>
      <c r="H52" s="30">
        <v>58.18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</v>
      </c>
      <c r="V52" s="31">
        <v>121.81</v>
      </c>
      <c r="W52" s="32">
        <v>437.92348667132256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437.92348667132256</v>
      </c>
      <c r="G53" s="30">
        <v>437.92348667132256</v>
      </c>
      <c r="H53" s="30">
        <v>58.18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</v>
      </c>
      <c r="V53" s="31">
        <v>121.81</v>
      </c>
      <c r="W53" s="32">
        <v>437.92348667132256</v>
      </c>
      <c r="X53" s="30" t="s">
        <v>40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437.92348667132256</v>
      </c>
      <c r="G54" s="30">
        <v>437.92348667132256</v>
      </c>
      <c r="H54" s="30">
        <v>58.18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</v>
      </c>
      <c r="V54" s="31">
        <v>121.81</v>
      </c>
      <c r="W54" s="32">
        <v>437.92348667132256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805.72662019097402</v>
      </c>
      <c r="G55" s="30">
        <v>805.72662019097402</v>
      </c>
      <c r="H55" s="30">
        <v>58.18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</v>
      </c>
      <c r="V55" s="31">
        <v>121.81</v>
      </c>
      <c r="W55" s="32">
        <v>805.72662019097402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343.85300000000001</v>
      </c>
      <c r="G56" s="30">
        <v>343.85300000000001</v>
      </c>
      <c r="H56" s="30">
        <v>58.18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</v>
      </c>
      <c r="V56" s="31">
        <v>121.81</v>
      </c>
      <c r="W56" s="32">
        <v>343.85300000000001</v>
      </c>
      <c r="X56" s="30" t="s">
        <v>40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343.85300000000001</v>
      </c>
      <c r="G57" s="30">
        <v>343.85300000000001</v>
      </c>
      <c r="H57" s="30">
        <v>58.18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</v>
      </c>
      <c r="V57" s="31">
        <v>121.81</v>
      </c>
      <c r="W57" s="32">
        <v>343.85300000000001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343.85300000000001</v>
      </c>
      <c r="G58" s="30">
        <v>343.85300000000001</v>
      </c>
      <c r="H58" s="30">
        <v>58.18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</v>
      </c>
      <c r="V58" s="31">
        <v>121.81</v>
      </c>
      <c r="W58" s="32">
        <v>343.85300000000001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343.85300000000001</v>
      </c>
      <c r="G59" s="30">
        <v>343.85300000000001</v>
      </c>
      <c r="H59" s="30">
        <v>58.18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</v>
      </c>
      <c r="V59" s="31">
        <v>121.81</v>
      </c>
      <c r="W59" s="32">
        <v>343.85300000000001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505.31677666879625</v>
      </c>
      <c r="G60" s="30">
        <v>505.31677666879625</v>
      </c>
      <c r="H60" s="30">
        <v>58.18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</v>
      </c>
      <c r="V60" s="31">
        <v>121.81</v>
      </c>
      <c r="W60" s="32">
        <v>505.31677666879625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58.18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</v>
      </c>
      <c r="V61" s="31">
        <v>121.81</v>
      </c>
      <c r="W61" s="32">
        <v>880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343.85300000000001</v>
      </c>
      <c r="G62" s="30">
        <v>343.85300000000001</v>
      </c>
      <c r="H62" s="30">
        <v>58.18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</v>
      </c>
      <c r="V62" s="31">
        <v>121.81</v>
      </c>
      <c r="W62" s="32">
        <v>343.85300000000001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343.85300000000001</v>
      </c>
      <c r="G63" s="30">
        <v>343.85300000000001</v>
      </c>
      <c r="H63" s="30" t="s">
        <v>40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</v>
      </c>
      <c r="V63" s="31">
        <v>121.81</v>
      </c>
      <c r="W63" s="32">
        <v>343.85300000000001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343.85300000000001</v>
      </c>
      <c r="G64" s="30">
        <v>343.85300000000001</v>
      </c>
      <c r="H64" s="30" t="s">
        <v>40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</v>
      </c>
      <c r="V64" s="31">
        <v>121.81</v>
      </c>
      <c r="W64" s="32">
        <v>343.85300000000001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343.85300000000001</v>
      </c>
      <c r="G65" s="30">
        <v>343.85300000000001</v>
      </c>
      <c r="H65" s="30" t="s">
        <v>40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</v>
      </c>
      <c r="V65" s="31">
        <v>121.81</v>
      </c>
      <c r="W65" s="32">
        <v>343.85300000000001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699.45051142071679</v>
      </c>
      <c r="G66" s="30">
        <v>699.45051142071679</v>
      </c>
      <c r="H66" s="30">
        <v>0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</v>
      </c>
      <c r="V66" s="31">
        <v>121.81</v>
      </c>
      <c r="W66" s="32">
        <v>699.45051142071679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753.89376537096189</v>
      </c>
      <c r="G67" s="30">
        <v>753.89376537096189</v>
      </c>
      <c r="H67" s="30" t="s">
        <v>40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</v>
      </c>
      <c r="V67" s="31">
        <v>121.81</v>
      </c>
      <c r="W67" s="32">
        <v>753.89376537096189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623.83153649324242</v>
      </c>
      <c r="G68" s="30">
        <v>623.83153649324242</v>
      </c>
      <c r="H68" s="30" t="s">
        <v>40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</v>
      </c>
      <c r="V68" s="31">
        <v>121.81</v>
      </c>
      <c r="W68" s="32">
        <v>623.83153649324242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327.18872278856236</v>
      </c>
      <c r="G69" s="30">
        <v>327.18666169003808</v>
      </c>
      <c r="H69" s="30" t="s">
        <v>40</v>
      </c>
      <c r="I69" s="30">
        <v>327.18872278856236</v>
      </c>
      <c r="J69" s="30">
        <v>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</v>
      </c>
      <c r="V69" s="31">
        <v>121.81</v>
      </c>
      <c r="W69" s="32">
        <v>327.18666169003808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408.51071517847106</v>
      </c>
      <c r="G71" s="30">
        <v>408.51071517847106</v>
      </c>
      <c r="H71" s="30">
        <v>0</v>
      </c>
      <c r="I71" s="30">
        <v>366.07894121120972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</v>
      </c>
      <c r="V71" s="31">
        <v>121.81</v>
      </c>
      <c r="W71" s="32">
        <v>408.51071517847106</v>
      </c>
      <c r="X71" s="30" t="s">
        <v>40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829.25433745735154</v>
      </c>
      <c r="G72" s="30">
        <v>829.25433745735154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</v>
      </c>
      <c r="V72" s="31">
        <v>121.81</v>
      </c>
      <c r="W72" s="32">
        <v>829.25433745735154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0</v>
      </c>
      <c r="G73" s="30">
        <v>0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0</v>
      </c>
      <c r="V73" s="31">
        <v>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58.18</v>
      </c>
      <c r="I74" s="30">
        <v>880</v>
      </c>
      <c r="J74" s="30">
        <v>880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</v>
      </c>
      <c r="V74" s="31">
        <v>121.81</v>
      </c>
      <c r="W74" s="32">
        <v>880</v>
      </c>
      <c r="X74" s="30" t="s">
        <v>40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437.92348667132256</v>
      </c>
      <c r="G75" s="30">
        <v>437.92348667132256</v>
      </c>
      <c r="H75" s="30">
        <v>58.18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</v>
      </c>
      <c r="V75" s="31">
        <v>121.81</v>
      </c>
      <c r="W75" s="32">
        <v>437.92348667132256</v>
      </c>
      <c r="X75" s="30" t="s">
        <v>40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432.82908505565814</v>
      </c>
      <c r="G76" s="30">
        <v>432.82908505565814</v>
      </c>
      <c r="H76" s="30">
        <v>58.18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</v>
      </c>
      <c r="V76" s="31">
        <v>121.81</v>
      </c>
      <c r="W76" s="32">
        <v>432.82908505565814</v>
      </c>
      <c r="X76" s="30" t="s">
        <v>40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364.93623889276716</v>
      </c>
      <c r="G77" s="30">
        <v>364.93623889276716</v>
      </c>
      <c r="H77" s="30">
        <v>58.18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</v>
      </c>
      <c r="V77" s="31">
        <v>121.81</v>
      </c>
      <c r="W77" s="32">
        <v>364.93623889276716</v>
      </c>
      <c r="X77" s="30" t="s">
        <v>40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437.92348667132256</v>
      </c>
      <c r="G78" s="30">
        <v>437.92348667132256</v>
      </c>
      <c r="H78" s="30">
        <v>58.18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</v>
      </c>
      <c r="V78" s="31">
        <v>121.81</v>
      </c>
      <c r="W78" s="32">
        <v>437.92348667132256</v>
      </c>
      <c r="X78" s="30" t="s">
        <v>40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437.92348667132256</v>
      </c>
      <c r="G79" s="30">
        <v>437.92348667132256</v>
      </c>
      <c r="H79" s="30">
        <v>58.18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</v>
      </c>
      <c r="V79" s="31">
        <v>121.81</v>
      </c>
      <c r="W79" s="32">
        <v>437.92348667132256</v>
      </c>
      <c r="X79" s="30" t="s">
        <v>40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437.92348667132256</v>
      </c>
      <c r="G80" s="30">
        <v>437.92348667132256</v>
      </c>
      <c r="H80" s="30">
        <v>58.18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</v>
      </c>
      <c r="V80" s="31">
        <v>121.81</v>
      </c>
      <c r="W80" s="32">
        <v>437.92348667132256</v>
      </c>
      <c r="X80" s="30" t="s">
        <v>40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437.92348667132256</v>
      </c>
      <c r="G81" s="30">
        <v>437.92348667132256</v>
      </c>
      <c r="H81" s="30">
        <v>58.18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</v>
      </c>
      <c r="V81" s="31">
        <v>121.81</v>
      </c>
      <c r="W81" s="32">
        <v>437.92348667132256</v>
      </c>
      <c r="X81" s="30" t="s">
        <v>40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437.92348667132256</v>
      </c>
      <c r="G82" s="30">
        <v>437.92348667132256</v>
      </c>
      <c r="H82" s="30">
        <v>58.18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</v>
      </c>
      <c r="V82" s="31">
        <v>121.81</v>
      </c>
      <c r="W82" s="32">
        <v>437.92348667132256</v>
      </c>
      <c r="X82" s="30" t="s">
        <v>40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437.92348667132256</v>
      </c>
      <c r="G83" s="30">
        <v>437.92348667132256</v>
      </c>
      <c r="H83" s="30">
        <v>58.18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</v>
      </c>
      <c r="V83" s="31">
        <v>121.81</v>
      </c>
      <c r="W83" s="32">
        <v>437.92348667132256</v>
      </c>
      <c r="X83" s="30" t="s">
        <v>40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437.92348667132256</v>
      </c>
      <c r="G84" s="30">
        <v>437.92348667132256</v>
      </c>
      <c r="H84" s="30">
        <v>58.18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</v>
      </c>
      <c r="V84" s="31">
        <v>121.81</v>
      </c>
      <c r="W84" s="32">
        <v>437.92348667132256</v>
      </c>
      <c r="X84" s="30" t="s">
        <v>40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437.92348667132256</v>
      </c>
      <c r="G85" s="30">
        <v>437.92348667132256</v>
      </c>
      <c r="H85" s="30">
        <v>58.18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</v>
      </c>
      <c r="V85" s="31">
        <v>121.81</v>
      </c>
      <c r="W85" s="32">
        <v>437.92348667132256</v>
      </c>
      <c r="X85" s="30" t="s">
        <v>40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437.92348667132256</v>
      </c>
      <c r="G86" s="30">
        <v>437.92348667132256</v>
      </c>
      <c r="H86" s="30">
        <v>58.18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</v>
      </c>
      <c r="V86" s="31">
        <v>121.81</v>
      </c>
      <c r="W86" s="32">
        <v>437.92348667132256</v>
      </c>
      <c r="X86" s="30" t="s">
        <v>40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437.92348667132256</v>
      </c>
      <c r="G87" s="30">
        <v>437.92348667132256</v>
      </c>
      <c r="H87" s="30">
        <v>58.18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</v>
      </c>
      <c r="V87" s="31">
        <v>121.81</v>
      </c>
      <c r="W87" s="32">
        <v>437.92348667132256</v>
      </c>
      <c r="X87" s="30" t="s">
        <v>40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437.92348667132256</v>
      </c>
      <c r="G88" s="30">
        <v>437.92348667132256</v>
      </c>
      <c r="H88" s="30">
        <v>58.18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</v>
      </c>
      <c r="V88" s="31">
        <v>121.81</v>
      </c>
      <c r="W88" s="32">
        <v>437.92348667132256</v>
      </c>
      <c r="X88" s="30" t="s">
        <v>40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437.92348667132256</v>
      </c>
      <c r="G89" s="30">
        <v>437.92348667132256</v>
      </c>
      <c r="H89" s="30">
        <v>58.18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</v>
      </c>
      <c r="V89" s="31">
        <v>121.81</v>
      </c>
      <c r="W89" s="32">
        <v>437.92348667132256</v>
      </c>
      <c r="X89" s="30" t="s">
        <v>40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 t="s">
        <v>40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</v>
      </c>
      <c r="V90" s="31">
        <v>121.81</v>
      </c>
      <c r="W90" s="32">
        <v>880</v>
      </c>
      <c r="X90" s="30" t="s">
        <v>40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434.01318407165854</v>
      </c>
      <c r="G91" s="30">
        <v>434.01318407165854</v>
      </c>
      <c r="H91" s="30" t="s">
        <v>40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</v>
      </c>
      <c r="V91" s="31">
        <v>121.81</v>
      </c>
      <c r="W91" s="32">
        <v>434.01318407165854</v>
      </c>
      <c r="X91" s="30" t="s">
        <v>40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505.48450000000003</v>
      </c>
      <c r="G92" s="30">
        <v>505.48450000000003</v>
      </c>
      <c r="H92" s="30" t="s">
        <v>40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</v>
      </c>
      <c r="V92" s="31">
        <v>121.81</v>
      </c>
      <c r="W92" s="32">
        <v>505.48450000000003</v>
      </c>
      <c r="X92" s="30" t="s">
        <v>40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631.14289684347989</v>
      </c>
      <c r="G93" s="30">
        <v>631.14289684347989</v>
      </c>
      <c r="H93" s="30" t="s">
        <v>40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</v>
      </c>
      <c r="V93" s="31">
        <v>121.81</v>
      </c>
      <c r="W93" s="32">
        <v>631.14289684347989</v>
      </c>
      <c r="X93" s="30" t="s">
        <v>40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652.44611168440929</v>
      </c>
      <c r="G94" s="30">
        <v>652.44611168440929</v>
      </c>
      <c r="H94" s="30" t="s">
        <v>40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</v>
      </c>
      <c r="V94" s="31">
        <v>121.81</v>
      </c>
      <c r="W94" s="32">
        <v>652.44611168440929</v>
      </c>
      <c r="X94" s="30" t="s">
        <v>40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685.28630931844452</v>
      </c>
      <c r="G95" s="30">
        <v>685.28630931844452</v>
      </c>
      <c r="H95" s="30" t="s">
        <v>40</v>
      </c>
      <c r="I95" s="30" t="s">
        <v>40</v>
      </c>
      <c r="J95" s="30">
        <v>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</v>
      </c>
      <c r="V95" s="31">
        <v>121.81</v>
      </c>
      <c r="W95" s="32">
        <v>685.28630931844452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674.55262913940749</v>
      </c>
      <c r="G96" s="30">
        <v>674.55262913940749</v>
      </c>
      <c r="H96" s="30" t="s">
        <v>40</v>
      </c>
      <c r="I96" s="30" t="s">
        <v>40</v>
      </c>
      <c r="J96" s="30">
        <v>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</v>
      </c>
      <c r="V96" s="31">
        <v>121.81</v>
      </c>
      <c r="W96" s="32">
        <v>674.55262913940749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619.07963731982147</v>
      </c>
      <c r="G97" s="30">
        <v>619.07963731982147</v>
      </c>
      <c r="H97" s="30" t="s">
        <v>40</v>
      </c>
      <c r="I97" s="30" t="s">
        <v>40</v>
      </c>
      <c r="J97" s="30">
        <v>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</v>
      </c>
      <c r="V97" s="31">
        <v>121.81</v>
      </c>
      <c r="W97" s="32">
        <v>619.07963731982147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676.6301786293775</v>
      </c>
      <c r="G98" s="30">
        <v>676.6301786293775</v>
      </c>
      <c r="H98" s="30" t="s">
        <v>40</v>
      </c>
      <c r="I98" s="30" t="s">
        <v>40</v>
      </c>
      <c r="J98" s="30">
        <v>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</v>
      </c>
      <c r="V98" s="31">
        <v>121.81</v>
      </c>
      <c r="W98" s="32">
        <v>676.6301786293775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631.40313781943598</v>
      </c>
      <c r="G99" s="30">
        <v>631.40313781943598</v>
      </c>
      <c r="H99" s="30" t="s">
        <v>40</v>
      </c>
      <c r="I99" s="30" t="s">
        <v>40</v>
      </c>
      <c r="J99" s="30">
        <v>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</v>
      </c>
      <c r="V99" s="31">
        <v>121.81</v>
      </c>
      <c r="W99" s="32">
        <v>631.40313781943598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523.44226974495916</v>
      </c>
      <c r="G100" s="30">
        <v>523.44226974495916</v>
      </c>
      <c r="H100" s="30" t="s">
        <v>40</v>
      </c>
      <c r="I100" s="30" t="s">
        <v>40</v>
      </c>
      <c r="J100" s="30">
        <v>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</v>
      </c>
      <c r="V100" s="31">
        <v>121.81</v>
      </c>
      <c r="W100" s="32">
        <v>523.44226974495916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556.24791423818078</v>
      </c>
      <c r="G101" s="30">
        <v>556.24791423818078</v>
      </c>
      <c r="H101" s="30" t="s">
        <v>40</v>
      </c>
      <c r="I101" s="30" t="s">
        <v>40</v>
      </c>
      <c r="J101" s="30">
        <v>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</v>
      </c>
      <c r="V101" s="31">
        <v>121.81</v>
      </c>
      <c r="W101" s="32">
        <v>556.24791423818078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330.02877820083188</v>
      </c>
      <c r="G102" s="30">
        <v>330.02877820083188</v>
      </c>
      <c r="H102" s="30" t="s">
        <v>40</v>
      </c>
      <c r="I102" s="30" t="s">
        <v>40</v>
      </c>
      <c r="J102" s="30">
        <v>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</v>
      </c>
      <c r="V102" s="31">
        <v>121.81</v>
      </c>
      <c r="W102" s="32">
        <v>330.02877820083188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264.71708414126721</v>
      </c>
      <c r="G103" s="30">
        <v>264.71708414126721</v>
      </c>
      <c r="H103" s="30" t="s">
        <v>40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</v>
      </c>
      <c r="V103" s="31">
        <v>121.81</v>
      </c>
      <c r="W103" s="32">
        <v>264.71708414126721</v>
      </c>
      <c r="X103" s="30" t="s">
        <v>40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159.57250000000002</v>
      </c>
      <c r="G104" s="30">
        <v>159.57250000000002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159.57250000000002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249.03800269129241</v>
      </c>
      <c r="G106" s="30">
        <v>249.03800269129241</v>
      </c>
      <c r="H106" s="30" t="s">
        <v>40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</v>
      </c>
      <c r="V106" s="31">
        <v>121.81</v>
      </c>
      <c r="W106" s="32">
        <v>249.03800269129241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279.58693937544689</v>
      </c>
      <c r="G107" s="30">
        <v>279.58693937544689</v>
      </c>
      <c r="H107" s="30" t="s">
        <v>40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</v>
      </c>
      <c r="V107" s="31">
        <v>121.81</v>
      </c>
      <c r="W107" s="32">
        <v>279.58693937544689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315.66512960336269</v>
      </c>
      <c r="G108" s="30">
        <v>315.66512960336269</v>
      </c>
      <c r="H108" s="30" t="s">
        <v>40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</v>
      </c>
      <c r="V108" s="31">
        <v>121.81</v>
      </c>
      <c r="W108" s="32">
        <v>315.66512960336269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264.71708414126721</v>
      </c>
      <c r="G109" s="30">
        <v>264.71708414126721</v>
      </c>
      <c r="H109" s="30">
        <v>58.18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</v>
      </c>
      <c r="V109" s="31">
        <v>121.81</v>
      </c>
      <c r="W109" s="32">
        <v>264.71708414126721</v>
      </c>
      <c r="X109" s="30" t="s">
        <v>40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204.64830130208188</v>
      </c>
      <c r="G110" s="30">
        <v>204.64830130208188</v>
      </c>
      <c r="H110" s="30" t="s">
        <v>40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</v>
      </c>
      <c r="V110" s="31">
        <v>121.81</v>
      </c>
      <c r="W110" s="32">
        <v>204.64830130208188</v>
      </c>
      <c r="X110" s="30" t="s">
        <v>40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290.78184277971775</v>
      </c>
      <c r="G111" s="30">
        <v>290.78184277971775</v>
      </c>
      <c r="H111" s="30" t="s">
        <v>40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</v>
      </c>
      <c r="V111" s="31">
        <v>121.81</v>
      </c>
      <c r="W111" s="32">
        <v>290.78184277971775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240.47486130799621</v>
      </c>
      <c r="G112" s="30">
        <v>240.47486130799621</v>
      </c>
      <c r="H112" s="30" t="s">
        <v>40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</v>
      </c>
      <c r="V112" s="31">
        <v>121.81</v>
      </c>
      <c r="W112" s="32">
        <v>240.47486130799621</v>
      </c>
      <c r="X112" s="30" t="s">
        <v>40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218.25400000000002</v>
      </c>
      <c r="G113" s="30">
        <v>218.25400000000002</v>
      </c>
      <c r="H113" s="30" t="s">
        <v>40</v>
      </c>
      <c r="I113" s="30">
        <v>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</v>
      </c>
      <c r="V113" s="31">
        <v>121.81</v>
      </c>
      <c r="W113" s="32">
        <v>218.25400000000002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178.40877895628557</v>
      </c>
      <c r="G114" s="30">
        <v>178.40877895628557</v>
      </c>
      <c r="H114" s="30">
        <v>58.18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</v>
      </c>
      <c r="V114" s="31">
        <v>121.81</v>
      </c>
      <c r="W114" s="32">
        <v>178.40877895628557</v>
      </c>
      <c r="X114" s="30" t="s">
        <v>40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261.19684375044267</v>
      </c>
      <c r="G115" s="30">
        <v>261.19684375044267</v>
      </c>
      <c r="H115" s="30">
        <v>58.18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</v>
      </c>
      <c r="V115" s="31">
        <v>121.81</v>
      </c>
      <c r="W115" s="32">
        <v>261.19684375044267</v>
      </c>
      <c r="X115" s="30" t="s">
        <v>40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261.19684375044267</v>
      </c>
      <c r="G116" s="30">
        <v>261.19684375044267</v>
      </c>
      <c r="H116" s="30">
        <v>58.18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</v>
      </c>
      <c r="V116" s="31">
        <v>121.81</v>
      </c>
      <c r="W116" s="32">
        <v>261.19684375044267</v>
      </c>
      <c r="X116" s="30" t="s">
        <v>40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880</v>
      </c>
      <c r="G117" s="30">
        <v>880</v>
      </c>
      <c r="H117" s="30" t="s">
        <v>40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</v>
      </c>
      <c r="V117" s="31">
        <v>121.81</v>
      </c>
      <c r="W117" s="32">
        <v>880</v>
      </c>
      <c r="X117" s="30" t="s">
        <v>40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283.81626072978719</v>
      </c>
      <c r="G118" s="30">
        <v>283.81626072978719</v>
      </c>
      <c r="H118" s="30" t="s">
        <v>40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</v>
      </c>
      <c r="V118" s="31">
        <v>121.81</v>
      </c>
      <c r="W118" s="32">
        <v>283.81626072978719</v>
      </c>
      <c r="X118" s="30" t="s">
        <v>40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 t="s">
        <v>40</v>
      </c>
      <c r="I119" s="30">
        <v>0</v>
      </c>
      <c r="J119" s="30">
        <v>689.65099531138003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</v>
      </c>
      <c r="V119" s="31">
        <v>121.81</v>
      </c>
      <c r="W119" s="32">
        <v>880</v>
      </c>
      <c r="X119" s="30" t="s">
        <v>40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 t="s">
        <v>40</v>
      </c>
      <c r="I120" s="30">
        <v>0</v>
      </c>
      <c r="J120" s="30">
        <v>689.65099531138003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</v>
      </c>
      <c r="V120" s="31">
        <v>121.81</v>
      </c>
      <c r="W120" s="32">
        <v>880</v>
      </c>
      <c r="X120" s="30" t="s">
        <v>40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656.82100000000003</v>
      </c>
      <c r="G121" s="30">
        <v>656.82100000000003</v>
      </c>
      <c r="H121" s="30" t="s">
        <v>40</v>
      </c>
      <c r="I121" s="30">
        <v>0</v>
      </c>
      <c r="J121" s="30">
        <v>505.31266422052357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</v>
      </c>
      <c r="V121" s="31">
        <v>121.81</v>
      </c>
      <c r="W121" s="32">
        <v>656.82100000000003</v>
      </c>
      <c r="X121" s="30" t="s">
        <v>40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656.82100000000003</v>
      </c>
      <c r="G122" s="30">
        <v>656.82100000000003</v>
      </c>
      <c r="H122" s="30">
        <v>58.18</v>
      </c>
      <c r="I122" s="30">
        <v>0</v>
      </c>
      <c r="J122" s="30">
        <v>390.21804333136254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</v>
      </c>
      <c r="V122" s="31">
        <v>121.81</v>
      </c>
      <c r="W122" s="32">
        <v>656.82100000000003</v>
      </c>
      <c r="X122" s="30" t="s">
        <v>40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656.82100000000003</v>
      </c>
      <c r="G123" s="30">
        <v>656.82100000000003</v>
      </c>
      <c r="H123" s="30">
        <v>58.18</v>
      </c>
      <c r="I123" s="30">
        <v>0</v>
      </c>
      <c r="J123" s="30">
        <v>390.21804333136254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</v>
      </c>
      <c r="V123" s="31">
        <v>121.81</v>
      </c>
      <c r="W123" s="32">
        <v>656.82100000000003</v>
      </c>
      <c r="X123" s="30" t="s">
        <v>40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505.31677666879625</v>
      </c>
      <c r="G124" s="30">
        <v>505.31677666879625</v>
      </c>
      <c r="H124" s="30">
        <v>58.18</v>
      </c>
      <c r="I124" s="30">
        <v>0</v>
      </c>
      <c r="J124" s="30">
        <v>390.21804333136254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</v>
      </c>
      <c r="V124" s="31">
        <v>121.81</v>
      </c>
      <c r="W124" s="32">
        <v>505.31677666879625</v>
      </c>
      <c r="X124" s="30" t="s">
        <v>40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656.82100000000003</v>
      </c>
      <c r="G125" s="30">
        <v>656.82100000000003</v>
      </c>
      <c r="H125" s="30">
        <v>58.18</v>
      </c>
      <c r="I125" s="30">
        <v>0</v>
      </c>
      <c r="J125" s="30">
        <v>390.21804333136254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</v>
      </c>
      <c r="V125" s="31">
        <v>121.81</v>
      </c>
      <c r="W125" s="32">
        <v>656.82100000000003</v>
      </c>
      <c r="X125" s="30" t="s">
        <v>40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594.85445306473241</v>
      </c>
      <c r="G126" s="30">
        <v>594.85445306473241</v>
      </c>
      <c r="H126" s="30" t="s">
        <v>40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</v>
      </c>
      <c r="V126" s="31">
        <v>121.81</v>
      </c>
      <c r="W126" s="32">
        <v>594.85445306473241</v>
      </c>
      <c r="X126" s="30" t="s">
        <v>40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606.47124369604546</v>
      </c>
      <c r="G127" s="30">
        <v>606.47124369604546</v>
      </c>
      <c r="H127" s="30" t="s">
        <v>40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</v>
      </c>
      <c r="V127" s="31">
        <v>121.81</v>
      </c>
      <c r="W127" s="32">
        <v>606.47124369604546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738.87366123295908</v>
      </c>
      <c r="G128" s="30">
        <v>738.87366123295908</v>
      </c>
      <c r="H128" s="30" t="s">
        <v>40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</v>
      </c>
      <c r="V128" s="31">
        <v>121.81</v>
      </c>
      <c r="W128" s="32">
        <v>738.87366123295908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368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367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/>
      <c r="V134" s="31"/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367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/>
      <c r="V135" s="31"/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367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188</v>
      </c>
      <c r="F137" s="33">
        <v>297.27</v>
      </c>
      <c r="G137" s="30">
        <v>297.27</v>
      </c>
      <c r="H137" s="30">
        <v>58.18</v>
      </c>
      <c r="I137" s="30">
        <v>0</v>
      </c>
      <c r="J137" s="30">
        <v>148.63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>
        <v>60.9</v>
      </c>
      <c r="V137" s="31"/>
      <c r="W137" s="32">
        <v>297.27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805.72553686252036</v>
      </c>
      <c r="G140" s="30">
        <v>805.72553686252036</v>
      </c>
      <c r="H140" s="30" t="s">
        <v>40</v>
      </c>
      <c r="I140" s="30">
        <v>0</v>
      </c>
      <c r="J140" s="30">
        <v>325.83724852983732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</v>
      </c>
      <c r="V140" s="31">
        <v>121.81</v>
      </c>
      <c r="W140" s="32">
        <v>805.72553686252036</v>
      </c>
      <c r="X140" s="30" t="s">
        <v>40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805.72553686252036</v>
      </c>
      <c r="G141" s="30">
        <v>805.72553686252036</v>
      </c>
      <c r="H141" s="30" t="s">
        <v>40</v>
      </c>
      <c r="I141" s="30">
        <v>0</v>
      </c>
      <c r="J141" s="30">
        <v>325.83724852983732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</v>
      </c>
      <c r="V141" s="31">
        <v>121.81</v>
      </c>
      <c r="W141" s="32">
        <v>805.72553686252036</v>
      </c>
      <c r="X141" s="30" t="s">
        <v>40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805.72553686252036</v>
      </c>
      <c r="G142" s="30">
        <v>805.72553686252036</v>
      </c>
      <c r="H142" s="30" t="s">
        <v>40</v>
      </c>
      <c r="I142" s="30">
        <v>0</v>
      </c>
      <c r="J142" s="30">
        <v>325.83724852983732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</v>
      </c>
      <c r="V142" s="31">
        <v>121.81</v>
      </c>
      <c r="W142" s="32">
        <v>805.72553686252036</v>
      </c>
      <c r="X142" s="30" t="s">
        <v>40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805.72553686252036</v>
      </c>
      <c r="G143" s="30">
        <v>805.72553686252036</v>
      </c>
      <c r="H143" s="30" t="s">
        <v>40</v>
      </c>
      <c r="I143" s="30">
        <v>0</v>
      </c>
      <c r="J143" s="30">
        <v>325.83724852983732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</v>
      </c>
      <c r="V143" s="31">
        <v>121.81</v>
      </c>
      <c r="W143" s="32">
        <v>805.72553686252036</v>
      </c>
      <c r="X143" s="30" t="s">
        <v>40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805.72553686252036</v>
      </c>
      <c r="G144" s="30">
        <v>805.72553686252036</v>
      </c>
      <c r="H144" s="30" t="s">
        <v>40</v>
      </c>
      <c r="I144" s="30">
        <v>0</v>
      </c>
      <c r="J144" s="30">
        <v>325.83724852983732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</v>
      </c>
      <c r="V144" s="31">
        <v>121.81</v>
      </c>
      <c r="W144" s="32">
        <v>805.72553686252036</v>
      </c>
      <c r="X144" s="30" t="s">
        <v>40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805.72553686252036</v>
      </c>
      <c r="G145" s="30">
        <v>805.72553686252036</v>
      </c>
      <c r="H145" s="30" t="s">
        <v>40</v>
      </c>
      <c r="I145" s="30">
        <v>0</v>
      </c>
      <c r="J145" s="30">
        <v>325.83724852983732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</v>
      </c>
      <c r="V145" s="31">
        <v>121.81</v>
      </c>
      <c r="W145" s="32">
        <v>805.72553686252036</v>
      </c>
      <c r="X145" s="30" t="s">
        <v>40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805.72553686252036</v>
      </c>
      <c r="G146" s="30">
        <v>805.72553686252036</v>
      </c>
      <c r="H146" s="30" t="s">
        <v>40</v>
      </c>
      <c r="I146" s="30">
        <v>0</v>
      </c>
      <c r="J146" s="30">
        <v>325.83724852983732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</v>
      </c>
      <c r="V146" s="31">
        <v>121.81</v>
      </c>
      <c r="W146" s="32">
        <v>805.72553686252036</v>
      </c>
      <c r="X146" s="30" t="s">
        <v>40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805.72553686252036</v>
      </c>
      <c r="G147" s="30">
        <v>805.72553686252036</v>
      </c>
      <c r="H147" s="30" t="s">
        <v>40</v>
      </c>
      <c r="I147" s="30">
        <v>0</v>
      </c>
      <c r="J147" s="30">
        <v>325.83724852983732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</v>
      </c>
      <c r="V147" s="31">
        <v>121.81</v>
      </c>
      <c r="W147" s="32">
        <v>805.72553686252036</v>
      </c>
      <c r="X147" s="30" t="s">
        <v>40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805.72553686252036</v>
      </c>
      <c r="G148" s="30">
        <v>805.72553686252036</v>
      </c>
      <c r="H148" s="30" t="s">
        <v>40</v>
      </c>
      <c r="I148" s="30">
        <v>0</v>
      </c>
      <c r="J148" s="30">
        <v>325.83724852983732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</v>
      </c>
      <c r="V148" s="31">
        <v>121.81</v>
      </c>
      <c r="W148" s="32">
        <v>805.72553686252036</v>
      </c>
      <c r="X148" s="30" t="s">
        <v>40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805.72553686252036</v>
      </c>
      <c r="G149" s="30">
        <v>805.72553686252036</v>
      </c>
      <c r="H149" s="30" t="s">
        <v>40</v>
      </c>
      <c r="I149" s="30">
        <v>0</v>
      </c>
      <c r="J149" s="30">
        <v>325.83724852983732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</v>
      </c>
      <c r="V149" s="31">
        <v>121.81</v>
      </c>
      <c r="W149" s="32">
        <v>805.72553686252036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805.72553686252036</v>
      </c>
      <c r="G150" s="30">
        <v>805.72553686252036</v>
      </c>
      <c r="H150" s="30" t="s">
        <v>40</v>
      </c>
      <c r="I150" s="30">
        <v>0</v>
      </c>
      <c r="J150" s="30">
        <v>325.83724852983732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</v>
      </c>
      <c r="V150" s="31">
        <v>121.81</v>
      </c>
      <c r="W150" s="32">
        <v>805.72553686252036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805.72553686252036</v>
      </c>
      <c r="G151" s="30">
        <v>805.72553686252036</v>
      </c>
      <c r="H151" s="30" t="s">
        <v>40</v>
      </c>
      <c r="I151" s="30">
        <v>0</v>
      </c>
      <c r="J151" s="30">
        <v>325.83724852983732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</v>
      </c>
      <c r="V151" s="31">
        <v>121.81</v>
      </c>
      <c r="W151" s="32">
        <v>805.72553686252036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805.72553686252036</v>
      </c>
      <c r="G152" s="30">
        <v>805.72553686252036</v>
      </c>
      <c r="H152" s="30" t="s">
        <v>40</v>
      </c>
      <c r="I152" s="30">
        <v>0</v>
      </c>
      <c r="J152" s="30">
        <v>325.83724852983732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</v>
      </c>
      <c r="V152" s="31">
        <v>121.81</v>
      </c>
      <c r="W152" s="32">
        <v>805.72553686252036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805.72553686252036</v>
      </c>
      <c r="G153" s="30">
        <v>805.72553686252036</v>
      </c>
      <c r="H153" s="30" t="s">
        <v>40</v>
      </c>
      <c r="I153" s="30">
        <v>0</v>
      </c>
      <c r="J153" s="30">
        <v>325.83724852983732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</v>
      </c>
      <c r="V153" s="31">
        <v>121.81</v>
      </c>
      <c r="W153" s="32">
        <v>805.72553686252036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805.72553686252036</v>
      </c>
      <c r="G154" s="30">
        <v>805.72553686252036</v>
      </c>
      <c r="H154" s="30" t="s">
        <v>40</v>
      </c>
      <c r="I154" s="30">
        <v>0</v>
      </c>
      <c r="J154" s="30">
        <v>325.83724852983732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</v>
      </c>
      <c r="V154" s="31">
        <v>121.81</v>
      </c>
      <c r="W154" s="32">
        <v>805.72553686252036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298.17707087681333</v>
      </c>
      <c r="G155" s="30">
        <v>298.1718509760596</v>
      </c>
      <c r="H155" s="30" t="s">
        <v>40</v>
      </c>
      <c r="I155" s="30">
        <v>0</v>
      </c>
      <c r="J155" s="30">
        <v>298.17707087681333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</v>
      </c>
      <c r="V155" s="31">
        <v>121.81</v>
      </c>
      <c r="W155" s="32">
        <v>298.1718509760596</v>
      </c>
      <c r="X155" s="30" t="s">
        <v>40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405.25207109129934</v>
      </c>
      <c r="G156" s="30">
        <v>405.25207109129934</v>
      </c>
      <c r="H156" s="30" t="s">
        <v>40</v>
      </c>
      <c r="I156" s="30">
        <v>0</v>
      </c>
      <c r="J156" s="30">
        <v>325.83724852983732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</v>
      </c>
      <c r="V156" s="31">
        <v>121.81</v>
      </c>
      <c r="W156" s="32">
        <v>405.25207109129934</v>
      </c>
      <c r="X156" s="30" t="s">
        <v>40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405.25207109129934</v>
      </c>
      <c r="G157" s="30">
        <v>405.25207109129934</v>
      </c>
      <c r="H157" s="30" t="s">
        <v>40</v>
      </c>
      <c r="I157" s="30">
        <v>0</v>
      </c>
      <c r="J157" s="30">
        <v>325.83724852983732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</v>
      </c>
      <c r="V157" s="31">
        <v>121.81</v>
      </c>
      <c r="W157" s="32">
        <v>405.25207109129934</v>
      </c>
      <c r="X157" s="30" t="s">
        <v>40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353.11850000000004</v>
      </c>
      <c r="G158" s="30">
        <v>353.11850000000004</v>
      </c>
      <c r="H158" s="30" t="s">
        <v>40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</v>
      </c>
      <c r="V158" s="31">
        <v>121.81</v>
      </c>
      <c r="W158" s="32">
        <v>353.11850000000004</v>
      </c>
      <c r="X158" s="30" t="s">
        <v>40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353.11850000000004</v>
      </c>
      <c r="G159" s="30">
        <v>353.11850000000004</v>
      </c>
      <c r="H159" s="30" t="s">
        <v>40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</v>
      </c>
      <c r="V159" s="31">
        <v>121.81</v>
      </c>
      <c r="W159" s="32">
        <v>353.11850000000004</v>
      </c>
      <c r="X159" s="30" t="s">
        <v>40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353.11850000000004</v>
      </c>
      <c r="G160" s="30">
        <v>353.11850000000004</v>
      </c>
      <c r="H160" s="30" t="s">
        <v>40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</v>
      </c>
      <c r="V160" s="31">
        <v>121.81</v>
      </c>
      <c r="W160" s="32">
        <v>353.11850000000004</v>
      </c>
      <c r="X160" s="30" t="s">
        <v>40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 t="s">
        <v>40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</v>
      </c>
      <c r="V161" s="31">
        <v>121.81</v>
      </c>
      <c r="W161" s="32">
        <v>880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546.66450000000009</v>
      </c>
      <c r="G162" s="30">
        <v>546.66450000000009</v>
      </c>
      <c r="H162" s="30" t="s">
        <v>40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</v>
      </c>
      <c r="V162" s="31">
        <v>121.81</v>
      </c>
      <c r="W162" s="32">
        <v>546.66450000000009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546.66450000000009</v>
      </c>
      <c r="G163" s="30">
        <v>546.66450000000009</v>
      </c>
      <c r="H163" s="30" t="s">
        <v>40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</v>
      </c>
      <c r="V163" s="31">
        <v>121.81</v>
      </c>
      <c r="W163" s="32">
        <v>546.66450000000009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546.66450000000009</v>
      </c>
      <c r="G164" s="30">
        <v>546.66450000000009</v>
      </c>
      <c r="H164" s="30" t="s">
        <v>40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</v>
      </c>
      <c r="V164" s="31">
        <v>121.81</v>
      </c>
      <c r="W164" s="32">
        <v>546.66450000000009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546.66450000000009</v>
      </c>
      <c r="G165" s="30">
        <v>546.66450000000009</v>
      </c>
      <c r="H165" s="30" t="s">
        <v>40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</v>
      </c>
      <c r="V165" s="31">
        <v>121.81</v>
      </c>
      <c r="W165" s="32">
        <v>546.66450000000009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546.66450000000009</v>
      </c>
      <c r="G166" s="30">
        <v>546.66450000000009</v>
      </c>
      <c r="H166" s="30" t="s">
        <v>40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</v>
      </c>
      <c r="V166" s="31">
        <v>121.81</v>
      </c>
      <c r="W166" s="32">
        <v>546.66450000000009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421.03818113893368</v>
      </c>
      <c r="G167" s="30">
        <v>421.03818113893368</v>
      </c>
      <c r="H167" s="30" t="s">
        <v>40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</v>
      </c>
      <c r="V167" s="31">
        <v>121.81</v>
      </c>
      <c r="W167" s="32">
        <v>421.03818113893368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699.43957783108294</v>
      </c>
      <c r="G168" s="30">
        <v>699.43957783108294</v>
      </c>
      <c r="H168" s="30">
        <v>58.18</v>
      </c>
      <c r="I168" s="30">
        <v>0</v>
      </c>
      <c r="J168" s="30">
        <v>325.83724852983732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</v>
      </c>
      <c r="V168" s="31">
        <v>121.81</v>
      </c>
      <c r="W168" s="32">
        <v>699.43957783108294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699.43957783108294</v>
      </c>
      <c r="G169" s="30">
        <v>699.43957783108294</v>
      </c>
      <c r="H169" s="30">
        <v>58.18</v>
      </c>
      <c r="I169" s="30">
        <v>0</v>
      </c>
      <c r="J169" s="30">
        <v>325.83724852983732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</v>
      </c>
      <c r="V169" s="31">
        <v>121.81</v>
      </c>
      <c r="W169" s="32">
        <v>699.43957783108294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431.36050000000006</v>
      </c>
      <c r="G170" s="30">
        <v>431.36050000000006</v>
      </c>
      <c r="H170" s="30" t="s">
        <v>40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</v>
      </c>
      <c r="V170" s="31">
        <v>121.81</v>
      </c>
      <c r="W170" s="32">
        <v>431.36050000000006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431.36050000000006</v>
      </c>
      <c r="G171" s="30">
        <v>431.36050000000006</v>
      </c>
      <c r="H171" s="30" t="s">
        <v>40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</v>
      </c>
      <c r="V171" s="31">
        <v>121.81</v>
      </c>
      <c r="W171" s="32">
        <v>431.36050000000006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431.36050000000006</v>
      </c>
      <c r="G172" s="30">
        <v>431.36050000000006</v>
      </c>
      <c r="H172" s="30" t="s">
        <v>40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</v>
      </c>
      <c r="V172" s="31">
        <v>121.81</v>
      </c>
      <c r="W172" s="32">
        <v>431.36050000000006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431.36050000000006</v>
      </c>
      <c r="G173" s="30">
        <v>431.36050000000006</v>
      </c>
      <c r="H173" s="30" t="s">
        <v>40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</v>
      </c>
      <c r="V173" s="31">
        <v>121.81</v>
      </c>
      <c r="W173" s="32">
        <v>431.36050000000006</v>
      </c>
      <c r="X173" s="30" t="s">
        <v>40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431.36050000000006</v>
      </c>
      <c r="G174" s="30">
        <v>431.36050000000006</v>
      </c>
      <c r="H174" s="30" t="s">
        <v>40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</v>
      </c>
      <c r="V174" s="31">
        <v>121.81</v>
      </c>
      <c r="W174" s="32">
        <v>431.36050000000006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431.36050000000006</v>
      </c>
      <c r="G175" s="30">
        <v>431.36050000000006</v>
      </c>
      <c r="H175" s="30" t="s">
        <v>40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</v>
      </c>
      <c r="V175" s="31">
        <v>121.81</v>
      </c>
      <c r="W175" s="32">
        <v>431.36050000000006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431.36050000000006</v>
      </c>
      <c r="G176" s="30">
        <v>431.36050000000006</v>
      </c>
      <c r="H176" s="30" t="s">
        <v>40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</v>
      </c>
      <c r="V176" s="31">
        <v>121.81</v>
      </c>
      <c r="W176" s="32">
        <v>431.36050000000006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431.36050000000006</v>
      </c>
      <c r="G177" s="30">
        <v>431.36050000000006</v>
      </c>
      <c r="H177" s="30" t="s">
        <v>40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</v>
      </c>
      <c r="V177" s="31">
        <v>121.81</v>
      </c>
      <c r="W177" s="32">
        <v>431.36050000000006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451.16499363546592</v>
      </c>
      <c r="G178" s="30">
        <v>451.16499363546592</v>
      </c>
      <c r="H178" s="30">
        <v>58.18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</v>
      </c>
      <c r="V178" s="31">
        <v>121.81</v>
      </c>
      <c r="W178" s="32">
        <v>451.16499363546592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431.36050000000006</v>
      </c>
      <c r="G179" s="30">
        <v>431.36050000000006</v>
      </c>
      <c r="H179" s="30" t="s">
        <v>40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</v>
      </c>
      <c r="V179" s="31">
        <v>121.81</v>
      </c>
      <c r="W179" s="32">
        <v>431.36050000000006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431.36050000000006</v>
      </c>
      <c r="G180" s="30">
        <v>431.36050000000006</v>
      </c>
      <c r="H180" s="30" t="s">
        <v>40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</v>
      </c>
      <c r="V180" s="31">
        <v>121.81</v>
      </c>
      <c r="W180" s="32">
        <v>431.36050000000006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431.36050000000006</v>
      </c>
      <c r="G181" s="30">
        <v>431.36050000000006</v>
      </c>
      <c r="H181" s="30" t="s">
        <v>40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</v>
      </c>
      <c r="V181" s="31">
        <v>121.81</v>
      </c>
      <c r="W181" s="32">
        <v>431.36050000000006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431.36050000000006</v>
      </c>
      <c r="G182" s="30">
        <v>431.36050000000006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</v>
      </c>
      <c r="V182" s="31">
        <v>121.81</v>
      </c>
      <c r="W182" s="32">
        <v>431.36050000000006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431.36050000000006</v>
      </c>
      <c r="G183" s="30">
        <v>431.36050000000006</v>
      </c>
      <c r="H183" s="30" t="s">
        <v>40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</v>
      </c>
      <c r="V183" s="31">
        <v>121.81</v>
      </c>
      <c r="W183" s="32">
        <v>431.36050000000006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159.57250000000002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159.57250000000002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290.82085213816242</v>
      </c>
      <c r="G187" s="30">
        <v>290.82085213816242</v>
      </c>
      <c r="H187" s="30" t="s">
        <v>40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</v>
      </c>
      <c r="V187" s="31">
        <v>121.81</v>
      </c>
      <c r="W187" s="32">
        <v>290.82085213816242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259.64909768486478</v>
      </c>
      <c r="G188" s="30">
        <v>259.64909768486478</v>
      </c>
      <c r="H188" s="30" t="s">
        <v>40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</v>
      </c>
      <c r="V188" s="31">
        <v>121.81</v>
      </c>
      <c r="W188" s="32">
        <v>259.64909768486478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403.05504162752266</v>
      </c>
      <c r="G189" s="30">
        <v>403.05504162752266</v>
      </c>
      <c r="H189" s="30" t="s">
        <v>40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</v>
      </c>
      <c r="V189" s="31">
        <v>121.81</v>
      </c>
      <c r="W189" s="32">
        <v>403.05504162752266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0</v>
      </c>
      <c r="V190" s="31">
        <v>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699.45051142071679</v>
      </c>
      <c r="G191" s="30">
        <v>699.45051142071679</v>
      </c>
      <c r="H191" s="30" t="s">
        <v>40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699.45051142071679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 t="s">
        <v>40</v>
      </c>
      <c r="I192" s="30">
        <v>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</v>
      </c>
      <c r="V192" s="31">
        <v>121.81</v>
      </c>
      <c r="W192" s="32">
        <v>880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300.7682954530182</v>
      </c>
      <c r="G193" s="30">
        <v>300.7682954530182</v>
      </c>
      <c r="H193" s="30" t="s">
        <v>40</v>
      </c>
      <c r="I193" s="30">
        <v>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</v>
      </c>
      <c r="V193" s="31">
        <v>121.81</v>
      </c>
      <c r="W193" s="32">
        <v>300.7682954530182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251.32420104139288</v>
      </c>
      <c r="G194" s="30">
        <v>251.32420104139288</v>
      </c>
      <c r="H194" s="30" t="s">
        <v>40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</v>
      </c>
      <c r="V194" s="31">
        <v>121.81</v>
      </c>
      <c r="W194" s="32">
        <v>251.32420104139288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467.54284963816929</v>
      </c>
      <c r="G195" s="30">
        <v>467.54284963816929</v>
      </c>
      <c r="H195" s="30" t="s">
        <v>40</v>
      </c>
      <c r="I195" s="30">
        <v>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</v>
      </c>
      <c r="V195" s="31">
        <v>121.81</v>
      </c>
      <c r="W195" s="32">
        <v>467.54284963816929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360.6038314718071</v>
      </c>
      <c r="G196" s="30">
        <v>360.6038314718071</v>
      </c>
      <c r="H196" s="30" t="s">
        <v>40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</v>
      </c>
      <c r="V196" s="31">
        <v>121.81</v>
      </c>
      <c r="W196" s="32">
        <v>360.6038314718071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528.30140670684796</v>
      </c>
      <c r="G197" s="30">
        <v>528.30140670684796</v>
      </c>
      <c r="H197" s="30" t="s">
        <v>40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</v>
      </c>
      <c r="V197" s="31">
        <v>121.81</v>
      </c>
      <c r="W197" s="32">
        <v>528.30140670684796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521.00421610454941</v>
      </c>
      <c r="G198" s="30">
        <v>521.00421610454941</v>
      </c>
      <c r="H198" s="30" t="s">
        <v>40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</v>
      </c>
      <c r="V198" s="31">
        <v>121.81</v>
      </c>
      <c r="W198" s="32">
        <v>521.00421610454941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504.45500000000004</v>
      </c>
      <c r="G199" s="30">
        <v>504.45500000000004</v>
      </c>
      <c r="H199" s="30" t="s">
        <v>40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</v>
      </c>
      <c r="V199" s="31">
        <v>121.81</v>
      </c>
      <c r="W199" s="32">
        <v>504.45500000000004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364.23139126287242</v>
      </c>
      <c r="G200" s="30">
        <v>364.23139126287242</v>
      </c>
      <c r="H200" s="30" t="s">
        <v>40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</v>
      </c>
      <c r="V200" s="31">
        <v>121.81</v>
      </c>
      <c r="W200" s="32">
        <v>364.23139126287242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437.23547780888362</v>
      </c>
      <c r="G203" s="30">
        <v>437.23547780888362</v>
      </c>
      <c r="H203" s="30" t="s">
        <v>40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</v>
      </c>
      <c r="V203" s="31">
        <v>121.81</v>
      </c>
      <c r="W203" s="32">
        <v>437.23547780888362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434.59986347064</v>
      </c>
      <c r="G204" s="30">
        <v>434.59986347064</v>
      </c>
      <c r="H204" s="30" t="s">
        <v>40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</v>
      </c>
      <c r="V204" s="31">
        <v>121.81</v>
      </c>
      <c r="W204" s="32">
        <v>434.59986347064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453.58141111586315</v>
      </c>
      <c r="G205" s="30">
        <v>453.58141111586315</v>
      </c>
      <c r="H205" s="30" t="s">
        <v>40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</v>
      </c>
      <c r="V205" s="31">
        <v>121.81</v>
      </c>
      <c r="W205" s="32">
        <v>453.58141111586315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453.58141111586315</v>
      </c>
      <c r="G206" s="30">
        <v>453.58141111586315</v>
      </c>
      <c r="H206" s="30" t="s">
        <v>40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</v>
      </c>
      <c r="V206" s="31">
        <v>121.81</v>
      </c>
      <c r="W206" s="32">
        <v>453.58141111586315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469.57642178489436</v>
      </c>
      <c r="G207" s="30">
        <v>469.57642178489436</v>
      </c>
      <c r="H207" s="30" t="s">
        <v>40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</v>
      </c>
      <c r="V207" s="31">
        <v>121.81</v>
      </c>
      <c r="W207" s="32">
        <v>469.57642178489436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424.14204916807449</v>
      </c>
      <c r="G208" s="30">
        <v>424.14204916807449</v>
      </c>
      <c r="H208" s="30" t="s">
        <v>40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</v>
      </c>
      <c r="V208" s="31">
        <v>121.81</v>
      </c>
      <c r="W208" s="32">
        <v>424.14204916807449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753.11012617967015</v>
      </c>
      <c r="G209" s="30">
        <v>753.11012617967015</v>
      </c>
      <c r="H209" s="30" t="s">
        <v>40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</v>
      </c>
      <c r="V209" s="31">
        <v>121.81</v>
      </c>
      <c r="W209" s="32">
        <v>753.11012617967015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180.18138227365137</v>
      </c>
      <c r="G210" s="30">
        <v>180.18138227365137</v>
      </c>
      <c r="H210" s="30" t="s">
        <v>40</v>
      </c>
      <c r="I210" s="30">
        <v>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</v>
      </c>
      <c r="V210" s="31">
        <v>121.81</v>
      </c>
      <c r="W210" s="32">
        <v>180.18138227365137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180.18138227365137</v>
      </c>
      <c r="G211" s="30">
        <v>180.18138227365137</v>
      </c>
      <c r="H211" s="30" t="s">
        <v>40</v>
      </c>
      <c r="I211" s="30">
        <v>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</v>
      </c>
      <c r="V211" s="31">
        <v>121.81</v>
      </c>
      <c r="W211" s="32">
        <v>180.18138227365137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39">
        <v>0</v>
      </c>
      <c r="G212" s="40">
        <v>0</v>
      </c>
      <c r="H212" s="40" t="s">
        <v>40</v>
      </c>
      <c r="I212" s="40" t="s">
        <v>40</v>
      </c>
      <c r="J212" s="40" t="s">
        <v>40</v>
      </c>
      <c r="K212" s="40" t="s">
        <v>40</v>
      </c>
      <c r="L212" s="40" t="s">
        <v>40</v>
      </c>
      <c r="M212" s="40" t="s">
        <v>40</v>
      </c>
      <c r="N212" s="40" t="s">
        <v>40</v>
      </c>
      <c r="O212" s="40" t="s">
        <v>40</v>
      </c>
      <c r="P212" s="40" t="s">
        <v>40</v>
      </c>
      <c r="Q212" s="40" t="s">
        <v>40</v>
      </c>
      <c r="R212" s="40" t="s">
        <v>40</v>
      </c>
      <c r="S212" s="40" t="s">
        <v>40</v>
      </c>
      <c r="T212" s="40" t="s">
        <v>40</v>
      </c>
      <c r="U212" s="40">
        <v>0</v>
      </c>
      <c r="V212" s="41">
        <v>0</v>
      </c>
      <c r="W212" s="42">
        <v>0</v>
      </c>
      <c r="X212" s="40" t="s">
        <v>40</v>
      </c>
      <c r="Y212" s="40" t="s">
        <v>40</v>
      </c>
      <c r="Z212" s="40" t="s">
        <v>40</v>
      </c>
      <c r="AA212" s="40" t="s">
        <v>40</v>
      </c>
      <c r="AB212" s="40" t="s">
        <v>40</v>
      </c>
      <c r="AC212" s="40" t="s">
        <v>40</v>
      </c>
      <c r="AD212" s="40" t="s">
        <v>40</v>
      </c>
      <c r="AE212" s="40" t="s">
        <v>40</v>
      </c>
      <c r="AF212" s="40" t="s">
        <v>40</v>
      </c>
      <c r="AG212" s="40" t="s">
        <v>40</v>
      </c>
      <c r="AH212" s="40" t="s">
        <v>40</v>
      </c>
      <c r="AI212" s="40" t="s">
        <v>40</v>
      </c>
      <c r="AJ212" s="40" t="s">
        <v>40</v>
      </c>
      <c r="AK212" s="40" t="s">
        <v>40</v>
      </c>
      <c r="AL212" s="4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39">
        <v>0</v>
      </c>
      <c r="G213" s="40">
        <v>0</v>
      </c>
      <c r="H213" s="40" t="s">
        <v>40</v>
      </c>
      <c r="I213" s="40" t="s">
        <v>40</v>
      </c>
      <c r="J213" s="40" t="s">
        <v>40</v>
      </c>
      <c r="K213" s="40" t="s">
        <v>40</v>
      </c>
      <c r="L213" s="40" t="s">
        <v>40</v>
      </c>
      <c r="M213" s="40" t="s">
        <v>40</v>
      </c>
      <c r="N213" s="40" t="s">
        <v>40</v>
      </c>
      <c r="O213" s="40" t="s">
        <v>40</v>
      </c>
      <c r="P213" s="40" t="s">
        <v>40</v>
      </c>
      <c r="Q213" s="40" t="s">
        <v>40</v>
      </c>
      <c r="R213" s="40" t="s">
        <v>40</v>
      </c>
      <c r="S213" s="40" t="s">
        <v>40</v>
      </c>
      <c r="T213" s="40" t="s">
        <v>40</v>
      </c>
      <c r="U213" s="40">
        <v>0</v>
      </c>
      <c r="V213" s="41">
        <v>0</v>
      </c>
      <c r="W213" s="42">
        <v>0</v>
      </c>
      <c r="X213" s="40" t="s">
        <v>40</v>
      </c>
      <c r="Y213" s="40" t="s">
        <v>40</v>
      </c>
      <c r="Z213" s="40" t="s">
        <v>40</v>
      </c>
      <c r="AA213" s="40" t="s">
        <v>40</v>
      </c>
      <c r="AB213" s="40" t="s">
        <v>40</v>
      </c>
      <c r="AC213" s="40" t="s">
        <v>40</v>
      </c>
      <c r="AD213" s="40" t="s">
        <v>40</v>
      </c>
      <c r="AE213" s="40" t="s">
        <v>40</v>
      </c>
      <c r="AF213" s="40" t="s">
        <v>40</v>
      </c>
      <c r="AG213" s="40" t="s">
        <v>40</v>
      </c>
      <c r="AH213" s="40" t="s">
        <v>40</v>
      </c>
      <c r="AI213" s="40" t="s">
        <v>40</v>
      </c>
      <c r="AJ213" s="40" t="s">
        <v>40</v>
      </c>
      <c r="AK213" s="40" t="s">
        <v>40</v>
      </c>
      <c r="AL213" s="4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39">
        <v>0</v>
      </c>
      <c r="G214" s="40">
        <v>0</v>
      </c>
      <c r="H214" s="40" t="s">
        <v>40</v>
      </c>
      <c r="I214" s="40" t="s">
        <v>40</v>
      </c>
      <c r="J214" s="40" t="s">
        <v>40</v>
      </c>
      <c r="K214" s="40" t="s">
        <v>40</v>
      </c>
      <c r="L214" s="40" t="s">
        <v>40</v>
      </c>
      <c r="M214" s="40" t="s">
        <v>40</v>
      </c>
      <c r="N214" s="40" t="s">
        <v>40</v>
      </c>
      <c r="O214" s="40" t="s">
        <v>40</v>
      </c>
      <c r="P214" s="40" t="s">
        <v>40</v>
      </c>
      <c r="Q214" s="40" t="s">
        <v>40</v>
      </c>
      <c r="R214" s="40" t="s">
        <v>40</v>
      </c>
      <c r="S214" s="40" t="s">
        <v>40</v>
      </c>
      <c r="T214" s="40" t="s">
        <v>40</v>
      </c>
      <c r="U214" s="40">
        <v>0</v>
      </c>
      <c r="V214" s="41">
        <v>0</v>
      </c>
      <c r="W214" s="42">
        <v>0</v>
      </c>
      <c r="X214" s="40" t="s">
        <v>40</v>
      </c>
      <c r="Y214" s="40" t="s">
        <v>40</v>
      </c>
      <c r="Z214" s="40" t="s">
        <v>40</v>
      </c>
      <c r="AA214" s="40" t="s">
        <v>40</v>
      </c>
      <c r="AB214" s="40" t="s">
        <v>40</v>
      </c>
      <c r="AC214" s="40" t="s">
        <v>40</v>
      </c>
      <c r="AD214" s="40" t="s">
        <v>40</v>
      </c>
      <c r="AE214" s="40" t="s">
        <v>40</v>
      </c>
      <c r="AF214" s="40" t="s">
        <v>40</v>
      </c>
      <c r="AG214" s="40" t="s">
        <v>40</v>
      </c>
      <c r="AH214" s="40" t="s">
        <v>40</v>
      </c>
      <c r="AI214" s="40" t="s">
        <v>40</v>
      </c>
      <c r="AJ214" s="40" t="s">
        <v>40</v>
      </c>
      <c r="AK214" s="40" t="s">
        <v>40</v>
      </c>
      <c r="AL214" s="4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880</v>
      </c>
      <c r="G216" s="30">
        <v>880</v>
      </c>
      <c r="H216" s="30" t="s">
        <v>40</v>
      </c>
      <c r="I216" s="30">
        <v>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60.9</v>
      </c>
      <c r="V216" s="31">
        <v>121.81</v>
      </c>
      <c r="W216" s="32">
        <v>880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198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 t="s">
        <v>40</v>
      </c>
      <c r="V217" s="31" t="s">
        <v>40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198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 t="s">
        <v>40</v>
      </c>
      <c r="V218" s="31" t="s">
        <v>40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198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 t="s">
        <v>40</v>
      </c>
      <c r="V219" s="31" t="s">
        <v>40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1630.9906409546913</v>
      </c>
      <c r="G220" s="198">
        <v>1630.9906409546913</v>
      </c>
      <c r="H220" s="198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31" t="s">
        <v>40</v>
      </c>
      <c r="W220" s="200">
        <v>1630.9906409546913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4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6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6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22:G39">
    <cfRule type="cellIs" dxfId="381" priority="17" stopIfTrue="1" operator="between">
      <formula>881</formula>
      <formula>10000000</formula>
    </cfRule>
    <cfRule type="containsBlanks" priority="18" stopIfTrue="1">
      <formula>LEN(TRIM(F22))=0</formula>
    </cfRule>
    <cfRule type="cellIs" dxfId="380" priority="19" operator="greaterThan">
      <formula>880</formula>
    </cfRule>
  </conditionalFormatting>
  <conditionalFormatting sqref="F41:G183 F185:G211">
    <cfRule type="cellIs" dxfId="379" priority="31" stopIfTrue="1" operator="between">
      <formula>881</formula>
      <formula>10000000</formula>
    </cfRule>
    <cfRule type="containsBlanks" priority="32" stopIfTrue="1">
      <formula>LEN(TRIM(F41))=0</formula>
    </cfRule>
    <cfRule type="cellIs" dxfId="378" priority="33" operator="greaterThan">
      <formula>880</formula>
    </cfRule>
  </conditionalFormatting>
  <conditionalFormatting sqref="F13:V14 I22:V30 I31:T31 I41:V69 I70:T70 I73:T73 I74:V103 I104:T105 I106:V138 I139:T139 I140:V183 I185:T186 I190:T190 I201:T202">
    <cfRule type="cellIs" dxfId="377" priority="27" stopIfTrue="1" operator="between">
      <formula>881</formula>
      <formula>10000000</formula>
    </cfRule>
    <cfRule type="containsBlanks" priority="28" stopIfTrue="1">
      <formula>LEN(TRIM(F13))=0</formula>
    </cfRule>
    <cfRule type="cellIs" dxfId="376" priority="29" operator="greaterThan">
      <formula>880</formula>
    </cfRule>
  </conditionalFormatting>
  <conditionalFormatting sqref="F13:V15">
    <cfRule type="containsBlanks" dxfId="375" priority="26">
      <formula>LEN(TRIM(F13))=0</formula>
    </cfRule>
  </conditionalFormatting>
  <conditionalFormatting sqref="F16:X20">
    <cfRule type="containsBlanks" dxfId="374" priority="10">
      <formula>LEN(TRIM(F16))=0</formula>
    </cfRule>
  </conditionalFormatting>
  <conditionalFormatting sqref="F22:AL39">
    <cfRule type="containsBlanks" dxfId="373" priority="9">
      <formula>LEN(TRIM(F22))=0</formula>
    </cfRule>
  </conditionalFormatting>
  <conditionalFormatting sqref="F41:AL183">
    <cfRule type="containsBlanks" dxfId="372" priority="8">
      <formula>LEN(TRIM(F41))=0</formula>
    </cfRule>
  </conditionalFormatting>
  <conditionalFormatting sqref="F185:AL214">
    <cfRule type="containsBlanks" dxfId="371" priority="7">
      <formula>LEN(TRIM(F185))=0</formula>
    </cfRule>
  </conditionalFormatting>
  <conditionalFormatting sqref="F216:AL221">
    <cfRule type="containsBlanks" dxfId="370" priority="30">
      <formula>LEN(TRIM(F216))=0</formula>
    </cfRule>
  </conditionalFormatting>
  <conditionalFormatting sqref="H22:H39">
    <cfRule type="cellIs" dxfId="369" priority="1" stopIfTrue="1" operator="between">
      <formula>881</formula>
      <formula>10000000</formula>
    </cfRule>
    <cfRule type="containsBlanks" priority="2" stopIfTrue="1">
      <formula>LEN(TRIM(H22))=0</formula>
    </cfRule>
    <cfRule type="cellIs" dxfId="368" priority="3" operator="greaterThan">
      <formula>880</formula>
    </cfRule>
  </conditionalFormatting>
  <conditionalFormatting sqref="H41:H183 H185:H211">
    <cfRule type="cellIs" dxfId="367" priority="4" stopIfTrue="1" operator="between">
      <formula>881</formula>
      <formula>10000000</formula>
    </cfRule>
    <cfRule type="containsBlanks" priority="5" stopIfTrue="1">
      <formula>LEN(TRIM(H41))=0</formula>
    </cfRule>
    <cfRule type="cellIs" dxfId="366" priority="6" operator="greaterThan">
      <formula>880</formula>
    </cfRule>
  </conditionalFormatting>
  <conditionalFormatting sqref="I37:T37">
    <cfRule type="cellIs" dxfId="365" priority="14" stopIfTrue="1" operator="between">
      <formula>881</formula>
      <formula>10000000</formula>
    </cfRule>
    <cfRule type="containsBlanks" priority="15" stopIfTrue="1">
      <formula>LEN(TRIM(I37))=0</formula>
    </cfRule>
    <cfRule type="cellIs" dxfId="364" priority="16" operator="greaterThan">
      <formula>880</formula>
    </cfRule>
  </conditionalFormatting>
  <conditionalFormatting sqref="W15:X15">
    <cfRule type="containsBlanks" dxfId="363" priority="21">
      <formula>LEN(TRIM(W15))=0</formula>
    </cfRule>
  </conditionalFormatting>
  <conditionalFormatting sqref="W13:AL14 W22:AL22 Y23:AL23 W24:AL30 Y31:AL31 I32:AL36 W41:AL65 X66:AL67 W67 W68:AL69 X70:AL70 I71:AL72 X73:AL73 W74:AL76 X77:AL77 W78:AL103 X104:AL105 W106:AL107 X108:AL108 W109:AL138 X139:AL139 W140:AL152 X153:AL153 W154:AL183 X185:AL186 I187:AL189 X190:AL190 I191:AL200 X201:AL202 I203:AL211">
    <cfRule type="cellIs" dxfId="362" priority="23" stopIfTrue="1" operator="between">
      <formula>881</formula>
      <formula>10000000</formula>
    </cfRule>
    <cfRule type="containsBlanks" priority="24" stopIfTrue="1">
      <formula>LEN(TRIM(I13))=0</formula>
    </cfRule>
    <cfRule type="cellIs" dxfId="361" priority="25" operator="greaterThan">
      <formula>880</formula>
    </cfRule>
  </conditionalFormatting>
  <conditionalFormatting sqref="W13:AL14">
    <cfRule type="containsBlanks" dxfId="360" priority="22">
      <formula>LEN(TRIM(W13))=0</formula>
    </cfRule>
  </conditionalFormatting>
  <conditionalFormatting sqref="X37:AL37 I38:AL39">
    <cfRule type="cellIs" dxfId="359" priority="11" stopIfTrue="1" operator="between">
      <formula>881</formula>
      <formula>10000000</formula>
    </cfRule>
    <cfRule type="containsBlanks" priority="12" stopIfTrue="1">
      <formula>LEN(TRIM(I37))=0</formula>
    </cfRule>
    <cfRule type="cellIs" dxfId="358" priority="13" operator="greaterThan">
      <formula>880</formula>
    </cfRule>
  </conditionalFormatting>
  <conditionalFormatting sqref="Y15:AL20">
    <cfRule type="containsBlanks" dxfId="357" priority="20">
      <formula>LEN(TRIM(Y15))=0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0"/>
  <sheetViews>
    <sheetView workbookViewId="0">
      <selection activeCell="G9" sqref="G9:V9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+[12]Dj!B6</f>
        <v>CRAME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408</v>
      </c>
      <c r="V11" s="136" t="s">
        <v>428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248.10950000000003</v>
      </c>
      <c r="G13" s="25">
        <v>248.10950000000003</v>
      </c>
      <c r="H13" s="25">
        <v>188.52282225237448</v>
      </c>
      <c r="I13" s="25">
        <v>173.64719330902309</v>
      </c>
      <c r="J13" s="25">
        <v>128.01036278833107</v>
      </c>
      <c r="K13" s="25">
        <v>76.227719335525961</v>
      </c>
      <c r="L13" s="25">
        <v>0</v>
      </c>
      <c r="M13" s="25">
        <v>54.88487399606327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248.10950000000003</v>
      </c>
      <c r="X13" s="25">
        <v>188.52282225237448</v>
      </c>
      <c r="Y13" s="25">
        <v>173.64719330902309</v>
      </c>
      <c r="Z13" s="25">
        <v>128.01036278833107</v>
      </c>
      <c r="AA13" s="25">
        <v>76.227719335525961</v>
      </c>
      <c r="AB13" s="25">
        <v>0</v>
      </c>
      <c r="AC13" s="25">
        <v>124.05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113.08152982666735</v>
      </c>
      <c r="G14" s="30">
        <v>113.07984056747789</v>
      </c>
      <c r="H14" s="30">
        <v>85.926040664219471</v>
      </c>
      <c r="I14" s="30">
        <v>66.290869532592353</v>
      </c>
      <c r="J14" s="30">
        <v>0</v>
      </c>
      <c r="K14" s="30">
        <v>47.733348079342697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60.91</v>
      </c>
      <c r="V14" s="31">
        <v>121.82</v>
      </c>
      <c r="W14" s="32">
        <v>113.07984056747789</v>
      </c>
      <c r="X14" s="30">
        <v>85.926040664219471</v>
      </c>
      <c r="Y14" s="30">
        <v>66.290869532592353</v>
      </c>
      <c r="Z14" s="30">
        <v>0</v>
      </c>
      <c r="AA14" s="30">
        <v>56.54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0</v>
      </c>
      <c r="G17" s="30">
        <v>0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0</v>
      </c>
      <c r="V17" s="31">
        <v>0</v>
      </c>
      <c r="W17" s="32">
        <v>0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64.528952057378561</v>
      </c>
      <c r="G18" s="30">
        <v>64.527988096903172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60.91</v>
      </c>
      <c r="V18" s="31">
        <v>121.82</v>
      </c>
      <c r="W18" s="32">
        <v>64.52489946427481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64.528952057378561</v>
      </c>
      <c r="G19" s="30">
        <v>64.527988096903172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60.91</v>
      </c>
      <c r="V19" s="31">
        <v>121.82</v>
      </c>
      <c r="W19" s="32">
        <v>64.52489946427481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23.470723172073736</v>
      </c>
      <c r="G20" s="30">
        <v>23.470372556594249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60.91</v>
      </c>
      <c r="V20" s="31">
        <v>121.82</v>
      </c>
      <c r="W20" s="32">
        <v>23.465453170104364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156.48683796103333</v>
      </c>
      <c r="G22" s="30">
        <v>156.48450029519648</v>
      </c>
      <c r="H22" s="30">
        <v>109.54838276334796</v>
      </c>
      <c r="I22" s="30">
        <v>0</v>
      </c>
      <c r="J22" s="30">
        <v>47.733348079342697</v>
      </c>
      <c r="K22" s="30">
        <v>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121.82</v>
      </c>
      <c r="W22" s="32">
        <v>156.48200591150015</v>
      </c>
      <c r="X22" s="30">
        <v>109.54838276334796</v>
      </c>
      <c r="Y22" s="30">
        <v>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156.48683796103333</v>
      </c>
      <c r="G23" s="30">
        <v>156.48450029519648</v>
      </c>
      <c r="H23" s="30">
        <v>109.54838276334796</v>
      </c>
      <c r="I23" s="30">
        <v>0</v>
      </c>
      <c r="J23" s="30">
        <v>47.733348079342697</v>
      </c>
      <c r="K23" s="30">
        <v>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60.91</v>
      </c>
      <c r="V23" s="31">
        <v>121.82</v>
      </c>
      <c r="W23" s="32">
        <v>156.48200591150015</v>
      </c>
      <c r="X23" s="30">
        <v>109.54838276334796</v>
      </c>
      <c r="Y23" s="30">
        <v>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156.48683796103333</v>
      </c>
      <c r="G24" s="30">
        <v>156.48450029519648</v>
      </c>
      <c r="H24" s="30">
        <v>109.54838276334796</v>
      </c>
      <c r="I24" s="30">
        <v>0</v>
      </c>
      <c r="J24" s="30">
        <v>47.733348079342697</v>
      </c>
      <c r="K24" s="30">
        <v>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60.91</v>
      </c>
      <c r="V24" s="31">
        <v>121.82</v>
      </c>
      <c r="W24" s="32">
        <v>156.48200591150015</v>
      </c>
      <c r="X24" s="30">
        <v>109.54838276334796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156.48683796103333</v>
      </c>
      <c r="G25" s="30">
        <v>156.48450029519648</v>
      </c>
      <c r="H25" s="30">
        <v>109.54838276334796</v>
      </c>
      <c r="I25" s="30">
        <v>0</v>
      </c>
      <c r="J25" s="30">
        <v>47.733348079342697</v>
      </c>
      <c r="K25" s="30">
        <v>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121.82</v>
      </c>
      <c r="W25" s="32">
        <v>156.48200591150015</v>
      </c>
      <c r="X25" s="30">
        <v>109.54838276334796</v>
      </c>
      <c r="Y25" s="30">
        <v>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318.80574339320793</v>
      </c>
      <c r="G26" s="30">
        <v>318.80098093967104</v>
      </c>
      <c r="H26" s="30">
        <v>223.17715459571647</v>
      </c>
      <c r="I26" s="30">
        <v>0</v>
      </c>
      <c r="J26" s="30">
        <v>47.733348079342697</v>
      </c>
      <c r="K26" s="30">
        <v>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121.82</v>
      </c>
      <c r="W26" s="32">
        <v>318.80098093967104</v>
      </c>
      <c r="X26" s="30">
        <v>223.17715459571647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481.09054728199658</v>
      </c>
      <c r="G27" s="30">
        <v>481.08336055018276</v>
      </c>
      <c r="H27" s="30">
        <v>336.75103330159607</v>
      </c>
      <c r="I27" s="30">
        <v>66.290869532592353</v>
      </c>
      <c r="J27" s="30">
        <v>0</v>
      </c>
      <c r="K27" s="30">
        <v>47.733348079342697</v>
      </c>
      <c r="L27" s="30">
        <v>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121.82</v>
      </c>
      <c r="W27" s="32">
        <v>481.08336055018276</v>
      </c>
      <c r="X27" s="30">
        <v>336.75103330159607</v>
      </c>
      <c r="Y27" s="30">
        <v>66.290869532592353</v>
      </c>
      <c r="Z27" s="30">
        <v>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481.09054728199658</v>
      </c>
      <c r="G28" s="30">
        <v>481.08336055018276</v>
      </c>
      <c r="H28" s="30">
        <v>336.75103330159607</v>
      </c>
      <c r="I28" s="30">
        <v>66.290869532592353</v>
      </c>
      <c r="J28" s="30">
        <v>0</v>
      </c>
      <c r="K28" s="30">
        <v>47.733348079342697</v>
      </c>
      <c r="L28" s="30">
        <v>0</v>
      </c>
      <c r="M28" s="30">
        <v>248.18189519889668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60.91</v>
      </c>
      <c r="V28" s="31">
        <v>121.82</v>
      </c>
      <c r="W28" s="32">
        <v>481.08336055018276</v>
      </c>
      <c r="X28" s="30">
        <v>336.75103330159607</v>
      </c>
      <c r="Y28" s="30">
        <v>66.290869532592353</v>
      </c>
      <c r="Z28" s="30">
        <v>0</v>
      </c>
      <c r="AA28" s="30">
        <v>0</v>
      </c>
      <c r="AB28" s="30">
        <v>248.18189519889668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649.83453887771282</v>
      </c>
      <c r="G29" s="30">
        <v>649.82483137757447</v>
      </c>
      <c r="H29" s="30">
        <v>454.88104150606824</v>
      </c>
      <c r="I29" s="30">
        <v>66.290869532592353</v>
      </c>
      <c r="J29" s="30">
        <v>0</v>
      </c>
      <c r="K29" s="30">
        <v>47.733348079342697</v>
      </c>
      <c r="L29" s="30">
        <v>0</v>
      </c>
      <c r="M29" s="30">
        <v>335.23597255091943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60.91</v>
      </c>
      <c r="V29" s="31">
        <v>121.82</v>
      </c>
      <c r="W29" s="32">
        <v>649.82483137757447</v>
      </c>
      <c r="X29" s="30">
        <v>448.05799999999999</v>
      </c>
      <c r="Y29" s="30">
        <v>66.290869532592353</v>
      </c>
      <c r="Z29" s="30">
        <v>0</v>
      </c>
      <c r="AA29" s="30">
        <v>0</v>
      </c>
      <c r="AB29" s="30">
        <v>335.23597255091943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674.24410231886588</v>
      </c>
      <c r="G30" s="30">
        <v>674.2296479705368</v>
      </c>
      <c r="H30" s="30">
        <v>471.98065463427065</v>
      </c>
      <c r="I30" s="30">
        <v>66.290869532592353</v>
      </c>
      <c r="J30" s="30">
        <v>0</v>
      </c>
      <c r="K30" s="30">
        <v>47.733348079342697</v>
      </c>
      <c r="L30" s="30">
        <v>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121.82</v>
      </c>
      <c r="W30" s="32">
        <v>674.2296479705368</v>
      </c>
      <c r="X30" s="30">
        <v>471.98065463427065</v>
      </c>
      <c r="Y30" s="30">
        <v>66.290869532592353</v>
      </c>
      <c r="Z30" s="30">
        <v>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469.86902459827826</v>
      </c>
      <c r="G32" s="30">
        <v>469.86200549826373</v>
      </c>
      <c r="H32" s="30">
        <v>0</v>
      </c>
      <c r="I32" s="30">
        <v>47.730222720832977</v>
      </c>
      <c r="J32" s="30">
        <v>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60.91</v>
      </c>
      <c r="V32" s="31">
        <v>121.82</v>
      </c>
      <c r="W32" s="32">
        <v>469.86200549826373</v>
      </c>
      <c r="X32" s="30">
        <v>61.501553102607957</v>
      </c>
      <c r="Y32" s="30">
        <v>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152.02045414174856</v>
      </c>
      <c r="G33" s="30">
        <v>152.01818319662124</v>
      </c>
      <c r="H33" s="30">
        <v>0</v>
      </c>
      <c r="I33" s="30">
        <v>47.730222720832977</v>
      </c>
      <c r="J33" s="30">
        <v>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60.91</v>
      </c>
      <c r="V33" s="31">
        <v>121.82</v>
      </c>
      <c r="W33" s="32">
        <v>152.01818319662124</v>
      </c>
      <c r="X33" s="30">
        <v>61.501553102607957</v>
      </c>
      <c r="Y33" s="30">
        <v>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152.02045414174856</v>
      </c>
      <c r="G34" s="30">
        <v>152.01818319662124</v>
      </c>
      <c r="H34" s="30">
        <v>0</v>
      </c>
      <c r="I34" s="30">
        <v>47.730222720832977</v>
      </c>
      <c r="J34" s="30">
        <v>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60.91</v>
      </c>
      <c r="V34" s="31">
        <v>121.82</v>
      </c>
      <c r="W34" s="32">
        <v>152.01818319662124</v>
      </c>
      <c r="X34" s="30">
        <v>61.501553102607957</v>
      </c>
      <c r="Y34" s="30">
        <v>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152.02045414174856</v>
      </c>
      <c r="G35" s="30">
        <v>152.01818319662124</v>
      </c>
      <c r="H35" s="30">
        <v>0</v>
      </c>
      <c r="I35" s="30">
        <v>47.730222720832977</v>
      </c>
      <c r="J35" s="30">
        <v>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60.91</v>
      </c>
      <c r="V35" s="31">
        <v>121.82</v>
      </c>
      <c r="W35" s="32">
        <v>152.01818319662124</v>
      </c>
      <c r="X35" s="30">
        <v>61.501553102607957</v>
      </c>
      <c r="Y35" s="30">
        <v>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0</v>
      </c>
      <c r="G36" s="30">
        <v>0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0</v>
      </c>
      <c r="V36" s="31">
        <v>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880</v>
      </c>
      <c r="G37" s="30">
        <v>880</v>
      </c>
      <c r="H37" s="30">
        <v>616</v>
      </c>
      <c r="I37" s="30">
        <v>440</v>
      </c>
      <c r="J37" s="30">
        <v>176</v>
      </c>
      <c r="K37" s="30">
        <v>66.290869532592353</v>
      </c>
      <c r="L37" s="30">
        <v>0</v>
      </c>
      <c r="M37" s="30">
        <v>47.730222720832977</v>
      </c>
      <c r="N37" s="30">
        <v>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60.91</v>
      </c>
      <c r="V37" s="31">
        <v>121.82</v>
      </c>
      <c r="W37" s="32">
        <v>880</v>
      </c>
      <c r="X37" s="30">
        <v>616</v>
      </c>
      <c r="Y37" s="30">
        <v>440</v>
      </c>
      <c r="Z37" s="30">
        <v>176</v>
      </c>
      <c r="AA37" s="30">
        <v>66.290869532592353</v>
      </c>
      <c r="AB37" s="30">
        <v>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318.80176212527891</v>
      </c>
      <c r="G38" s="30">
        <v>318.79699973121586</v>
      </c>
      <c r="H38" s="30">
        <v>223.18532646351952</v>
      </c>
      <c r="I38" s="30">
        <v>0</v>
      </c>
      <c r="J38" s="30">
        <v>47.730222720832977</v>
      </c>
      <c r="K38" s="30">
        <v>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121.82</v>
      </c>
      <c r="W38" s="32">
        <v>318.79699973121586</v>
      </c>
      <c r="X38" s="30">
        <v>223.18532646351952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318.80176212527891</v>
      </c>
      <c r="G39" s="40">
        <v>318.79699973121586</v>
      </c>
      <c r="H39" s="40">
        <v>223.18532646351952</v>
      </c>
      <c r="I39" s="40">
        <v>0</v>
      </c>
      <c r="J39" s="40">
        <v>47.730222720832977</v>
      </c>
      <c r="K39" s="40">
        <v>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121.82</v>
      </c>
      <c r="W39" s="42">
        <v>318.79699973121586</v>
      </c>
      <c r="X39" s="40">
        <v>223.18532646351952</v>
      </c>
      <c r="Y39" s="40">
        <v>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694.06127893647044</v>
      </c>
      <c r="G41" s="30">
        <v>694.04639975035218</v>
      </c>
      <c r="H41" s="30">
        <v>485.8385941054957</v>
      </c>
      <c r="I41" s="30">
        <v>347.03386021970124</v>
      </c>
      <c r="J41" s="30">
        <v>138.80473388579341</v>
      </c>
      <c r="K41" s="30">
        <v>66.290869532592353</v>
      </c>
      <c r="L41" s="30">
        <v>0</v>
      </c>
      <c r="M41" s="30">
        <v>47.730222720832977</v>
      </c>
      <c r="N41" s="30">
        <v>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60.91</v>
      </c>
      <c r="V41" s="31">
        <v>121.82</v>
      </c>
      <c r="W41" s="32">
        <v>694.04639975035218</v>
      </c>
      <c r="X41" s="30">
        <v>485.8385941054957</v>
      </c>
      <c r="Y41" s="30">
        <v>347.03386021970124</v>
      </c>
      <c r="Z41" s="30">
        <v>138.80473388579341</v>
      </c>
      <c r="AA41" s="30">
        <v>66.290869532592353</v>
      </c>
      <c r="AB41" s="30">
        <v>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694.06127893647044</v>
      </c>
      <c r="G42" s="30">
        <v>694.04639975035218</v>
      </c>
      <c r="H42" s="30">
        <v>485.8385941054957</v>
      </c>
      <c r="I42" s="30">
        <v>347.03386021970124</v>
      </c>
      <c r="J42" s="30">
        <v>138.80473388579341</v>
      </c>
      <c r="K42" s="30">
        <v>66.290869532592353</v>
      </c>
      <c r="L42" s="30">
        <v>0</v>
      </c>
      <c r="M42" s="30">
        <v>47.730222720832977</v>
      </c>
      <c r="N42" s="30">
        <v>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60.91</v>
      </c>
      <c r="V42" s="31">
        <v>121.82</v>
      </c>
      <c r="W42" s="32">
        <v>694.04639975035218</v>
      </c>
      <c r="X42" s="30">
        <v>485.8385941054957</v>
      </c>
      <c r="Y42" s="30">
        <v>347.03386021970124</v>
      </c>
      <c r="Z42" s="30">
        <v>138.80473388579341</v>
      </c>
      <c r="AA42" s="30">
        <v>66.290869532592353</v>
      </c>
      <c r="AB42" s="30">
        <v>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381.14049726151404</v>
      </c>
      <c r="G44" s="30">
        <v>381.13480362535205</v>
      </c>
      <c r="H44" s="30">
        <v>266.77908308432893</v>
      </c>
      <c r="I44" s="30">
        <v>190.57618537499678</v>
      </c>
      <c r="J44" s="30">
        <v>76.225878076554338</v>
      </c>
      <c r="K44" s="30">
        <v>66.290869532592353</v>
      </c>
      <c r="L44" s="30">
        <v>0</v>
      </c>
      <c r="M44" s="30">
        <v>47.730222720832977</v>
      </c>
      <c r="N44" s="30">
        <v>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121.82</v>
      </c>
      <c r="W44" s="32">
        <v>381.13480362535205</v>
      </c>
      <c r="X44" s="30">
        <v>266.77908308432893</v>
      </c>
      <c r="Y44" s="30">
        <v>190.57618537499678</v>
      </c>
      <c r="Z44" s="30">
        <v>76.225878076554338</v>
      </c>
      <c r="AA44" s="30">
        <v>66.290869532592353</v>
      </c>
      <c r="AB44" s="30">
        <v>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880</v>
      </c>
      <c r="G45" s="30">
        <v>880</v>
      </c>
      <c r="H45" s="30">
        <v>616</v>
      </c>
      <c r="I45" s="30">
        <v>440</v>
      </c>
      <c r="J45" s="30">
        <v>176</v>
      </c>
      <c r="K45" s="30">
        <v>66.290869532592353</v>
      </c>
      <c r="L45" s="30">
        <v>0</v>
      </c>
      <c r="M45" s="30">
        <v>47.730222720832977</v>
      </c>
      <c r="N45" s="30">
        <v>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121.82</v>
      </c>
      <c r="W45" s="32">
        <v>880</v>
      </c>
      <c r="X45" s="30">
        <v>616</v>
      </c>
      <c r="Y45" s="30">
        <v>440</v>
      </c>
      <c r="Z45" s="30">
        <v>176</v>
      </c>
      <c r="AA45" s="30">
        <v>66.290869532592353</v>
      </c>
      <c r="AB45" s="30">
        <v>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>
        <v>616</v>
      </c>
      <c r="I46" s="30">
        <v>440</v>
      </c>
      <c r="J46" s="30">
        <v>176</v>
      </c>
      <c r="K46" s="30">
        <v>66.290869532592353</v>
      </c>
      <c r="L46" s="30">
        <v>0</v>
      </c>
      <c r="M46" s="30">
        <v>47.730222720832977</v>
      </c>
      <c r="N46" s="30">
        <v>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121.82</v>
      </c>
      <c r="W46" s="32">
        <v>880</v>
      </c>
      <c r="X46" s="30">
        <v>616</v>
      </c>
      <c r="Y46" s="30">
        <v>440</v>
      </c>
      <c r="Z46" s="30">
        <v>176</v>
      </c>
      <c r="AA46" s="30">
        <v>66.290869532592353</v>
      </c>
      <c r="AB46" s="30">
        <v>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694.06839380039742</v>
      </c>
      <c r="G47" s="30">
        <v>694.05351446175166</v>
      </c>
      <c r="H47" s="30">
        <v>485.8385941054957</v>
      </c>
      <c r="I47" s="30">
        <v>347.03386021970124</v>
      </c>
      <c r="J47" s="30">
        <v>138.80473388579341</v>
      </c>
      <c r="K47" s="30">
        <v>66.290869532592353</v>
      </c>
      <c r="L47" s="30">
        <v>0</v>
      </c>
      <c r="M47" s="30">
        <v>47.730222720832977</v>
      </c>
      <c r="N47" s="30">
        <v>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121.82</v>
      </c>
      <c r="W47" s="32">
        <v>694.05351446175166</v>
      </c>
      <c r="X47" s="30">
        <v>485.8385941054957</v>
      </c>
      <c r="Y47" s="30">
        <v>347.03386021970124</v>
      </c>
      <c r="Z47" s="30">
        <v>138.80473388579341</v>
      </c>
      <c r="AA47" s="30">
        <v>66.290869532592353</v>
      </c>
      <c r="AB47" s="30">
        <v>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694.06839380039742</v>
      </c>
      <c r="G48" s="30">
        <v>694.05351446175166</v>
      </c>
      <c r="H48" s="30">
        <v>485.8385941054957</v>
      </c>
      <c r="I48" s="30">
        <v>347.03386021970124</v>
      </c>
      <c r="J48" s="30">
        <v>138.80473388579341</v>
      </c>
      <c r="K48" s="30">
        <v>66.290869532592353</v>
      </c>
      <c r="L48" s="30">
        <v>0</v>
      </c>
      <c r="M48" s="30">
        <v>47.730222720832977</v>
      </c>
      <c r="N48" s="30">
        <v>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121.82</v>
      </c>
      <c r="W48" s="32">
        <v>694.05351446175166</v>
      </c>
      <c r="X48" s="30">
        <v>485.8385941054957</v>
      </c>
      <c r="Y48" s="30">
        <v>347.03386021970124</v>
      </c>
      <c r="Z48" s="30">
        <v>138.80473388579341</v>
      </c>
      <c r="AA48" s="30">
        <v>66.290869532592353</v>
      </c>
      <c r="AB48" s="30">
        <v>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694.06839380039742</v>
      </c>
      <c r="G49" s="30">
        <v>694.05351446175166</v>
      </c>
      <c r="H49" s="30">
        <v>485.8385941054957</v>
      </c>
      <c r="I49" s="30">
        <v>347.03386021970124</v>
      </c>
      <c r="J49" s="30">
        <v>138.80473388579341</v>
      </c>
      <c r="K49" s="30">
        <v>66.290869532592353</v>
      </c>
      <c r="L49" s="30">
        <v>0</v>
      </c>
      <c r="M49" s="30">
        <v>47.730222720832977</v>
      </c>
      <c r="N49" s="30">
        <v>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121.82</v>
      </c>
      <c r="W49" s="32">
        <v>694.05351446175166</v>
      </c>
      <c r="X49" s="30">
        <v>485.8385941054957</v>
      </c>
      <c r="Y49" s="30">
        <v>347.03386021970124</v>
      </c>
      <c r="Z49" s="30">
        <v>138.80473388579341</v>
      </c>
      <c r="AA49" s="30">
        <v>66.290869532592353</v>
      </c>
      <c r="AB49" s="30">
        <v>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694.06839380039742</v>
      </c>
      <c r="G50" s="30">
        <v>694.05351446175166</v>
      </c>
      <c r="H50" s="30">
        <v>485.8385941054957</v>
      </c>
      <c r="I50" s="30">
        <v>347.03386021970124</v>
      </c>
      <c r="J50" s="30">
        <v>138.80473388579341</v>
      </c>
      <c r="K50" s="30">
        <v>66.290869532592353</v>
      </c>
      <c r="L50" s="30">
        <v>0</v>
      </c>
      <c r="M50" s="30">
        <v>47.730222720832977</v>
      </c>
      <c r="N50" s="30">
        <v>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121.82</v>
      </c>
      <c r="W50" s="32">
        <v>694.05351446175166</v>
      </c>
      <c r="X50" s="30">
        <v>485.8385941054957</v>
      </c>
      <c r="Y50" s="30">
        <v>347.03386021970124</v>
      </c>
      <c r="Z50" s="30">
        <v>138.80473388579341</v>
      </c>
      <c r="AA50" s="30">
        <v>66.290869532592353</v>
      </c>
      <c r="AB50" s="30">
        <v>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>
        <v>616</v>
      </c>
      <c r="I51" s="30">
        <v>440</v>
      </c>
      <c r="J51" s="30">
        <v>176</v>
      </c>
      <c r="K51" s="30">
        <v>66.290869532592353</v>
      </c>
      <c r="L51" s="30">
        <v>0</v>
      </c>
      <c r="M51" s="30">
        <v>47.730222720832977</v>
      </c>
      <c r="N51" s="30">
        <v>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121.82</v>
      </c>
      <c r="W51" s="32">
        <v>880</v>
      </c>
      <c r="X51" s="30">
        <v>616</v>
      </c>
      <c r="Y51" s="30">
        <v>440</v>
      </c>
      <c r="Z51" s="30">
        <v>176</v>
      </c>
      <c r="AA51" s="30">
        <v>66.290869532592353</v>
      </c>
      <c r="AB51" s="30">
        <v>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880</v>
      </c>
      <c r="G52" s="30">
        <v>880</v>
      </c>
      <c r="H52" s="30">
        <v>616</v>
      </c>
      <c r="I52" s="30">
        <v>440</v>
      </c>
      <c r="J52" s="30">
        <v>176</v>
      </c>
      <c r="K52" s="30">
        <v>66.290869532592353</v>
      </c>
      <c r="L52" s="30">
        <v>0</v>
      </c>
      <c r="M52" s="30">
        <v>47.730222720832977</v>
      </c>
      <c r="N52" s="30">
        <v>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121.82</v>
      </c>
      <c r="W52" s="32">
        <v>880</v>
      </c>
      <c r="X52" s="30">
        <v>616</v>
      </c>
      <c r="Y52" s="30">
        <v>440</v>
      </c>
      <c r="Z52" s="30">
        <v>176</v>
      </c>
      <c r="AA52" s="30">
        <v>66.290869532592353</v>
      </c>
      <c r="AB52" s="30">
        <v>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880</v>
      </c>
      <c r="G53" s="30">
        <v>880</v>
      </c>
      <c r="H53" s="30">
        <v>616</v>
      </c>
      <c r="I53" s="30">
        <v>440</v>
      </c>
      <c r="J53" s="30">
        <v>176</v>
      </c>
      <c r="K53" s="30">
        <v>66.290869532592353</v>
      </c>
      <c r="L53" s="30">
        <v>0</v>
      </c>
      <c r="M53" s="30">
        <v>47.730222720832977</v>
      </c>
      <c r="N53" s="30">
        <v>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121.82</v>
      </c>
      <c r="W53" s="32">
        <v>880</v>
      </c>
      <c r="X53" s="30">
        <v>616</v>
      </c>
      <c r="Y53" s="30">
        <v>440</v>
      </c>
      <c r="Z53" s="30">
        <v>176</v>
      </c>
      <c r="AA53" s="30">
        <v>66.290869532592353</v>
      </c>
      <c r="AB53" s="30">
        <v>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880</v>
      </c>
      <c r="G54" s="30">
        <v>880</v>
      </c>
      <c r="H54" s="30">
        <v>616</v>
      </c>
      <c r="I54" s="30">
        <v>440</v>
      </c>
      <c r="J54" s="30">
        <v>176</v>
      </c>
      <c r="K54" s="30">
        <v>66.290869532592353</v>
      </c>
      <c r="L54" s="30">
        <v>0</v>
      </c>
      <c r="M54" s="30">
        <v>47.730222720832977</v>
      </c>
      <c r="N54" s="30">
        <v>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121.82</v>
      </c>
      <c r="W54" s="32">
        <v>880</v>
      </c>
      <c r="X54" s="30">
        <v>616</v>
      </c>
      <c r="Y54" s="30">
        <v>440</v>
      </c>
      <c r="Z54" s="30">
        <v>176</v>
      </c>
      <c r="AA54" s="30">
        <v>66.290869532592353</v>
      </c>
      <c r="AB54" s="30">
        <v>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880</v>
      </c>
      <c r="G55" s="30">
        <v>880</v>
      </c>
      <c r="H55" s="30">
        <v>616</v>
      </c>
      <c r="I55" s="30">
        <v>440</v>
      </c>
      <c r="J55" s="30">
        <v>176</v>
      </c>
      <c r="K55" s="30">
        <v>66.290869532592353</v>
      </c>
      <c r="L55" s="30">
        <v>0</v>
      </c>
      <c r="M55" s="30">
        <v>47.730222720832977</v>
      </c>
      <c r="N55" s="30">
        <v>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60.91</v>
      </c>
      <c r="V55" s="31">
        <v>121.82</v>
      </c>
      <c r="W55" s="32">
        <v>880</v>
      </c>
      <c r="X55" s="30">
        <v>616</v>
      </c>
      <c r="Y55" s="30">
        <v>440</v>
      </c>
      <c r="Z55" s="30">
        <v>176</v>
      </c>
      <c r="AA55" s="30">
        <v>66.290869532592353</v>
      </c>
      <c r="AB55" s="30">
        <v>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616</v>
      </c>
      <c r="I56" s="30">
        <v>440</v>
      </c>
      <c r="J56" s="30">
        <v>176</v>
      </c>
      <c r="K56" s="30">
        <v>66.290869532592353</v>
      </c>
      <c r="L56" s="30">
        <v>0</v>
      </c>
      <c r="M56" s="30">
        <v>47.730222720832977</v>
      </c>
      <c r="N56" s="30">
        <v>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121.82</v>
      </c>
      <c r="W56" s="32">
        <v>880</v>
      </c>
      <c r="X56" s="30">
        <v>616</v>
      </c>
      <c r="Y56" s="30">
        <v>440</v>
      </c>
      <c r="Z56" s="30">
        <v>176</v>
      </c>
      <c r="AA56" s="30">
        <v>66.290869532592353</v>
      </c>
      <c r="AB56" s="30">
        <v>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574.91387538518893</v>
      </c>
      <c r="G57" s="30">
        <v>574.89571371999818</v>
      </c>
      <c r="H57" s="30">
        <v>402.39308937511004</v>
      </c>
      <c r="I57" s="30">
        <v>287.42750303762818</v>
      </c>
      <c r="J57" s="30">
        <v>114.97718964655913</v>
      </c>
      <c r="K57" s="30">
        <v>66.290869532592353</v>
      </c>
      <c r="L57" s="30">
        <v>0</v>
      </c>
      <c r="M57" s="30">
        <v>47.730222720832977</v>
      </c>
      <c r="N57" s="30">
        <v>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121.82</v>
      </c>
      <c r="W57" s="32">
        <v>574.90528708125794</v>
      </c>
      <c r="X57" s="30">
        <v>402.39308937511004</v>
      </c>
      <c r="Y57" s="30">
        <v>287.42750303762818</v>
      </c>
      <c r="Z57" s="30">
        <v>114.97718964655913</v>
      </c>
      <c r="AA57" s="30">
        <v>66.290869532592353</v>
      </c>
      <c r="AB57" s="30">
        <v>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616</v>
      </c>
      <c r="I58" s="30">
        <v>440</v>
      </c>
      <c r="J58" s="30">
        <v>176</v>
      </c>
      <c r="K58" s="30">
        <v>66.290869532592353</v>
      </c>
      <c r="L58" s="30">
        <v>0</v>
      </c>
      <c r="M58" s="30">
        <v>47.730222720832977</v>
      </c>
      <c r="N58" s="30">
        <v>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121.82</v>
      </c>
      <c r="W58" s="32">
        <v>880</v>
      </c>
      <c r="X58" s="30">
        <v>616</v>
      </c>
      <c r="Y58" s="30">
        <v>440</v>
      </c>
      <c r="Z58" s="30">
        <v>176</v>
      </c>
      <c r="AA58" s="30">
        <v>66.290869532592353</v>
      </c>
      <c r="AB58" s="30">
        <v>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>
        <v>616</v>
      </c>
      <c r="I59" s="30">
        <v>440</v>
      </c>
      <c r="J59" s="30">
        <v>176</v>
      </c>
      <c r="K59" s="30">
        <v>66.290869532592353</v>
      </c>
      <c r="L59" s="30">
        <v>0</v>
      </c>
      <c r="M59" s="30">
        <v>47.730222720832977</v>
      </c>
      <c r="N59" s="30">
        <v>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121.82</v>
      </c>
      <c r="W59" s="32">
        <v>880</v>
      </c>
      <c r="X59" s="30">
        <v>616</v>
      </c>
      <c r="Y59" s="30">
        <v>440</v>
      </c>
      <c r="Z59" s="30">
        <v>176</v>
      </c>
      <c r="AA59" s="30">
        <v>66.290869532592353</v>
      </c>
      <c r="AB59" s="30">
        <v>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>
        <v>616</v>
      </c>
      <c r="I60" s="30">
        <v>440</v>
      </c>
      <c r="J60" s="30">
        <v>176</v>
      </c>
      <c r="K60" s="30">
        <v>66.290869532592353</v>
      </c>
      <c r="L60" s="30">
        <v>0</v>
      </c>
      <c r="M60" s="30">
        <v>47.730222720832977</v>
      </c>
      <c r="N60" s="30">
        <v>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60.91</v>
      </c>
      <c r="V60" s="31">
        <v>121.82</v>
      </c>
      <c r="W60" s="32">
        <v>880</v>
      </c>
      <c r="X60" s="30">
        <v>616</v>
      </c>
      <c r="Y60" s="30">
        <v>440</v>
      </c>
      <c r="Z60" s="30">
        <v>176</v>
      </c>
      <c r="AA60" s="30">
        <v>66.290869532592353</v>
      </c>
      <c r="AB60" s="30">
        <v>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694.06127893647044</v>
      </c>
      <c r="G61" s="30">
        <v>694.04639975035218</v>
      </c>
      <c r="H61" s="30">
        <v>485.8385941054957</v>
      </c>
      <c r="I61" s="30">
        <v>347.03386021970124</v>
      </c>
      <c r="J61" s="30">
        <v>138.80473388579341</v>
      </c>
      <c r="K61" s="30">
        <v>66.290869532592353</v>
      </c>
      <c r="L61" s="30">
        <v>0</v>
      </c>
      <c r="M61" s="30">
        <v>47.730222720832977</v>
      </c>
      <c r="N61" s="30">
        <v>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60.91</v>
      </c>
      <c r="V61" s="31">
        <v>121.82</v>
      </c>
      <c r="W61" s="32">
        <v>694.04639975035218</v>
      </c>
      <c r="X61" s="30">
        <v>485.8385941054957</v>
      </c>
      <c r="Y61" s="30">
        <v>347.03386021970124</v>
      </c>
      <c r="Z61" s="30">
        <v>138.80473388579341</v>
      </c>
      <c r="AA61" s="30">
        <v>66.290869532592353</v>
      </c>
      <c r="AB61" s="30">
        <v>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>
        <v>616</v>
      </c>
      <c r="I62" s="30">
        <v>440</v>
      </c>
      <c r="J62" s="30">
        <v>176</v>
      </c>
      <c r="K62" s="30">
        <v>66.290869532592353</v>
      </c>
      <c r="L62" s="30">
        <v>0</v>
      </c>
      <c r="M62" s="30">
        <v>47.730222720832977</v>
      </c>
      <c r="N62" s="30">
        <v>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60.91</v>
      </c>
      <c r="V62" s="31">
        <v>121.82</v>
      </c>
      <c r="W62" s="32">
        <v>880</v>
      </c>
      <c r="X62" s="30">
        <v>616</v>
      </c>
      <c r="Y62" s="30">
        <v>440</v>
      </c>
      <c r="Z62" s="30">
        <v>176</v>
      </c>
      <c r="AA62" s="30">
        <v>66.290869532592353</v>
      </c>
      <c r="AB62" s="30">
        <v>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694.06839380039742</v>
      </c>
      <c r="G63" s="30">
        <v>694.05351446175166</v>
      </c>
      <c r="H63" s="30">
        <v>489.35606362548464</v>
      </c>
      <c r="I63" s="30">
        <v>349.54638400957094</v>
      </c>
      <c r="J63" s="30">
        <v>139.80967961591267</v>
      </c>
      <c r="K63" s="30">
        <v>66.290869532592353</v>
      </c>
      <c r="L63" s="30">
        <v>0</v>
      </c>
      <c r="M63" s="30">
        <v>47.730222720832977</v>
      </c>
      <c r="N63" s="30">
        <v>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60.91</v>
      </c>
      <c r="V63" s="31">
        <v>121.82</v>
      </c>
      <c r="W63" s="32">
        <v>694.05351446175166</v>
      </c>
      <c r="X63" s="30">
        <v>489.35606362548464</v>
      </c>
      <c r="Y63" s="30">
        <v>349.54638400957094</v>
      </c>
      <c r="Z63" s="30">
        <v>139.80967961591267</v>
      </c>
      <c r="AA63" s="30">
        <v>66.290869532592353</v>
      </c>
      <c r="AB63" s="30">
        <v>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0</v>
      </c>
      <c r="G64" s="30">
        <v>0</v>
      </c>
      <c r="H64" s="30" t="s">
        <v>40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0</v>
      </c>
      <c r="V64" s="31">
        <v>0</v>
      </c>
      <c r="W64" s="32">
        <v>0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0</v>
      </c>
      <c r="G65" s="30">
        <v>0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0</v>
      </c>
      <c r="V65" s="31">
        <v>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0</v>
      </c>
      <c r="V66" s="31">
        <v>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694.06839380039742</v>
      </c>
      <c r="G67" s="30">
        <v>694.05351446175166</v>
      </c>
      <c r="H67" s="30">
        <v>485.8385941054957</v>
      </c>
      <c r="I67" s="30">
        <v>347.03386021970124</v>
      </c>
      <c r="J67" s="30">
        <v>138.80473388579341</v>
      </c>
      <c r="K67" s="30">
        <v>66.290869532592353</v>
      </c>
      <c r="L67" s="30">
        <v>0</v>
      </c>
      <c r="M67" s="30">
        <v>47.730222720832977</v>
      </c>
      <c r="N67" s="30">
        <v>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60.91</v>
      </c>
      <c r="V67" s="31">
        <v>121.82</v>
      </c>
      <c r="W67" s="32">
        <v>694.05351446175166</v>
      </c>
      <c r="X67" s="30">
        <v>485.8385941054957</v>
      </c>
      <c r="Y67" s="30">
        <v>347.03386021970124</v>
      </c>
      <c r="Z67" s="30">
        <v>138.80473388579341</v>
      </c>
      <c r="AA67" s="30">
        <v>66.290869532592353</v>
      </c>
      <c r="AB67" s="30">
        <v>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694.06839380039742</v>
      </c>
      <c r="G68" s="30">
        <v>694.05351446175166</v>
      </c>
      <c r="H68" s="30">
        <v>485.8385941054957</v>
      </c>
      <c r="I68" s="30">
        <v>347.03386021970124</v>
      </c>
      <c r="J68" s="30">
        <v>138.80473388579341</v>
      </c>
      <c r="K68" s="30">
        <v>66.290869532592353</v>
      </c>
      <c r="L68" s="30">
        <v>0</v>
      </c>
      <c r="M68" s="30">
        <v>47.730222720832977</v>
      </c>
      <c r="N68" s="30">
        <v>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60.91</v>
      </c>
      <c r="V68" s="31">
        <v>121.82</v>
      </c>
      <c r="W68" s="32">
        <v>694.05351446175166</v>
      </c>
      <c r="X68" s="30">
        <v>485.8385941054957</v>
      </c>
      <c r="Y68" s="30">
        <v>347.03386021970124</v>
      </c>
      <c r="Z68" s="30">
        <v>138.80473388579341</v>
      </c>
      <c r="AA68" s="30">
        <v>66.290869532592353</v>
      </c>
      <c r="AB68" s="30">
        <v>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694.06839380039742</v>
      </c>
      <c r="G69" s="30">
        <v>694.05351446175166</v>
      </c>
      <c r="H69" s="30">
        <v>485.8385941054957</v>
      </c>
      <c r="I69" s="30">
        <v>347.03386021970124</v>
      </c>
      <c r="J69" s="30">
        <v>138.80473388579341</v>
      </c>
      <c r="K69" s="30">
        <v>66.290869532592353</v>
      </c>
      <c r="L69" s="30">
        <v>0</v>
      </c>
      <c r="M69" s="30">
        <v>47.730222720832977</v>
      </c>
      <c r="N69" s="30">
        <v>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60.91</v>
      </c>
      <c r="V69" s="31">
        <v>121.82</v>
      </c>
      <c r="W69" s="32">
        <v>694.05351446175166</v>
      </c>
      <c r="X69" s="30">
        <v>485.8385941054957</v>
      </c>
      <c r="Y69" s="30">
        <v>347.03386021970124</v>
      </c>
      <c r="Z69" s="30">
        <v>138.80473388579341</v>
      </c>
      <c r="AA69" s="30">
        <v>66.290869532592353</v>
      </c>
      <c r="AB69" s="30">
        <v>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694.06839380039742</v>
      </c>
      <c r="G71" s="30">
        <v>694.05351446175018</v>
      </c>
      <c r="H71" s="30">
        <v>485.8385941054957</v>
      </c>
      <c r="I71" s="30">
        <v>347.03386021970124</v>
      </c>
      <c r="J71" s="30">
        <v>138.80473388579341</v>
      </c>
      <c r="K71" s="30">
        <v>66.290869532592353</v>
      </c>
      <c r="L71" s="30">
        <v>0</v>
      </c>
      <c r="M71" s="30">
        <v>47.730222720832977</v>
      </c>
      <c r="N71" s="30">
        <v>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60.91</v>
      </c>
      <c r="V71" s="31">
        <v>121.82</v>
      </c>
      <c r="W71" s="32">
        <v>694.05351446175166</v>
      </c>
      <c r="X71" s="30">
        <v>485.8385941054957</v>
      </c>
      <c r="Y71" s="30">
        <v>347.03386021970124</v>
      </c>
      <c r="Z71" s="30">
        <v>138.80473388579341</v>
      </c>
      <c r="AA71" s="30">
        <v>66.290869532592353</v>
      </c>
      <c r="AB71" s="30">
        <v>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>
        <v>616</v>
      </c>
      <c r="I72" s="30">
        <v>440</v>
      </c>
      <c r="J72" s="30">
        <v>176</v>
      </c>
      <c r="K72" s="30">
        <v>66.290869532592353</v>
      </c>
      <c r="L72" s="30">
        <v>0</v>
      </c>
      <c r="M72" s="30">
        <v>47.730222720832977</v>
      </c>
      <c r="N72" s="30">
        <v>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60.91</v>
      </c>
      <c r="V72" s="31">
        <v>121.82</v>
      </c>
      <c r="W72" s="32">
        <v>880</v>
      </c>
      <c r="X72" s="30">
        <v>616</v>
      </c>
      <c r="Y72" s="30">
        <v>440</v>
      </c>
      <c r="Z72" s="30">
        <v>176</v>
      </c>
      <c r="AA72" s="30">
        <v>66.290869532592353</v>
      </c>
      <c r="AB72" s="30">
        <v>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694.06839380039742</v>
      </c>
      <c r="G73" s="30">
        <v>694.05351446175166</v>
      </c>
      <c r="H73" s="30">
        <v>485.8385941054957</v>
      </c>
      <c r="I73" s="30">
        <v>347.03386021970124</v>
      </c>
      <c r="J73" s="30">
        <v>138.80473388579341</v>
      </c>
      <c r="K73" s="30">
        <v>66.290869532592353</v>
      </c>
      <c r="L73" s="30">
        <v>0</v>
      </c>
      <c r="M73" s="30">
        <v>47.730222720832977</v>
      </c>
      <c r="N73" s="30">
        <v>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60.91</v>
      </c>
      <c r="V73" s="31">
        <v>121.82</v>
      </c>
      <c r="W73" s="32">
        <v>694.05351446175166</v>
      </c>
      <c r="X73" s="30">
        <v>485.8385941054957</v>
      </c>
      <c r="Y73" s="30">
        <v>347.03386021970124</v>
      </c>
      <c r="Z73" s="30">
        <v>138.80473388579341</v>
      </c>
      <c r="AA73" s="30">
        <v>66.290869532592353</v>
      </c>
      <c r="AB73" s="30">
        <v>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569.3656781115659</v>
      </c>
      <c r="G74" s="30">
        <v>569.35717268892631</v>
      </c>
      <c r="H74" s="30">
        <v>398.54850873731698</v>
      </c>
      <c r="I74" s="30">
        <v>284.68078915054292</v>
      </c>
      <c r="J74" s="30">
        <v>113.86771958677299</v>
      </c>
      <c r="K74" s="30">
        <v>66.290869532592353</v>
      </c>
      <c r="L74" s="30">
        <v>0</v>
      </c>
      <c r="M74" s="30">
        <v>47.730222720832977</v>
      </c>
      <c r="N74" s="30">
        <v>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121.82</v>
      </c>
      <c r="W74" s="32">
        <v>569.35717268892631</v>
      </c>
      <c r="X74" s="30">
        <v>398.54850873731698</v>
      </c>
      <c r="Y74" s="30">
        <v>284.68078915054292</v>
      </c>
      <c r="Z74" s="30">
        <v>113.86771958677299</v>
      </c>
      <c r="AA74" s="30">
        <v>66.290869532592353</v>
      </c>
      <c r="AB74" s="30">
        <v>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381.14049726151404</v>
      </c>
      <c r="G75" s="30">
        <v>381.13480362535205</v>
      </c>
      <c r="H75" s="30">
        <v>266.77908308432893</v>
      </c>
      <c r="I75" s="30">
        <v>190.57618537499678</v>
      </c>
      <c r="J75" s="30">
        <v>76.225878076554338</v>
      </c>
      <c r="K75" s="30">
        <v>66.290869532592353</v>
      </c>
      <c r="L75" s="30">
        <v>0</v>
      </c>
      <c r="M75" s="30">
        <v>47.730222720832977</v>
      </c>
      <c r="N75" s="30">
        <v>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121.82</v>
      </c>
      <c r="W75" s="32">
        <v>381.13480362535205</v>
      </c>
      <c r="X75" s="30">
        <v>266.77908308432893</v>
      </c>
      <c r="Y75" s="30">
        <v>190.57618537499678</v>
      </c>
      <c r="Z75" s="30">
        <v>76.225878076554338</v>
      </c>
      <c r="AA75" s="30">
        <v>66.290869532592353</v>
      </c>
      <c r="AB75" s="30">
        <v>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381.14049726151404</v>
      </c>
      <c r="G76" s="30">
        <v>381.13480362535205</v>
      </c>
      <c r="H76" s="30">
        <v>266.77908308432893</v>
      </c>
      <c r="I76" s="30">
        <v>190.57618537499678</v>
      </c>
      <c r="J76" s="30">
        <v>76.225878076554338</v>
      </c>
      <c r="K76" s="30">
        <v>66.290869532592353</v>
      </c>
      <c r="L76" s="30">
        <v>0</v>
      </c>
      <c r="M76" s="30">
        <v>47.730222720832977</v>
      </c>
      <c r="N76" s="30">
        <v>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121.82</v>
      </c>
      <c r="W76" s="32">
        <v>381.13480362535205</v>
      </c>
      <c r="X76" s="30">
        <v>266.77908308432893</v>
      </c>
      <c r="Y76" s="30">
        <v>190.57618537499678</v>
      </c>
      <c r="Z76" s="30">
        <v>76.225878076554338</v>
      </c>
      <c r="AA76" s="30">
        <v>66.290869532592353</v>
      </c>
      <c r="AB76" s="30">
        <v>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381.14049726151404</v>
      </c>
      <c r="G77" s="30">
        <v>381.13480362535205</v>
      </c>
      <c r="H77" s="30">
        <v>266.77908308432893</v>
      </c>
      <c r="I77" s="30">
        <v>190.57618537499678</v>
      </c>
      <c r="J77" s="30">
        <v>76.225878076554338</v>
      </c>
      <c r="K77" s="30">
        <v>66.290869532592353</v>
      </c>
      <c r="L77" s="30">
        <v>0</v>
      </c>
      <c r="M77" s="30">
        <v>47.730222720832977</v>
      </c>
      <c r="N77" s="30">
        <v>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60.91</v>
      </c>
      <c r="V77" s="31">
        <v>121.82</v>
      </c>
      <c r="W77" s="32">
        <v>381.13480362535205</v>
      </c>
      <c r="X77" s="30">
        <v>266.77908308432893</v>
      </c>
      <c r="Y77" s="30">
        <v>190.57618537499678</v>
      </c>
      <c r="Z77" s="30">
        <v>76.225878076554338</v>
      </c>
      <c r="AA77" s="30">
        <v>66.290869532592353</v>
      </c>
      <c r="AB77" s="30">
        <v>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381.14049726151404</v>
      </c>
      <c r="G78" s="30">
        <v>381.13480362535205</v>
      </c>
      <c r="H78" s="30">
        <v>266.77908308432893</v>
      </c>
      <c r="I78" s="30">
        <v>190.57618537499678</v>
      </c>
      <c r="J78" s="30">
        <v>76.225878076554338</v>
      </c>
      <c r="K78" s="30">
        <v>66.290869532592353</v>
      </c>
      <c r="L78" s="30">
        <v>0</v>
      </c>
      <c r="M78" s="30">
        <v>47.730222720832977</v>
      </c>
      <c r="N78" s="30">
        <v>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121.82</v>
      </c>
      <c r="W78" s="32">
        <v>381.13480362535205</v>
      </c>
      <c r="X78" s="30">
        <v>266.77908308432893</v>
      </c>
      <c r="Y78" s="30">
        <v>190.57618537499678</v>
      </c>
      <c r="Z78" s="30">
        <v>76.225878076554338</v>
      </c>
      <c r="AA78" s="30">
        <v>66.290869532592353</v>
      </c>
      <c r="AB78" s="30">
        <v>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694.06839380039742</v>
      </c>
      <c r="G79" s="30">
        <v>694.05351446175166</v>
      </c>
      <c r="H79" s="30">
        <v>485.8385941054957</v>
      </c>
      <c r="I79" s="30">
        <v>347.03386021970124</v>
      </c>
      <c r="J79" s="30">
        <v>138.80473388579341</v>
      </c>
      <c r="K79" s="30">
        <v>66.290869532592353</v>
      </c>
      <c r="L79" s="30">
        <v>0</v>
      </c>
      <c r="M79" s="30">
        <v>47.730222720832977</v>
      </c>
      <c r="N79" s="30">
        <v>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121.82</v>
      </c>
      <c r="W79" s="32">
        <v>694.05351446175166</v>
      </c>
      <c r="X79" s="30">
        <v>485.8385941054957</v>
      </c>
      <c r="Y79" s="30">
        <v>347.03386021970124</v>
      </c>
      <c r="Z79" s="30">
        <v>138.80473388579341</v>
      </c>
      <c r="AA79" s="30">
        <v>66.290869532592353</v>
      </c>
      <c r="AB79" s="30">
        <v>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381.13467947756163</v>
      </c>
      <c r="G80" s="30">
        <v>381.12898592830811</v>
      </c>
      <c r="H80" s="30">
        <v>266.77908308432893</v>
      </c>
      <c r="I80" s="30">
        <v>190.57618537499678</v>
      </c>
      <c r="J80" s="30">
        <v>76.225878076554338</v>
      </c>
      <c r="K80" s="30">
        <v>66.290869532592353</v>
      </c>
      <c r="L80" s="30">
        <v>0</v>
      </c>
      <c r="M80" s="30">
        <v>47.730222720832977</v>
      </c>
      <c r="N80" s="30">
        <v>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121.82</v>
      </c>
      <c r="W80" s="32">
        <v>381.12898592830811</v>
      </c>
      <c r="X80" s="30">
        <v>266.77908308432893</v>
      </c>
      <c r="Y80" s="30">
        <v>190.57618537499678</v>
      </c>
      <c r="Z80" s="30">
        <v>76.225878076554338</v>
      </c>
      <c r="AA80" s="30">
        <v>66.290869532592353</v>
      </c>
      <c r="AB80" s="30">
        <v>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381.14049726151404</v>
      </c>
      <c r="G81" s="30">
        <v>381.13480362535205</v>
      </c>
      <c r="H81" s="30">
        <v>266.77908308432893</v>
      </c>
      <c r="I81" s="30">
        <v>190.57618537499678</v>
      </c>
      <c r="J81" s="30">
        <v>76.225878076554338</v>
      </c>
      <c r="K81" s="30">
        <v>66.290869532592353</v>
      </c>
      <c r="L81" s="30">
        <v>0</v>
      </c>
      <c r="M81" s="30">
        <v>47.730222720832977</v>
      </c>
      <c r="N81" s="30">
        <v>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121.82</v>
      </c>
      <c r="W81" s="32">
        <v>381.13480362535205</v>
      </c>
      <c r="X81" s="30">
        <v>266.77908308432893</v>
      </c>
      <c r="Y81" s="30">
        <v>190.57618537499678</v>
      </c>
      <c r="Z81" s="30">
        <v>76.225878076554338</v>
      </c>
      <c r="AA81" s="30">
        <v>66.290869532592353</v>
      </c>
      <c r="AB81" s="30">
        <v>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616</v>
      </c>
      <c r="I82" s="30">
        <v>440</v>
      </c>
      <c r="J82" s="30">
        <v>176</v>
      </c>
      <c r="K82" s="30">
        <v>66.290869532592353</v>
      </c>
      <c r="L82" s="30">
        <v>0</v>
      </c>
      <c r="M82" s="30">
        <v>47.730222720832977</v>
      </c>
      <c r="N82" s="30">
        <v>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121.82</v>
      </c>
      <c r="W82" s="32">
        <v>880</v>
      </c>
      <c r="X82" s="30">
        <v>616</v>
      </c>
      <c r="Y82" s="30">
        <v>440</v>
      </c>
      <c r="Z82" s="30">
        <v>176</v>
      </c>
      <c r="AA82" s="30">
        <v>66.290869532592353</v>
      </c>
      <c r="AB82" s="30">
        <v>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880</v>
      </c>
      <c r="G83" s="30">
        <v>880</v>
      </c>
      <c r="H83" s="30">
        <v>616</v>
      </c>
      <c r="I83" s="30">
        <v>440</v>
      </c>
      <c r="J83" s="30">
        <v>176</v>
      </c>
      <c r="K83" s="30">
        <v>66.290869532592353</v>
      </c>
      <c r="L83" s="30">
        <v>0</v>
      </c>
      <c r="M83" s="30">
        <v>47.730222720832977</v>
      </c>
      <c r="N83" s="30">
        <v>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121.82</v>
      </c>
      <c r="W83" s="32">
        <v>880</v>
      </c>
      <c r="X83" s="30">
        <v>616</v>
      </c>
      <c r="Y83" s="30">
        <v>440</v>
      </c>
      <c r="Z83" s="30">
        <v>176</v>
      </c>
      <c r="AA83" s="30">
        <v>66.290869532592353</v>
      </c>
      <c r="AB83" s="30">
        <v>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694.06839380039742</v>
      </c>
      <c r="G84" s="30">
        <v>694.05351446175166</v>
      </c>
      <c r="H84" s="30">
        <v>485.8385941054957</v>
      </c>
      <c r="I84" s="30">
        <v>347.03386021970124</v>
      </c>
      <c r="J84" s="30">
        <v>138.80473388579341</v>
      </c>
      <c r="K84" s="30">
        <v>66.290869532592353</v>
      </c>
      <c r="L84" s="30">
        <v>0</v>
      </c>
      <c r="M84" s="30">
        <v>47.730222720832977</v>
      </c>
      <c r="N84" s="30">
        <v>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121.82</v>
      </c>
      <c r="W84" s="32">
        <v>694.05351446175166</v>
      </c>
      <c r="X84" s="30">
        <v>485.8385941054957</v>
      </c>
      <c r="Y84" s="30">
        <v>347.03386021970124</v>
      </c>
      <c r="Z84" s="30">
        <v>138.80473388579341</v>
      </c>
      <c r="AA84" s="30">
        <v>66.290869532592353</v>
      </c>
      <c r="AB84" s="30">
        <v>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694.06839380039742</v>
      </c>
      <c r="G85" s="30">
        <v>694.05351446175166</v>
      </c>
      <c r="H85" s="30">
        <v>671.20524602279727</v>
      </c>
      <c r="I85" s="30">
        <v>479.42917208696707</v>
      </c>
      <c r="J85" s="30">
        <v>191.77607393583014</v>
      </c>
      <c r="K85" s="30">
        <v>66.290869532592353</v>
      </c>
      <c r="L85" s="30">
        <v>0</v>
      </c>
      <c r="M85" s="30">
        <v>47.730222720832977</v>
      </c>
      <c r="N85" s="30">
        <v>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121.82</v>
      </c>
      <c r="W85" s="32">
        <v>694.05351446175166</v>
      </c>
      <c r="X85" s="30">
        <v>671.20524602279727</v>
      </c>
      <c r="Y85" s="30">
        <v>479.42917208696707</v>
      </c>
      <c r="Z85" s="30">
        <v>191.77607393583014</v>
      </c>
      <c r="AA85" s="30">
        <v>66.290869532592353</v>
      </c>
      <c r="AB85" s="30">
        <v>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381.14049726151404</v>
      </c>
      <c r="G86" s="30">
        <v>381.13480362535205</v>
      </c>
      <c r="H86" s="30">
        <v>266.77908308432893</v>
      </c>
      <c r="I86" s="30">
        <v>190.57618537499678</v>
      </c>
      <c r="J86" s="30">
        <v>76.225878076554338</v>
      </c>
      <c r="K86" s="30">
        <v>66.290869532592353</v>
      </c>
      <c r="L86" s="30">
        <v>0</v>
      </c>
      <c r="M86" s="30">
        <v>47.730222720832977</v>
      </c>
      <c r="N86" s="30">
        <v>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121.82</v>
      </c>
      <c r="W86" s="32">
        <v>381.13480362535205</v>
      </c>
      <c r="X86" s="30">
        <v>266.77908308432893</v>
      </c>
      <c r="Y86" s="30">
        <v>190.57618537499678</v>
      </c>
      <c r="Z86" s="30">
        <v>76.225878076554338</v>
      </c>
      <c r="AA86" s="30">
        <v>66.290869532592353</v>
      </c>
      <c r="AB86" s="30">
        <v>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694.06127893647044</v>
      </c>
      <c r="G87" s="30">
        <v>694.04639975035218</v>
      </c>
      <c r="H87" s="30">
        <v>671.20524602279727</v>
      </c>
      <c r="I87" s="30">
        <v>479.42917208696707</v>
      </c>
      <c r="J87" s="30">
        <v>191.77607393583014</v>
      </c>
      <c r="K87" s="30">
        <v>66.290869532592353</v>
      </c>
      <c r="L87" s="30">
        <v>0</v>
      </c>
      <c r="M87" s="30">
        <v>47.730222720832977</v>
      </c>
      <c r="N87" s="30">
        <v>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121.82</v>
      </c>
      <c r="W87" s="32">
        <v>694.04639975035218</v>
      </c>
      <c r="X87" s="30">
        <v>671.20524602279727</v>
      </c>
      <c r="Y87" s="30">
        <v>479.42917208696707</v>
      </c>
      <c r="Z87" s="30">
        <v>191.77607393583014</v>
      </c>
      <c r="AA87" s="30">
        <v>66.290869532592353</v>
      </c>
      <c r="AB87" s="30">
        <v>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694.06127893647044</v>
      </c>
      <c r="G88" s="30">
        <v>694.04639975035218</v>
      </c>
      <c r="H88" s="30">
        <v>671.20524602279727</v>
      </c>
      <c r="I88" s="30">
        <v>479.42917208696707</v>
      </c>
      <c r="J88" s="30">
        <v>191.77607393583014</v>
      </c>
      <c r="K88" s="30">
        <v>66.290869532592353</v>
      </c>
      <c r="L88" s="30">
        <v>0</v>
      </c>
      <c r="M88" s="30">
        <v>47.730222720832977</v>
      </c>
      <c r="N88" s="30">
        <v>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121.82</v>
      </c>
      <c r="W88" s="32">
        <v>694.04639975035218</v>
      </c>
      <c r="X88" s="30">
        <v>671.20524602279727</v>
      </c>
      <c r="Y88" s="30">
        <v>479.42917208696707</v>
      </c>
      <c r="Z88" s="30">
        <v>191.77607393583014</v>
      </c>
      <c r="AA88" s="30">
        <v>66.290869532592353</v>
      </c>
      <c r="AB88" s="30">
        <v>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694.06127893647044</v>
      </c>
      <c r="G89" s="30">
        <v>694.04639975035218</v>
      </c>
      <c r="H89" s="30">
        <v>671.20524602279727</v>
      </c>
      <c r="I89" s="30">
        <v>479.42917208696707</v>
      </c>
      <c r="J89" s="30">
        <v>191.77607393583014</v>
      </c>
      <c r="K89" s="30">
        <v>66.290869532592353</v>
      </c>
      <c r="L89" s="30">
        <v>0</v>
      </c>
      <c r="M89" s="30">
        <v>47.730222720832977</v>
      </c>
      <c r="N89" s="30">
        <v>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121.82</v>
      </c>
      <c r="W89" s="32">
        <v>694.04639975035218</v>
      </c>
      <c r="X89" s="30">
        <v>671.20524602279727</v>
      </c>
      <c r="Y89" s="30">
        <v>479.42917208696707</v>
      </c>
      <c r="Z89" s="30">
        <v>191.77607393583014</v>
      </c>
      <c r="AA89" s="30">
        <v>66.290869532592353</v>
      </c>
      <c r="AB89" s="30">
        <v>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694.06127893647044</v>
      </c>
      <c r="G90" s="30">
        <v>694.04639975035218</v>
      </c>
      <c r="H90" s="30">
        <v>671.20524602279727</v>
      </c>
      <c r="I90" s="30">
        <v>479.42917208696707</v>
      </c>
      <c r="J90" s="30">
        <v>191.77607393583014</v>
      </c>
      <c r="K90" s="30">
        <v>66.290869532592353</v>
      </c>
      <c r="L90" s="30">
        <v>0</v>
      </c>
      <c r="M90" s="30">
        <v>47.730222720832977</v>
      </c>
      <c r="N90" s="30">
        <v>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121.82</v>
      </c>
      <c r="W90" s="32">
        <v>694.04639975035218</v>
      </c>
      <c r="X90" s="30">
        <v>671.20524602279727</v>
      </c>
      <c r="Y90" s="30">
        <v>479.42917208696707</v>
      </c>
      <c r="Z90" s="30">
        <v>191.77607393583014</v>
      </c>
      <c r="AA90" s="30">
        <v>66.290869532592353</v>
      </c>
      <c r="AB90" s="30">
        <v>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694.06127893647044</v>
      </c>
      <c r="G91" s="30">
        <v>694.04639975035218</v>
      </c>
      <c r="H91" s="30">
        <v>671.20524602279727</v>
      </c>
      <c r="I91" s="30">
        <v>479.42917208696707</v>
      </c>
      <c r="J91" s="30">
        <v>191.77607393583014</v>
      </c>
      <c r="K91" s="30">
        <v>66.290869532592353</v>
      </c>
      <c r="L91" s="30">
        <v>0</v>
      </c>
      <c r="M91" s="30">
        <v>47.730222720832977</v>
      </c>
      <c r="N91" s="30">
        <v>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121.82</v>
      </c>
      <c r="W91" s="32">
        <v>694.04639975035218</v>
      </c>
      <c r="X91" s="30">
        <v>671.20524602279727</v>
      </c>
      <c r="Y91" s="30">
        <v>479.42917208696707</v>
      </c>
      <c r="Z91" s="30">
        <v>191.77607393583014</v>
      </c>
      <c r="AA91" s="30">
        <v>66.290869532592353</v>
      </c>
      <c r="AB91" s="30">
        <v>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694.06127893647044</v>
      </c>
      <c r="G92" s="30">
        <v>694.04639975035218</v>
      </c>
      <c r="H92" s="30">
        <v>671.20524602279727</v>
      </c>
      <c r="I92" s="30">
        <v>479.42917208696707</v>
      </c>
      <c r="J92" s="30">
        <v>191.77607393583014</v>
      </c>
      <c r="K92" s="30">
        <v>66.290869532592353</v>
      </c>
      <c r="L92" s="30">
        <v>0</v>
      </c>
      <c r="M92" s="30">
        <v>47.730222720832977</v>
      </c>
      <c r="N92" s="30">
        <v>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121.82</v>
      </c>
      <c r="W92" s="32">
        <v>694.04639975035218</v>
      </c>
      <c r="X92" s="30">
        <v>671.20524602279727</v>
      </c>
      <c r="Y92" s="30">
        <v>479.42917208696707</v>
      </c>
      <c r="Z92" s="30">
        <v>191.77607393583014</v>
      </c>
      <c r="AA92" s="30">
        <v>66.290869532592353</v>
      </c>
      <c r="AB92" s="30">
        <v>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694.06839380039742</v>
      </c>
      <c r="G93" s="30">
        <v>694.05351446175166</v>
      </c>
      <c r="H93" s="30">
        <v>671.20524602279727</v>
      </c>
      <c r="I93" s="30">
        <v>479.42917208696707</v>
      </c>
      <c r="J93" s="30">
        <v>191.77607393583014</v>
      </c>
      <c r="K93" s="30">
        <v>66.290869532592353</v>
      </c>
      <c r="L93" s="30">
        <v>0</v>
      </c>
      <c r="M93" s="30">
        <v>47.730222720832977</v>
      </c>
      <c r="N93" s="30">
        <v>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60.91</v>
      </c>
      <c r="V93" s="31">
        <v>121.82</v>
      </c>
      <c r="W93" s="32">
        <v>694.05351446175166</v>
      </c>
      <c r="X93" s="30">
        <v>671.20524602279727</v>
      </c>
      <c r="Y93" s="30">
        <v>479.42917208696707</v>
      </c>
      <c r="Z93" s="30">
        <v>191.77607393583014</v>
      </c>
      <c r="AA93" s="30">
        <v>66.290869532592353</v>
      </c>
      <c r="AB93" s="30">
        <v>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719.02388601035534</v>
      </c>
      <c r="G94" s="30">
        <v>719.00847167944823</v>
      </c>
      <c r="H94" s="30">
        <v>503.30126986098639</v>
      </c>
      <c r="I94" s="30">
        <v>359.4915389417493</v>
      </c>
      <c r="J94" s="30">
        <v>143.7878720150083</v>
      </c>
      <c r="K94" s="30">
        <v>66.290869532592353</v>
      </c>
      <c r="L94" s="30">
        <v>0</v>
      </c>
      <c r="M94" s="30">
        <v>47.730222720832977</v>
      </c>
      <c r="N94" s="30">
        <v>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60.91</v>
      </c>
      <c r="V94" s="31">
        <v>121.82</v>
      </c>
      <c r="W94" s="32">
        <v>719.00847167944823</v>
      </c>
      <c r="X94" s="30">
        <v>503.30126986098639</v>
      </c>
      <c r="Y94" s="30">
        <v>359.4915389417493</v>
      </c>
      <c r="Z94" s="30">
        <v>143.7878720150083</v>
      </c>
      <c r="AA94" s="30">
        <v>66.290869532592353</v>
      </c>
      <c r="AB94" s="30">
        <v>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694.06839380039742</v>
      </c>
      <c r="G95" s="30">
        <v>694.05351446175166</v>
      </c>
      <c r="H95" s="30">
        <v>671.20524602279727</v>
      </c>
      <c r="I95" s="30">
        <v>479.42917208696707</v>
      </c>
      <c r="J95" s="30">
        <v>191.77607393583014</v>
      </c>
      <c r="K95" s="30">
        <v>66.290869532592353</v>
      </c>
      <c r="L95" s="30">
        <v>0</v>
      </c>
      <c r="M95" s="30">
        <v>47.730222720832977</v>
      </c>
      <c r="N95" s="30">
        <v>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60.91</v>
      </c>
      <c r="V95" s="31">
        <v>121.82</v>
      </c>
      <c r="W95" s="32">
        <v>694.05351446175166</v>
      </c>
      <c r="X95" s="30">
        <v>671.20524602279727</v>
      </c>
      <c r="Y95" s="30">
        <v>479.42917208696707</v>
      </c>
      <c r="Z95" s="30">
        <v>191.77607393583014</v>
      </c>
      <c r="AA95" s="30">
        <v>66.290869532592353</v>
      </c>
      <c r="AB95" s="30">
        <v>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694.06839380039742</v>
      </c>
      <c r="G96" s="30">
        <v>694.05351446175166</v>
      </c>
      <c r="H96" s="30">
        <v>671.20524602279727</v>
      </c>
      <c r="I96" s="30">
        <v>479.42917208696707</v>
      </c>
      <c r="J96" s="30">
        <v>191.77607393583014</v>
      </c>
      <c r="K96" s="30">
        <v>66.290869532592353</v>
      </c>
      <c r="L96" s="30">
        <v>0</v>
      </c>
      <c r="M96" s="30">
        <v>47.730222720832977</v>
      </c>
      <c r="N96" s="30">
        <v>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60.91</v>
      </c>
      <c r="V96" s="31">
        <v>121.82</v>
      </c>
      <c r="W96" s="32">
        <v>694.05351446175166</v>
      </c>
      <c r="X96" s="30">
        <v>671.20524602279727</v>
      </c>
      <c r="Y96" s="30">
        <v>479.42917208696707</v>
      </c>
      <c r="Z96" s="30">
        <v>191.77607393583014</v>
      </c>
      <c r="AA96" s="30">
        <v>66.290869532592353</v>
      </c>
      <c r="AB96" s="30">
        <v>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616</v>
      </c>
      <c r="I97" s="30">
        <v>440</v>
      </c>
      <c r="J97" s="30">
        <v>176</v>
      </c>
      <c r="K97" s="30">
        <v>66.290869532592353</v>
      </c>
      <c r="L97" s="30">
        <v>0</v>
      </c>
      <c r="M97" s="30">
        <v>47.730222720832977</v>
      </c>
      <c r="N97" s="30">
        <v>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60.91</v>
      </c>
      <c r="V97" s="31">
        <v>121.82</v>
      </c>
      <c r="W97" s="32">
        <v>880</v>
      </c>
      <c r="X97" s="30">
        <v>616</v>
      </c>
      <c r="Y97" s="30">
        <v>440</v>
      </c>
      <c r="Z97" s="30">
        <v>176</v>
      </c>
      <c r="AA97" s="30">
        <v>66.290869532592353</v>
      </c>
      <c r="AB97" s="30">
        <v>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>
        <v>616</v>
      </c>
      <c r="I98" s="30">
        <v>440</v>
      </c>
      <c r="J98" s="30">
        <v>176</v>
      </c>
      <c r="K98" s="30">
        <v>66.290869532592353</v>
      </c>
      <c r="L98" s="30">
        <v>0</v>
      </c>
      <c r="M98" s="30">
        <v>47.730222720832977</v>
      </c>
      <c r="N98" s="30">
        <v>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60.91</v>
      </c>
      <c r="V98" s="31">
        <v>121.82</v>
      </c>
      <c r="W98" s="32">
        <v>880</v>
      </c>
      <c r="X98" s="30">
        <v>616</v>
      </c>
      <c r="Y98" s="30">
        <v>440</v>
      </c>
      <c r="Z98" s="30">
        <v>176</v>
      </c>
      <c r="AA98" s="30">
        <v>66.290869532592353</v>
      </c>
      <c r="AB98" s="30">
        <v>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>
        <v>616</v>
      </c>
      <c r="I99" s="30">
        <v>440</v>
      </c>
      <c r="J99" s="30">
        <v>176</v>
      </c>
      <c r="K99" s="30">
        <v>66.290869532592353</v>
      </c>
      <c r="L99" s="30">
        <v>0</v>
      </c>
      <c r="M99" s="30">
        <v>47.730222720832977</v>
      </c>
      <c r="N99" s="30">
        <v>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60.91</v>
      </c>
      <c r="V99" s="31">
        <v>121.82</v>
      </c>
      <c r="W99" s="32">
        <v>880</v>
      </c>
      <c r="X99" s="30">
        <v>616</v>
      </c>
      <c r="Y99" s="30">
        <v>440</v>
      </c>
      <c r="Z99" s="30">
        <v>176</v>
      </c>
      <c r="AA99" s="30">
        <v>66.290869532592353</v>
      </c>
      <c r="AB99" s="30">
        <v>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880</v>
      </c>
      <c r="G100" s="30">
        <v>880</v>
      </c>
      <c r="H100" s="30">
        <v>616</v>
      </c>
      <c r="I100" s="30">
        <v>440</v>
      </c>
      <c r="J100" s="30">
        <v>176</v>
      </c>
      <c r="K100" s="30">
        <v>66.290869532592353</v>
      </c>
      <c r="L100" s="30">
        <v>0</v>
      </c>
      <c r="M100" s="30">
        <v>47.730222720832977</v>
      </c>
      <c r="N100" s="30">
        <v>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60.91</v>
      </c>
      <c r="V100" s="31">
        <v>121.82</v>
      </c>
      <c r="W100" s="32">
        <v>880</v>
      </c>
      <c r="X100" s="30">
        <v>616</v>
      </c>
      <c r="Y100" s="30">
        <v>440</v>
      </c>
      <c r="Z100" s="30">
        <v>176</v>
      </c>
      <c r="AA100" s="30">
        <v>66.290869532592353</v>
      </c>
      <c r="AB100" s="30">
        <v>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694.06127893647044</v>
      </c>
      <c r="G101" s="30">
        <v>694.04639975035218</v>
      </c>
      <c r="H101" s="30">
        <v>671.20524602279727</v>
      </c>
      <c r="I101" s="30">
        <v>479.42917208696707</v>
      </c>
      <c r="J101" s="30">
        <v>191.77607393583014</v>
      </c>
      <c r="K101" s="30">
        <v>66.290869532592353</v>
      </c>
      <c r="L101" s="30">
        <v>0</v>
      </c>
      <c r="M101" s="30">
        <v>47.730222720832977</v>
      </c>
      <c r="N101" s="30">
        <v>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60.91</v>
      </c>
      <c r="V101" s="31">
        <v>121.82</v>
      </c>
      <c r="W101" s="32">
        <v>694.04639975035218</v>
      </c>
      <c r="X101" s="30">
        <v>671.20524602279727</v>
      </c>
      <c r="Y101" s="30">
        <v>479.42917208696707</v>
      </c>
      <c r="Z101" s="30">
        <v>191.77607393583014</v>
      </c>
      <c r="AA101" s="30">
        <v>66.290869532592353</v>
      </c>
      <c r="AB101" s="30">
        <v>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0</v>
      </c>
      <c r="G102" s="30">
        <v>0</v>
      </c>
      <c r="H102" s="30" t="s">
        <v>40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0</v>
      </c>
      <c r="V102" s="31">
        <v>0</v>
      </c>
      <c r="W102" s="32">
        <v>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381.14049726151404</v>
      </c>
      <c r="G103" s="30">
        <v>381.13480362535205</v>
      </c>
      <c r="H103" s="30">
        <v>266.77908308432893</v>
      </c>
      <c r="I103" s="30">
        <v>190.57618537499678</v>
      </c>
      <c r="J103" s="30">
        <v>76.225878076554338</v>
      </c>
      <c r="K103" s="30">
        <v>66.290869532592353</v>
      </c>
      <c r="L103" s="30">
        <v>0</v>
      </c>
      <c r="M103" s="30">
        <v>47.730222720832977</v>
      </c>
      <c r="N103" s="30">
        <v>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121.82</v>
      </c>
      <c r="W103" s="32">
        <v>381.13480362535205</v>
      </c>
      <c r="X103" s="30">
        <v>266.77908308432893</v>
      </c>
      <c r="Y103" s="30">
        <v>190.57618537499678</v>
      </c>
      <c r="Z103" s="30">
        <v>76.225878076554338</v>
      </c>
      <c r="AA103" s="30">
        <v>66.290869532592353</v>
      </c>
      <c r="AB103" s="30">
        <v>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690.24499643870161</v>
      </c>
      <c r="G104" s="30">
        <v>690.23019906550007</v>
      </c>
      <c r="H104" s="30">
        <v>483.17372960626301</v>
      </c>
      <c r="I104" s="30">
        <v>345.11775100591592</v>
      </c>
      <c r="J104" s="30">
        <v>138.03378310539543</v>
      </c>
      <c r="K104" s="30">
        <v>66.290869532592353</v>
      </c>
      <c r="L104" s="30">
        <v>0</v>
      </c>
      <c r="M104" s="30">
        <v>47.730222720832977</v>
      </c>
      <c r="N104" s="30">
        <v>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60.91</v>
      </c>
      <c r="V104" s="31">
        <v>121.82</v>
      </c>
      <c r="W104" s="32">
        <v>690.23019906550007</v>
      </c>
      <c r="X104" s="30">
        <v>483.17372960626301</v>
      </c>
      <c r="Y104" s="30">
        <v>345.11775100591592</v>
      </c>
      <c r="Z104" s="30">
        <v>138.03378310539543</v>
      </c>
      <c r="AA104" s="30">
        <v>66.285623785000013</v>
      </c>
      <c r="AB104" s="30">
        <v>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694.06839380039742</v>
      </c>
      <c r="G106" s="30">
        <v>694.05351446175166</v>
      </c>
      <c r="H106" s="30">
        <v>671.20524602279727</v>
      </c>
      <c r="I106" s="30">
        <v>479.42917208696707</v>
      </c>
      <c r="J106" s="30">
        <v>191.77607393583014</v>
      </c>
      <c r="K106" s="30">
        <v>66.290869532592353</v>
      </c>
      <c r="L106" s="30">
        <v>0</v>
      </c>
      <c r="M106" s="30">
        <v>47.730222720832977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121.82</v>
      </c>
      <c r="W106" s="32">
        <v>694.05351446175166</v>
      </c>
      <c r="X106" s="30">
        <v>671.20524602279727</v>
      </c>
      <c r="Y106" s="30">
        <v>479.42917208696707</v>
      </c>
      <c r="Z106" s="30">
        <v>191.77607393583014</v>
      </c>
      <c r="AA106" s="30">
        <v>66.290869532592353</v>
      </c>
      <c r="AB106" s="30">
        <v>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694.06839380039742</v>
      </c>
      <c r="G107" s="30">
        <v>694.05351446175166</v>
      </c>
      <c r="H107" s="30">
        <v>671.20524602279727</v>
      </c>
      <c r="I107" s="30">
        <v>479.42917208696707</v>
      </c>
      <c r="J107" s="30">
        <v>191.77607393583014</v>
      </c>
      <c r="K107" s="30">
        <v>66.290869532592353</v>
      </c>
      <c r="L107" s="30">
        <v>0</v>
      </c>
      <c r="M107" s="30">
        <v>47.730222720832977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60.91</v>
      </c>
      <c r="V107" s="31">
        <v>121.82</v>
      </c>
      <c r="W107" s="32">
        <v>694.05351446175166</v>
      </c>
      <c r="X107" s="30">
        <v>671.20524602279727</v>
      </c>
      <c r="Y107" s="30">
        <v>479.42917208696707</v>
      </c>
      <c r="Z107" s="30">
        <v>191.77607393583014</v>
      </c>
      <c r="AA107" s="30">
        <v>66.290869532592353</v>
      </c>
      <c r="AB107" s="30">
        <v>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694.06839380039742</v>
      </c>
      <c r="G108" s="30">
        <v>694.05351446175166</v>
      </c>
      <c r="H108" s="30">
        <v>671.20524602279727</v>
      </c>
      <c r="I108" s="30">
        <v>479.42917208696707</v>
      </c>
      <c r="J108" s="30">
        <v>191.77607393583014</v>
      </c>
      <c r="K108" s="30">
        <v>66.290869532592353</v>
      </c>
      <c r="L108" s="30">
        <v>0</v>
      </c>
      <c r="M108" s="30">
        <v>47.730222720832977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121.82</v>
      </c>
      <c r="W108" s="32">
        <v>694.05351446175166</v>
      </c>
      <c r="X108" s="30">
        <v>671.20524602279727</v>
      </c>
      <c r="Y108" s="30">
        <v>479.42917208696707</v>
      </c>
      <c r="Z108" s="30">
        <v>191.77607393583014</v>
      </c>
      <c r="AA108" s="30">
        <v>66.290869532592353</v>
      </c>
      <c r="AB108" s="30">
        <v>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381.14049726151404</v>
      </c>
      <c r="G109" s="30">
        <v>381.13480362535205</v>
      </c>
      <c r="H109" s="30">
        <v>266.77908308432893</v>
      </c>
      <c r="I109" s="30">
        <v>190.57618537499678</v>
      </c>
      <c r="J109" s="30">
        <v>76.225878076554338</v>
      </c>
      <c r="K109" s="30">
        <v>66.290869532592353</v>
      </c>
      <c r="L109" s="30">
        <v>0</v>
      </c>
      <c r="M109" s="30">
        <v>47.730222720832977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121.82</v>
      </c>
      <c r="W109" s="32">
        <v>381.13480362535205</v>
      </c>
      <c r="X109" s="30">
        <v>266.77908308432893</v>
      </c>
      <c r="Y109" s="30">
        <v>190.57618537499678</v>
      </c>
      <c r="Z109" s="30">
        <v>76.225878076554338</v>
      </c>
      <c r="AA109" s="30">
        <v>66.290869532592353</v>
      </c>
      <c r="AB109" s="30">
        <v>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381.14049726151404</v>
      </c>
      <c r="G110" s="30">
        <v>381.13480362535205</v>
      </c>
      <c r="H110" s="30">
        <v>266.77908308432893</v>
      </c>
      <c r="I110" s="30">
        <v>190.57618537499678</v>
      </c>
      <c r="J110" s="30">
        <v>76.225878076554338</v>
      </c>
      <c r="K110" s="30">
        <v>66.290869532592353</v>
      </c>
      <c r="L110" s="30">
        <v>0</v>
      </c>
      <c r="M110" s="30">
        <v>47.730222720832977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121.82</v>
      </c>
      <c r="W110" s="32">
        <v>381.13480362535205</v>
      </c>
      <c r="X110" s="30">
        <v>266.77908308432893</v>
      </c>
      <c r="Y110" s="30">
        <v>190.57618537499678</v>
      </c>
      <c r="Z110" s="30">
        <v>76.225878076554338</v>
      </c>
      <c r="AA110" s="30">
        <v>66.290869532592353</v>
      </c>
      <c r="AB110" s="30">
        <v>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880</v>
      </c>
      <c r="G111" s="30">
        <v>880</v>
      </c>
      <c r="H111" s="30">
        <v>616</v>
      </c>
      <c r="I111" s="30">
        <v>440</v>
      </c>
      <c r="J111" s="30">
        <v>176</v>
      </c>
      <c r="K111" s="30">
        <v>66.290869532592353</v>
      </c>
      <c r="L111" s="30">
        <v>0</v>
      </c>
      <c r="M111" s="30">
        <v>47.730222720832977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60.91</v>
      </c>
      <c r="V111" s="31">
        <v>121.82</v>
      </c>
      <c r="W111" s="32">
        <v>880</v>
      </c>
      <c r="X111" s="30">
        <v>616</v>
      </c>
      <c r="Y111" s="30">
        <v>440</v>
      </c>
      <c r="Z111" s="30">
        <v>176</v>
      </c>
      <c r="AA111" s="30">
        <v>66.290869532592353</v>
      </c>
      <c r="AB111" s="30">
        <v>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381.13467947756163</v>
      </c>
      <c r="G112" s="30">
        <v>381.12898592830811</v>
      </c>
      <c r="H112" s="30">
        <v>266.77908308432893</v>
      </c>
      <c r="I112" s="30">
        <v>190.57618537499678</v>
      </c>
      <c r="J112" s="30">
        <v>76.225878076554338</v>
      </c>
      <c r="K112" s="30">
        <v>66.290869532592353</v>
      </c>
      <c r="L112" s="30">
        <v>0</v>
      </c>
      <c r="M112" s="30">
        <v>47.730222720832977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60.91</v>
      </c>
      <c r="V112" s="31">
        <v>121.82</v>
      </c>
      <c r="W112" s="32">
        <v>381.12898592830811</v>
      </c>
      <c r="X112" s="30">
        <v>266.77908308432893</v>
      </c>
      <c r="Y112" s="30">
        <v>190.57618537499678</v>
      </c>
      <c r="Z112" s="30">
        <v>76.225878076554338</v>
      </c>
      <c r="AA112" s="30">
        <v>66.290869532592353</v>
      </c>
      <c r="AB112" s="30">
        <v>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381.13467947756163</v>
      </c>
      <c r="G113" s="30">
        <v>381.12898592830811</v>
      </c>
      <c r="H113" s="30">
        <v>266.77908308432893</v>
      </c>
      <c r="I113" s="30">
        <v>190.57618537499678</v>
      </c>
      <c r="J113" s="30">
        <v>76.225878076554338</v>
      </c>
      <c r="K113" s="30">
        <v>66.290869532592353</v>
      </c>
      <c r="L113" s="30">
        <v>0</v>
      </c>
      <c r="M113" s="30">
        <v>47.730222720832977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60.91</v>
      </c>
      <c r="V113" s="31">
        <v>121.82</v>
      </c>
      <c r="W113" s="32">
        <v>381.12898592830811</v>
      </c>
      <c r="X113" s="30">
        <v>266.77908308432893</v>
      </c>
      <c r="Y113" s="30">
        <v>190.57618537499678</v>
      </c>
      <c r="Z113" s="30">
        <v>76.225878076554338</v>
      </c>
      <c r="AA113" s="30">
        <v>66.290869532592353</v>
      </c>
      <c r="AB113" s="30">
        <v>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381.13467947756163</v>
      </c>
      <c r="G114" s="30">
        <v>381.12898592830811</v>
      </c>
      <c r="H114" s="30">
        <v>266.77908308432893</v>
      </c>
      <c r="I114" s="30">
        <v>190.57618537499678</v>
      </c>
      <c r="J114" s="30">
        <v>76.225878076554338</v>
      </c>
      <c r="K114" s="30">
        <v>66.290869532592353</v>
      </c>
      <c r="L114" s="30">
        <v>0</v>
      </c>
      <c r="M114" s="30">
        <v>47.730222720832977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121.82</v>
      </c>
      <c r="W114" s="32">
        <v>381.12898592830811</v>
      </c>
      <c r="X114" s="30">
        <v>266.77908308432893</v>
      </c>
      <c r="Y114" s="30">
        <v>190.57618537499678</v>
      </c>
      <c r="Z114" s="30">
        <v>76.225878076554338</v>
      </c>
      <c r="AA114" s="30">
        <v>66.290869532592353</v>
      </c>
      <c r="AB114" s="30">
        <v>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381.13467947756163</v>
      </c>
      <c r="G115" s="30">
        <v>381.12898592830811</v>
      </c>
      <c r="H115" s="30">
        <v>266.77908308432893</v>
      </c>
      <c r="I115" s="30">
        <v>190.57618537499678</v>
      </c>
      <c r="J115" s="30">
        <v>76.225878076554338</v>
      </c>
      <c r="K115" s="30">
        <v>66.290869532592353</v>
      </c>
      <c r="L115" s="30">
        <v>0</v>
      </c>
      <c r="M115" s="30">
        <v>47.730222720832977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121.82</v>
      </c>
      <c r="W115" s="32">
        <v>381.12898592830811</v>
      </c>
      <c r="X115" s="30">
        <v>266.77908308432893</v>
      </c>
      <c r="Y115" s="30">
        <v>190.57618537499678</v>
      </c>
      <c r="Z115" s="30">
        <v>76.225878076554338</v>
      </c>
      <c r="AA115" s="30">
        <v>66.290869532592353</v>
      </c>
      <c r="AB115" s="30">
        <v>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258.45056202131485</v>
      </c>
      <c r="G116" s="30">
        <v>258.44670117872113</v>
      </c>
      <c r="H116" s="30">
        <v>249.93721140900442</v>
      </c>
      <c r="I116" s="30">
        <v>178.52851346270651</v>
      </c>
      <c r="J116" s="30">
        <v>71.41535631182343</v>
      </c>
      <c r="K116" s="30">
        <v>66.290869532592353</v>
      </c>
      <c r="L116" s="30">
        <v>0</v>
      </c>
      <c r="M116" s="30">
        <v>47.730222720832977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121.82</v>
      </c>
      <c r="W116" s="32">
        <v>258.44437084748154</v>
      </c>
      <c r="X116" s="30">
        <v>249.93527752415832</v>
      </c>
      <c r="Y116" s="30">
        <v>178.52851346270651</v>
      </c>
      <c r="Z116" s="30">
        <v>71.414499600836535</v>
      </c>
      <c r="AA116" s="30">
        <v>66.290869532592353</v>
      </c>
      <c r="AB116" s="30">
        <v>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880</v>
      </c>
      <c r="G117" s="30">
        <v>880</v>
      </c>
      <c r="H117" s="30">
        <v>616</v>
      </c>
      <c r="I117" s="30">
        <v>440</v>
      </c>
      <c r="J117" s="30">
        <v>176</v>
      </c>
      <c r="K117" s="30">
        <v>66.290869532592353</v>
      </c>
      <c r="L117" s="30">
        <v>0</v>
      </c>
      <c r="M117" s="30">
        <v>47.730222720832977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121.82</v>
      </c>
      <c r="W117" s="32">
        <v>880</v>
      </c>
      <c r="X117" s="30">
        <v>616</v>
      </c>
      <c r="Y117" s="30">
        <v>440</v>
      </c>
      <c r="Z117" s="30">
        <v>176</v>
      </c>
      <c r="AA117" s="30">
        <v>66.290869532592353</v>
      </c>
      <c r="AB117" s="30">
        <v>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880</v>
      </c>
      <c r="G118" s="30">
        <v>880</v>
      </c>
      <c r="H118" s="30">
        <v>616</v>
      </c>
      <c r="I118" s="30">
        <v>440</v>
      </c>
      <c r="J118" s="30">
        <v>176</v>
      </c>
      <c r="K118" s="30">
        <v>0</v>
      </c>
      <c r="L118" s="30">
        <v>47.730222720832977</v>
      </c>
      <c r="M118" s="30">
        <v>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121.82</v>
      </c>
      <c r="W118" s="32">
        <v>880</v>
      </c>
      <c r="X118" s="30">
        <v>616</v>
      </c>
      <c r="Y118" s="30">
        <v>440</v>
      </c>
      <c r="Z118" s="30">
        <v>176</v>
      </c>
      <c r="AA118" s="30">
        <v>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616</v>
      </c>
      <c r="I119" s="30">
        <v>440</v>
      </c>
      <c r="J119" s="30">
        <v>176</v>
      </c>
      <c r="K119" s="30">
        <v>0</v>
      </c>
      <c r="L119" s="30">
        <v>47.730222720832977</v>
      </c>
      <c r="M119" s="30">
        <v>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60.91</v>
      </c>
      <c r="V119" s="31">
        <v>121.82</v>
      </c>
      <c r="W119" s="32">
        <v>880</v>
      </c>
      <c r="X119" s="30">
        <v>616</v>
      </c>
      <c r="Y119" s="30">
        <v>440</v>
      </c>
      <c r="Z119" s="30">
        <v>176</v>
      </c>
      <c r="AA119" s="30">
        <v>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616</v>
      </c>
      <c r="I120" s="30">
        <v>440</v>
      </c>
      <c r="J120" s="30">
        <v>176</v>
      </c>
      <c r="K120" s="30">
        <v>0</v>
      </c>
      <c r="L120" s="30">
        <v>47.730222720832977</v>
      </c>
      <c r="M120" s="30">
        <v>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60.91</v>
      </c>
      <c r="V120" s="31">
        <v>121.82</v>
      </c>
      <c r="W120" s="32">
        <v>880</v>
      </c>
      <c r="X120" s="30">
        <v>616</v>
      </c>
      <c r="Y120" s="30">
        <v>440</v>
      </c>
      <c r="Z120" s="30">
        <v>176</v>
      </c>
      <c r="AA120" s="30">
        <v>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616</v>
      </c>
      <c r="I121" s="30">
        <v>440</v>
      </c>
      <c r="J121" s="30">
        <v>176</v>
      </c>
      <c r="K121" s="30">
        <v>66.286435630442611</v>
      </c>
      <c r="L121" s="30">
        <v>47.730222720832977</v>
      </c>
      <c r="M121" s="30">
        <v>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60.91</v>
      </c>
      <c r="V121" s="31">
        <v>121.82</v>
      </c>
      <c r="W121" s="32">
        <v>880</v>
      </c>
      <c r="X121" s="30">
        <v>616</v>
      </c>
      <c r="Y121" s="30">
        <v>440</v>
      </c>
      <c r="Z121" s="30">
        <v>176</v>
      </c>
      <c r="AA121" s="30">
        <v>66.286435630442611</v>
      </c>
      <c r="AB121" s="30">
        <v>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574.91387538518893</v>
      </c>
      <c r="G122" s="30">
        <v>574.90528708125794</v>
      </c>
      <c r="H122" s="30">
        <v>402.39308937511004</v>
      </c>
      <c r="I122" s="30">
        <v>287.42750303762818</v>
      </c>
      <c r="J122" s="30">
        <v>114.97718964655913</v>
      </c>
      <c r="K122" s="30">
        <v>66.290869532592353</v>
      </c>
      <c r="L122" s="30">
        <v>0</v>
      </c>
      <c r="M122" s="30">
        <v>47.730222720832977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121.82</v>
      </c>
      <c r="W122" s="32">
        <v>574.90528708125794</v>
      </c>
      <c r="X122" s="30">
        <v>402.39308937511004</v>
      </c>
      <c r="Y122" s="30">
        <v>287.42750303762818</v>
      </c>
      <c r="Z122" s="30">
        <v>114.97718964655913</v>
      </c>
      <c r="AA122" s="30">
        <v>66.290869532592353</v>
      </c>
      <c r="AB122" s="30">
        <v>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616</v>
      </c>
      <c r="I123" s="30">
        <v>440</v>
      </c>
      <c r="J123" s="30">
        <v>176</v>
      </c>
      <c r="K123" s="30">
        <v>66.290869532592353</v>
      </c>
      <c r="L123" s="30">
        <v>47.730222720832977</v>
      </c>
      <c r="M123" s="30">
        <v>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121.82</v>
      </c>
      <c r="W123" s="32">
        <v>880</v>
      </c>
      <c r="X123" s="30">
        <v>616</v>
      </c>
      <c r="Y123" s="30">
        <v>440</v>
      </c>
      <c r="Z123" s="30">
        <v>176</v>
      </c>
      <c r="AA123" s="30">
        <v>66.296484756354033</v>
      </c>
      <c r="AB123" s="30">
        <v>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616</v>
      </c>
      <c r="I124" s="30">
        <v>440</v>
      </c>
      <c r="J124" s="30">
        <v>176</v>
      </c>
      <c r="K124" s="30">
        <v>66.290869532592353</v>
      </c>
      <c r="L124" s="30">
        <v>47.730222720832977</v>
      </c>
      <c r="M124" s="30">
        <v>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121.82</v>
      </c>
      <c r="W124" s="32">
        <v>880</v>
      </c>
      <c r="X124" s="30">
        <v>616</v>
      </c>
      <c r="Y124" s="30">
        <v>440</v>
      </c>
      <c r="Z124" s="30">
        <v>176</v>
      </c>
      <c r="AA124" s="30">
        <v>66.296484756354033</v>
      </c>
      <c r="AB124" s="30">
        <v>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616</v>
      </c>
      <c r="I125" s="30">
        <v>440</v>
      </c>
      <c r="J125" s="30">
        <v>176</v>
      </c>
      <c r="K125" s="30">
        <v>66.286435630442611</v>
      </c>
      <c r="L125" s="30">
        <v>0</v>
      </c>
      <c r="M125" s="30">
        <v>47.730222720832977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121.82</v>
      </c>
      <c r="W125" s="32">
        <v>880</v>
      </c>
      <c r="X125" s="30">
        <v>616</v>
      </c>
      <c r="Y125" s="30">
        <v>440</v>
      </c>
      <c r="Z125" s="30">
        <v>176</v>
      </c>
      <c r="AA125" s="30">
        <v>66.297551920167649</v>
      </c>
      <c r="AB125" s="30">
        <v>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 t="s">
        <v>40</v>
      </c>
      <c r="G126" s="30" t="s">
        <v>40</v>
      </c>
      <c r="H126" s="30" t="s">
        <v>40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/>
      <c r="V126" s="31"/>
      <c r="W126" s="32" t="s">
        <v>40</v>
      </c>
      <c r="X126" s="30" t="s">
        <v>40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 t="s">
        <v>40</v>
      </c>
      <c r="G127" s="30" t="s">
        <v>40</v>
      </c>
      <c r="H127" s="30" t="s">
        <v>40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/>
      <c r="V127" s="31"/>
      <c r="W127" s="32" t="s">
        <v>40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 t="s">
        <v>40</v>
      </c>
      <c r="G128" s="30" t="s">
        <v>40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/>
      <c r="V128" s="31"/>
      <c r="W128" s="32" t="s">
        <v>40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368</v>
      </c>
      <c r="F130" s="33"/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439</v>
      </c>
      <c r="F134" s="33">
        <v>381.12898592830811</v>
      </c>
      <c r="G134" s="30">
        <v>381.12898592830811</v>
      </c>
      <c r="H134" s="30">
        <v>266.77908308432893</v>
      </c>
      <c r="I134" s="30">
        <v>190.57618537499678</v>
      </c>
      <c r="J134" s="30">
        <v>76.225878076554338</v>
      </c>
      <c r="K134" s="30">
        <v>66.290869532592353</v>
      </c>
      <c r="L134" s="30">
        <v>0</v>
      </c>
      <c r="M134" s="30">
        <v>47.730222720832977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60.91</v>
      </c>
      <c r="V134" s="31">
        <v>121.82</v>
      </c>
      <c r="W134" s="32">
        <v>381.12898592830811</v>
      </c>
      <c r="X134" s="30">
        <v>266.77908308432893</v>
      </c>
      <c r="Y134" s="30">
        <v>190.57618537499678</v>
      </c>
      <c r="Z134" s="30">
        <v>76.225878076554338</v>
      </c>
      <c r="AA134" s="30">
        <v>66.290869532592353</v>
      </c>
      <c r="AB134" s="30">
        <v>0</v>
      </c>
      <c r="AC134" s="30">
        <v>190.56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439</v>
      </c>
      <c r="F135" s="33">
        <v>381.12898592830811</v>
      </c>
      <c r="G135" s="30">
        <v>381.12898592830811</v>
      </c>
      <c r="H135" s="30">
        <v>266.77908308432893</v>
      </c>
      <c r="I135" s="30">
        <v>190.57618537499678</v>
      </c>
      <c r="J135" s="30">
        <v>76.225878076554338</v>
      </c>
      <c r="K135" s="30">
        <v>66.290869532592353</v>
      </c>
      <c r="L135" s="30">
        <v>0</v>
      </c>
      <c r="M135" s="30">
        <v>47.730222720832977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60.91</v>
      </c>
      <c r="V135" s="31">
        <v>121.82</v>
      </c>
      <c r="W135" s="32">
        <v>381.12898592830811</v>
      </c>
      <c r="X135" s="30">
        <v>266.77908308432893</v>
      </c>
      <c r="Y135" s="30">
        <v>190.57618537499678</v>
      </c>
      <c r="Z135" s="30">
        <v>76.225878076554338</v>
      </c>
      <c r="AA135" s="30">
        <v>66.290869532592353</v>
      </c>
      <c r="AB135" s="30">
        <v>0</v>
      </c>
      <c r="AC135" s="30">
        <v>190.56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367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/>
      <c r="V136" s="31"/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440</v>
      </c>
      <c r="F137" s="33">
        <v>694.05</v>
      </c>
      <c r="G137" s="30">
        <v>694.04639975035218</v>
      </c>
      <c r="H137" s="30">
        <v>671.20524602279727</v>
      </c>
      <c r="I137" s="30">
        <v>479.42917208696707</v>
      </c>
      <c r="J137" s="30">
        <v>191.77607393583014</v>
      </c>
      <c r="K137" s="30">
        <v>66.290869532592353</v>
      </c>
      <c r="L137" s="30">
        <v>0</v>
      </c>
      <c r="M137" s="30">
        <v>47.730222720832977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>
        <v>60.91</v>
      </c>
      <c r="V137" s="31">
        <v>121.82</v>
      </c>
      <c r="W137" s="32">
        <v>694.04639975035218</v>
      </c>
      <c r="X137" s="30">
        <v>671.20524602279727</v>
      </c>
      <c r="Y137" s="30">
        <v>479.42917208696707</v>
      </c>
      <c r="Z137" s="30">
        <v>191.77607393583014</v>
      </c>
      <c r="AA137" s="30">
        <v>66.290869532592353</v>
      </c>
      <c r="AB137" s="30">
        <v>0</v>
      </c>
      <c r="AC137" s="30">
        <v>347.02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367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115"/>
      <c r="D139" s="116"/>
      <c r="E139" s="117"/>
      <c r="F139" s="29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616</v>
      </c>
      <c r="I140" s="30">
        <v>440</v>
      </c>
      <c r="J140" s="30">
        <v>176</v>
      </c>
      <c r="K140" s="30">
        <v>66.290869532592353</v>
      </c>
      <c r="L140" s="30">
        <v>0</v>
      </c>
      <c r="M140" s="30">
        <v>47.730222720832977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121.82</v>
      </c>
      <c r="W140" s="32">
        <v>880</v>
      </c>
      <c r="X140" s="30">
        <v>616</v>
      </c>
      <c r="Y140" s="30">
        <v>440</v>
      </c>
      <c r="Z140" s="30">
        <v>176</v>
      </c>
      <c r="AA140" s="30">
        <v>66.290869532592353</v>
      </c>
      <c r="AB140" s="30">
        <v>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616</v>
      </c>
      <c r="I141" s="30">
        <v>440</v>
      </c>
      <c r="J141" s="30">
        <v>176</v>
      </c>
      <c r="K141" s="30">
        <v>66.290869532592353</v>
      </c>
      <c r="L141" s="30">
        <v>0</v>
      </c>
      <c r="M141" s="30">
        <v>47.730222720832977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121.82</v>
      </c>
      <c r="W141" s="32">
        <v>880</v>
      </c>
      <c r="X141" s="30">
        <v>616</v>
      </c>
      <c r="Y141" s="30">
        <v>440</v>
      </c>
      <c r="Z141" s="30">
        <v>176</v>
      </c>
      <c r="AA141" s="30">
        <v>66.290869532592353</v>
      </c>
      <c r="AB141" s="30">
        <v>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616</v>
      </c>
      <c r="I142" s="30">
        <v>440</v>
      </c>
      <c r="J142" s="30">
        <v>176</v>
      </c>
      <c r="K142" s="30">
        <v>66.290869532592353</v>
      </c>
      <c r="L142" s="30">
        <v>0</v>
      </c>
      <c r="M142" s="30">
        <v>47.730222720832977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121.82</v>
      </c>
      <c r="W142" s="32">
        <v>880</v>
      </c>
      <c r="X142" s="30">
        <v>616</v>
      </c>
      <c r="Y142" s="30">
        <v>440</v>
      </c>
      <c r="Z142" s="30">
        <v>176</v>
      </c>
      <c r="AA142" s="30">
        <v>66.290869532592353</v>
      </c>
      <c r="AB142" s="30">
        <v>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616</v>
      </c>
      <c r="I143" s="30">
        <v>440</v>
      </c>
      <c r="J143" s="30">
        <v>176</v>
      </c>
      <c r="K143" s="30">
        <v>66.290869532592353</v>
      </c>
      <c r="L143" s="30">
        <v>0</v>
      </c>
      <c r="M143" s="30">
        <v>47.730222720832977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121.82</v>
      </c>
      <c r="W143" s="32">
        <v>880</v>
      </c>
      <c r="X143" s="30">
        <v>616</v>
      </c>
      <c r="Y143" s="30">
        <v>440</v>
      </c>
      <c r="Z143" s="30">
        <v>176</v>
      </c>
      <c r="AA143" s="30">
        <v>66.290869532592353</v>
      </c>
      <c r="AB143" s="30">
        <v>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616</v>
      </c>
      <c r="I144" s="30">
        <v>440</v>
      </c>
      <c r="J144" s="30">
        <v>176</v>
      </c>
      <c r="K144" s="30">
        <v>66.290869532592353</v>
      </c>
      <c r="L144" s="30">
        <v>0</v>
      </c>
      <c r="M144" s="30">
        <v>47.730222720832977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121.82</v>
      </c>
      <c r="W144" s="32">
        <v>880</v>
      </c>
      <c r="X144" s="30">
        <v>616</v>
      </c>
      <c r="Y144" s="30">
        <v>440</v>
      </c>
      <c r="Z144" s="30">
        <v>176</v>
      </c>
      <c r="AA144" s="30">
        <v>66.290869532592353</v>
      </c>
      <c r="AB144" s="30">
        <v>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616</v>
      </c>
      <c r="I145" s="30">
        <v>440</v>
      </c>
      <c r="J145" s="30">
        <v>176</v>
      </c>
      <c r="K145" s="30">
        <v>66.290869532592353</v>
      </c>
      <c r="L145" s="30">
        <v>0</v>
      </c>
      <c r="M145" s="30">
        <v>47.730222720832977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121.82</v>
      </c>
      <c r="W145" s="32">
        <v>880</v>
      </c>
      <c r="X145" s="30">
        <v>616</v>
      </c>
      <c r="Y145" s="30">
        <v>440</v>
      </c>
      <c r="Z145" s="30">
        <v>176</v>
      </c>
      <c r="AA145" s="30">
        <v>66.290869532592353</v>
      </c>
      <c r="AB145" s="30">
        <v>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616</v>
      </c>
      <c r="I146" s="30">
        <v>440</v>
      </c>
      <c r="J146" s="30">
        <v>176</v>
      </c>
      <c r="K146" s="30">
        <v>66.290869532592353</v>
      </c>
      <c r="L146" s="30">
        <v>0</v>
      </c>
      <c r="M146" s="30">
        <v>47.730222720832977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121.82</v>
      </c>
      <c r="W146" s="32">
        <v>880</v>
      </c>
      <c r="X146" s="30">
        <v>616</v>
      </c>
      <c r="Y146" s="30">
        <v>440</v>
      </c>
      <c r="Z146" s="30">
        <v>176</v>
      </c>
      <c r="AA146" s="30">
        <v>66.290869532592353</v>
      </c>
      <c r="AB146" s="30">
        <v>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616</v>
      </c>
      <c r="I147" s="30">
        <v>440</v>
      </c>
      <c r="J147" s="30">
        <v>176</v>
      </c>
      <c r="K147" s="30">
        <v>66.290869532592353</v>
      </c>
      <c r="L147" s="30">
        <v>0</v>
      </c>
      <c r="M147" s="30">
        <v>47.730222720832977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121.82</v>
      </c>
      <c r="W147" s="32">
        <v>880</v>
      </c>
      <c r="X147" s="30">
        <v>616</v>
      </c>
      <c r="Y147" s="30">
        <v>440</v>
      </c>
      <c r="Z147" s="30">
        <v>176</v>
      </c>
      <c r="AA147" s="30">
        <v>66.290869532592353</v>
      </c>
      <c r="AB147" s="30">
        <v>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616</v>
      </c>
      <c r="I148" s="30">
        <v>440</v>
      </c>
      <c r="J148" s="30">
        <v>176</v>
      </c>
      <c r="K148" s="30">
        <v>66.290869532592353</v>
      </c>
      <c r="L148" s="30">
        <v>0</v>
      </c>
      <c r="M148" s="30">
        <v>47.730222720832977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121.82</v>
      </c>
      <c r="W148" s="32">
        <v>880</v>
      </c>
      <c r="X148" s="30">
        <v>616</v>
      </c>
      <c r="Y148" s="30">
        <v>440</v>
      </c>
      <c r="Z148" s="30">
        <v>176</v>
      </c>
      <c r="AA148" s="30">
        <v>66.290869532592353</v>
      </c>
      <c r="AB148" s="30">
        <v>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616</v>
      </c>
      <c r="I149" s="30">
        <v>440</v>
      </c>
      <c r="J149" s="30">
        <v>176</v>
      </c>
      <c r="K149" s="30">
        <v>66.290869532592353</v>
      </c>
      <c r="L149" s="30">
        <v>0</v>
      </c>
      <c r="M149" s="30">
        <v>47.730222720832977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121.82</v>
      </c>
      <c r="W149" s="32">
        <v>880</v>
      </c>
      <c r="X149" s="30">
        <v>616</v>
      </c>
      <c r="Y149" s="30">
        <v>440</v>
      </c>
      <c r="Z149" s="30">
        <v>176</v>
      </c>
      <c r="AA149" s="30">
        <v>66.290869532592353</v>
      </c>
      <c r="AB149" s="30">
        <v>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616</v>
      </c>
      <c r="I150" s="30">
        <v>440</v>
      </c>
      <c r="J150" s="30">
        <v>176</v>
      </c>
      <c r="K150" s="30">
        <v>66.290869532592353</v>
      </c>
      <c r="L150" s="30">
        <v>0</v>
      </c>
      <c r="M150" s="30">
        <v>47.730222720832977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121.82</v>
      </c>
      <c r="W150" s="32">
        <v>880</v>
      </c>
      <c r="X150" s="30">
        <v>616</v>
      </c>
      <c r="Y150" s="30">
        <v>440</v>
      </c>
      <c r="Z150" s="30">
        <v>176</v>
      </c>
      <c r="AA150" s="30">
        <v>66.290869532592353</v>
      </c>
      <c r="AB150" s="30">
        <v>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616</v>
      </c>
      <c r="I151" s="30">
        <v>440</v>
      </c>
      <c r="J151" s="30">
        <v>176</v>
      </c>
      <c r="K151" s="30">
        <v>66.290869532592353</v>
      </c>
      <c r="L151" s="30">
        <v>0</v>
      </c>
      <c r="M151" s="30">
        <v>47.730222720832977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121.82</v>
      </c>
      <c r="W151" s="32">
        <v>880</v>
      </c>
      <c r="X151" s="30">
        <v>616</v>
      </c>
      <c r="Y151" s="30">
        <v>440</v>
      </c>
      <c r="Z151" s="30">
        <v>176</v>
      </c>
      <c r="AA151" s="30">
        <v>66.290869532592353</v>
      </c>
      <c r="AB151" s="30">
        <v>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381.14049726151404</v>
      </c>
      <c r="G152" s="30">
        <v>381.13480362535205</v>
      </c>
      <c r="H152" s="30">
        <v>266.77908308432893</v>
      </c>
      <c r="I152" s="30">
        <v>190.57618537499678</v>
      </c>
      <c r="J152" s="30">
        <v>76.225878076554338</v>
      </c>
      <c r="K152" s="30">
        <v>66.290869532592353</v>
      </c>
      <c r="L152" s="30">
        <v>0</v>
      </c>
      <c r="M152" s="30">
        <v>47.730222720832977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121.82</v>
      </c>
      <c r="W152" s="32">
        <v>381.13480362535205</v>
      </c>
      <c r="X152" s="30">
        <v>266.77908308432893</v>
      </c>
      <c r="Y152" s="30">
        <v>190.57618537499678</v>
      </c>
      <c r="Z152" s="30">
        <v>76.225878076554338</v>
      </c>
      <c r="AA152" s="30">
        <v>66.290869532592353</v>
      </c>
      <c r="AB152" s="30">
        <v>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694.06839380039742</v>
      </c>
      <c r="G153" s="30">
        <v>694.05351446175166</v>
      </c>
      <c r="H153" s="30">
        <v>671.20524602279727</v>
      </c>
      <c r="I153" s="30">
        <v>479.42917208696707</v>
      </c>
      <c r="J153" s="30">
        <v>191.77607393583014</v>
      </c>
      <c r="K153" s="30">
        <v>66.290869532592353</v>
      </c>
      <c r="L153" s="30">
        <v>0</v>
      </c>
      <c r="M153" s="30">
        <v>47.730222720832977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121.82</v>
      </c>
      <c r="W153" s="32">
        <v>694.05351446175166</v>
      </c>
      <c r="X153" s="30">
        <v>671.20524602279727</v>
      </c>
      <c r="Y153" s="30">
        <v>479.42917208696707</v>
      </c>
      <c r="Z153" s="30">
        <v>191.77607393583014</v>
      </c>
      <c r="AA153" s="30">
        <v>66.290869532592353</v>
      </c>
      <c r="AB153" s="30">
        <v>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694.06839380039742</v>
      </c>
      <c r="G154" s="30">
        <v>694.05351446175166</v>
      </c>
      <c r="H154" s="30">
        <v>671.20524602279727</v>
      </c>
      <c r="I154" s="30">
        <v>479.42917208696707</v>
      </c>
      <c r="J154" s="30">
        <v>191.77607393583014</v>
      </c>
      <c r="K154" s="30">
        <v>66.290869532592353</v>
      </c>
      <c r="L154" s="30">
        <v>0</v>
      </c>
      <c r="M154" s="30">
        <v>47.730222720832977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121.82</v>
      </c>
      <c r="W154" s="32">
        <v>694.05351446175166</v>
      </c>
      <c r="X154" s="30">
        <v>671.20524602279727</v>
      </c>
      <c r="Y154" s="30">
        <v>479.42917208696707</v>
      </c>
      <c r="Z154" s="30">
        <v>191.77607393583014</v>
      </c>
      <c r="AA154" s="30">
        <v>66.290869532592353</v>
      </c>
      <c r="AB154" s="30">
        <v>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694.06839380039742</v>
      </c>
      <c r="G155" s="30">
        <v>694.05351446175166</v>
      </c>
      <c r="H155" s="30">
        <v>671.20524602279727</v>
      </c>
      <c r="I155" s="30">
        <v>479.42917208696707</v>
      </c>
      <c r="J155" s="30">
        <v>191.77607393583014</v>
      </c>
      <c r="K155" s="30">
        <v>66.290869532592353</v>
      </c>
      <c r="L155" s="30">
        <v>0</v>
      </c>
      <c r="M155" s="30">
        <v>47.730222720832977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60.91</v>
      </c>
      <c r="V155" s="31">
        <v>121.82</v>
      </c>
      <c r="W155" s="32">
        <v>694.05351446175166</v>
      </c>
      <c r="X155" s="30">
        <v>671.20524602279727</v>
      </c>
      <c r="Y155" s="30">
        <v>479.42917208696707</v>
      </c>
      <c r="Z155" s="30">
        <v>191.77607393583014</v>
      </c>
      <c r="AA155" s="30">
        <v>66.290869532592353</v>
      </c>
      <c r="AB155" s="30">
        <v>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694.06839380039742</v>
      </c>
      <c r="G156" s="30">
        <v>694.05351446175166</v>
      </c>
      <c r="H156" s="30">
        <v>671.20524602279727</v>
      </c>
      <c r="I156" s="30">
        <v>479.42917208696707</v>
      </c>
      <c r="J156" s="30">
        <v>191.77607393583014</v>
      </c>
      <c r="K156" s="30">
        <v>66.290869532592353</v>
      </c>
      <c r="L156" s="30">
        <v>0</v>
      </c>
      <c r="M156" s="30">
        <v>47.730222720832977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121.82</v>
      </c>
      <c r="W156" s="32">
        <v>694.05351446175166</v>
      </c>
      <c r="X156" s="30">
        <v>671.20524602279727</v>
      </c>
      <c r="Y156" s="30">
        <v>479.42917208696707</v>
      </c>
      <c r="Z156" s="30">
        <v>191.77607393583014</v>
      </c>
      <c r="AA156" s="30">
        <v>66.290869532592353</v>
      </c>
      <c r="AB156" s="30">
        <v>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694.06127893647044</v>
      </c>
      <c r="G157" s="30">
        <v>694.04639975035218</v>
      </c>
      <c r="H157" s="30">
        <v>671.20524602279727</v>
      </c>
      <c r="I157" s="30">
        <v>479.42917208696707</v>
      </c>
      <c r="J157" s="30">
        <v>191.77607393583014</v>
      </c>
      <c r="K157" s="30">
        <v>66.290869532592353</v>
      </c>
      <c r="L157" s="30">
        <v>0</v>
      </c>
      <c r="M157" s="30">
        <v>47.730222720832977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121.82</v>
      </c>
      <c r="W157" s="32">
        <v>694.04639975035218</v>
      </c>
      <c r="X157" s="30">
        <v>671.20524602279727</v>
      </c>
      <c r="Y157" s="30">
        <v>479.42917208696707</v>
      </c>
      <c r="Z157" s="30">
        <v>191.77607393583014</v>
      </c>
      <c r="AA157" s="30">
        <v>66.290869532592353</v>
      </c>
      <c r="AB157" s="30">
        <v>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381.14049726151404</v>
      </c>
      <c r="G158" s="30">
        <v>381.13480362535205</v>
      </c>
      <c r="H158" s="30">
        <v>266.77908308432893</v>
      </c>
      <c r="I158" s="30">
        <v>190.57618537499678</v>
      </c>
      <c r="J158" s="30">
        <v>76.225878076554338</v>
      </c>
      <c r="K158" s="30">
        <v>66.290869532592353</v>
      </c>
      <c r="L158" s="30">
        <v>0</v>
      </c>
      <c r="M158" s="30">
        <v>47.730222720832977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121.82</v>
      </c>
      <c r="W158" s="32">
        <v>381.13480362535205</v>
      </c>
      <c r="X158" s="30">
        <v>266.77908308432893</v>
      </c>
      <c r="Y158" s="30">
        <v>190.57618537499678</v>
      </c>
      <c r="Z158" s="30">
        <v>76.225878076554338</v>
      </c>
      <c r="AA158" s="30">
        <v>66.290869532592353</v>
      </c>
      <c r="AB158" s="30">
        <v>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381.14049726151404</v>
      </c>
      <c r="G159" s="30">
        <v>381.13480362535205</v>
      </c>
      <c r="H159" s="30">
        <v>266.77908308432893</v>
      </c>
      <c r="I159" s="30">
        <v>190.57618537499678</v>
      </c>
      <c r="J159" s="30">
        <v>76.225878076554338</v>
      </c>
      <c r="K159" s="30">
        <v>66.290869532592353</v>
      </c>
      <c r="L159" s="30">
        <v>0</v>
      </c>
      <c r="M159" s="30">
        <v>47.730222720832977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60.91</v>
      </c>
      <c r="V159" s="31">
        <v>121.82</v>
      </c>
      <c r="W159" s="32">
        <v>381.13480362535205</v>
      </c>
      <c r="X159" s="30">
        <v>266.77908308432893</v>
      </c>
      <c r="Y159" s="30">
        <v>190.57618537499678</v>
      </c>
      <c r="Z159" s="30">
        <v>76.225878076554338</v>
      </c>
      <c r="AA159" s="30">
        <v>66.290869532592353</v>
      </c>
      <c r="AB159" s="30">
        <v>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694.06839380039742</v>
      </c>
      <c r="G160" s="30">
        <v>694.04639975035218</v>
      </c>
      <c r="H160" s="30">
        <v>671.20524602279727</v>
      </c>
      <c r="I160" s="30">
        <v>479.42917208696707</v>
      </c>
      <c r="J160" s="30">
        <v>191.77607393583014</v>
      </c>
      <c r="K160" s="30">
        <v>66.290869532592353</v>
      </c>
      <c r="L160" s="30">
        <v>0</v>
      </c>
      <c r="M160" s="30">
        <v>47.730222720832977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60.91</v>
      </c>
      <c r="V160" s="31">
        <v>121.82</v>
      </c>
      <c r="W160" s="32">
        <v>694.05351446175166</v>
      </c>
      <c r="X160" s="30">
        <v>676.06476937723301</v>
      </c>
      <c r="Y160" s="30">
        <v>482.9002374166252</v>
      </c>
      <c r="Z160" s="30">
        <v>193.16453196060772</v>
      </c>
      <c r="AA160" s="30">
        <v>66.290869532592353</v>
      </c>
      <c r="AB160" s="30">
        <v>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381.14049726151404</v>
      </c>
      <c r="G161" s="30">
        <v>381.13480362535205</v>
      </c>
      <c r="H161" s="30">
        <v>266.77908308432893</v>
      </c>
      <c r="I161" s="30">
        <v>190.57618537499678</v>
      </c>
      <c r="J161" s="30">
        <v>76.225878076554338</v>
      </c>
      <c r="K161" s="30">
        <v>66.290869532592353</v>
      </c>
      <c r="L161" s="30">
        <v>0</v>
      </c>
      <c r="M161" s="30">
        <v>47.730222720832977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60.91</v>
      </c>
      <c r="V161" s="31">
        <v>121.82</v>
      </c>
      <c r="W161" s="32">
        <v>381.13480362535205</v>
      </c>
      <c r="X161" s="30">
        <v>266.77908308432893</v>
      </c>
      <c r="Y161" s="30">
        <v>190.57618537499678</v>
      </c>
      <c r="Z161" s="30">
        <v>76.225878076554338</v>
      </c>
      <c r="AA161" s="30">
        <v>66.290869532592353</v>
      </c>
      <c r="AB161" s="30">
        <v>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694.06839380039742</v>
      </c>
      <c r="G162" s="30">
        <v>694.04639975035218</v>
      </c>
      <c r="H162" s="30">
        <v>671.20524602279727</v>
      </c>
      <c r="I162" s="30">
        <v>479.42917208696707</v>
      </c>
      <c r="J162" s="30">
        <v>191.77607393583014</v>
      </c>
      <c r="K162" s="30">
        <v>66.290869532592353</v>
      </c>
      <c r="L162" s="30">
        <v>0</v>
      </c>
      <c r="M162" s="30">
        <v>47.730222720832977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60.91</v>
      </c>
      <c r="V162" s="31">
        <v>121.82</v>
      </c>
      <c r="W162" s="32">
        <v>694.05351446175166</v>
      </c>
      <c r="X162" s="30">
        <v>671.20524602279727</v>
      </c>
      <c r="Y162" s="30">
        <v>479.42917208696707</v>
      </c>
      <c r="Z162" s="30">
        <v>191.77607393583014</v>
      </c>
      <c r="AA162" s="30">
        <v>66.290869532592353</v>
      </c>
      <c r="AB162" s="30">
        <v>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318.80176212527891</v>
      </c>
      <c r="G163" s="30">
        <v>318.79699973121586</v>
      </c>
      <c r="H163" s="30">
        <v>223.18532646351952</v>
      </c>
      <c r="I163" s="30">
        <v>0</v>
      </c>
      <c r="J163" s="30">
        <v>47.730222720832977</v>
      </c>
      <c r="K163" s="30">
        <v>0</v>
      </c>
      <c r="L163" s="30">
        <v>0</v>
      </c>
      <c r="M163" s="30">
        <v>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60.91</v>
      </c>
      <c r="V163" s="31">
        <v>121.82</v>
      </c>
      <c r="W163" s="32">
        <v>318.79699973121586</v>
      </c>
      <c r="X163" s="30">
        <v>223.18532646351952</v>
      </c>
      <c r="Y163" s="30">
        <v>61.501553102607957</v>
      </c>
      <c r="Z163" s="30">
        <v>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318.80176212527891</v>
      </c>
      <c r="G164" s="30">
        <v>318.79699973121586</v>
      </c>
      <c r="H164" s="30">
        <v>223.18532646351952</v>
      </c>
      <c r="I164" s="30">
        <v>0</v>
      </c>
      <c r="J164" s="30">
        <v>47.730222720832977</v>
      </c>
      <c r="K164" s="30">
        <v>0</v>
      </c>
      <c r="L164" s="30">
        <v>0</v>
      </c>
      <c r="M164" s="30">
        <v>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60.91</v>
      </c>
      <c r="V164" s="31">
        <v>121.82</v>
      </c>
      <c r="W164" s="32">
        <v>318.79699973121586</v>
      </c>
      <c r="X164" s="30">
        <v>223.18532646351952</v>
      </c>
      <c r="Y164" s="30">
        <v>61.501553102607957</v>
      </c>
      <c r="Z164" s="30">
        <v>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318.80176212527891</v>
      </c>
      <c r="G165" s="30">
        <v>318.79699973121586</v>
      </c>
      <c r="H165" s="30">
        <v>223.18532646351952</v>
      </c>
      <c r="I165" s="30">
        <v>0</v>
      </c>
      <c r="J165" s="30">
        <v>47.730222720832977</v>
      </c>
      <c r="K165" s="30">
        <v>0</v>
      </c>
      <c r="L165" s="30">
        <v>0</v>
      </c>
      <c r="M165" s="30">
        <v>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60.91</v>
      </c>
      <c r="V165" s="31">
        <v>121.82</v>
      </c>
      <c r="W165" s="32">
        <v>318.79699973121586</v>
      </c>
      <c r="X165" s="30">
        <v>223.18532646351952</v>
      </c>
      <c r="Y165" s="30">
        <v>61.501553102607957</v>
      </c>
      <c r="Z165" s="30">
        <v>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318.80176212527891</v>
      </c>
      <c r="G166" s="30">
        <v>318.79699973121586</v>
      </c>
      <c r="H166" s="30">
        <v>223.18532646351952</v>
      </c>
      <c r="I166" s="30">
        <v>0</v>
      </c>
      <c r="J166" s="30">
        <v>47.730222720832977</v>
      </c>
      <c r="K166" s="30">
        <v>0</v>
      </c>
      <c r="L166" s="30">
        <v>0</v>
      </c>
      <c r="M166" s="30">
        <v>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60.91</v>
      </c>
      <c r="V166" s="31">
        <v>121.82</v>
      </c>
      <c r="W166" s="32">
        <v>318.79699973121586</v>
      </c>
      <c r="X166" s="30">
        <v>223.18532646351952</v>
      </c>
      <c r="Y166" s="30">
        <v>61.501553102607957</v>
      </c>
      <c r="Z166" s="30">
        <v>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694.06839380039742</v>
      </c>
      <c r="G167" s="30">
        <v>694.04639975035218</v>
      </c>
      <c r="H167" s="30">
        <v>671.20524602279727</v>
      </c>
      <c r="I167" s="30">
        <v>479.42917208696707</v>
      </c>
      <c r="J167" s="30">
        <v>191.77607393583014</v>
      </c>
      <c r="K167" s="30">
        <v>66.290869532592353</v>
      </c>
      <c r="L167" s="30">
        <v>0</v>
      </c>
      <c r="M167" s="30">
        <v>47.730222720832977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121.82</v>
      </c>
      <c r="W167" s="32">
        <v>694.05351446175166</v>
      </c>
      <c r="X167" s="30">
        <v>671.20524602279727</v>
      </c>
      <c r="Y167" s="30">
        <v>479.42917208696707</v>
      </c>
      <c r="Z167" s="30">
        <v>191.77607393583014</v>
      </c>
      <c r="AA167" s="30">
        <v>66.290869532592353</v>
      </c>
      <c r="AB167" s="30">
        <v>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694.06839380039742</v>
      </c>
      <c r="G168" s="30">
        <v>694.04639975035218</v>
      </c>
      <c r="H168" s="30">
        <v>671.20524602279727</v>
      </c>
      <c r="I168" s="30">
        <v>479.42917208696707</v>
      </c>
      <c r="J168" s="30">
        <v>191.77607393583014</v>
      </c>
      <c r="K168" s="30">
        <v>66.290869532592353</v>
      </c>
      <c r="L168" s="30">
        <v>0</v>
      </c>
      <c r="M168" s="30">
        <v>47.730222720832977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121.82</v>
      </c>
      <c r="W168" s="32">
        <v>694.05351446175166</v>
      </c>
      <c r="X168" s="30">
        <v>671.20524602279727</v>
      </c>
      <c r="Y168" s="30">
        <v>479.42917208696707</v>
      </c>
      <c r="Z168" s="30">
        <v>191.77607393583014</v>
      </c>
      <c r="AA168" s="30">
        <v>66.290869532592353</v>
      </c>
      <c r="AB168" s="30">
        <v>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694.06839380039742</v>
      </c>
      <c r="G169" s="30">
        <v>694.04639975035218</v>
      </c>
      <c r="H169" s="30">
        <v>671.20524602279727</v>
      </c>
      <c r="I169" s="30">
        <v>479.42917208696707</v>
      </c>
      <c r="J169" s="30">
        <v>191.77607393583014</v>
      </c>
      <c r="K169" s="30">
        <v>66.290869532592353</v>
      </c>
      <c r="L169" s="30">
        <v>0</v>
      </c>
      <c r="M169" s="30">
        <v>47.730222720832977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121.82</v>
      </c>
      <c r="W169" s="32">
        <v>694.05351446175166</v>
      </c>
      <c r="X169" s="30">
        <v>671.20524602279727</v>
      </c>
      <c r="Y169" s="30">
        <v>479.42917208696707</v>
      </c>
      <c r="Z169" s="30">
        <v>191.77607393583014</v>
      </c>
      <c r="AA169" s="30">
        <v>66.290869532592353</v>
      </c>
      <c r="AB169" s="30">
        <v>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694.06839380039742</v>
      </c>
      <c r="G170" s="30">
        <v>694.04639975035218</v>
      </c>
      <c r="H170" s="30">
        <v>671.20524602279727</v>
      </c>
      <c r="I170" s="30">
        <v>479.42917208696707</v>
      </c>
      <c r="J170" s="30">
        <v>191.77607393583014</v>
      </c>
      <c r="K170" s="30">
        <v>66.290869532592353</v>
      </c>
      <c r="L170" s="30">
        <v>0</v>
      </c>
      <c r="M170" s="30">
        <v>47.730222720832977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60.91</v>
      </c>
      <c r="V170" s="31">
        <v>121.82</v>
      </c>
      <c r="W170" s="32">
        <v>694.05351446175166</v>
      </c>
      <c r="X170" s="30">
        <v>671.20524602279727</v>
      </c>
      <c r="Y170" s="30">
        <v>479.42917208696707</v>
      </c>
      <c r="Z170" s="30">
        <v>191.77607393583014</v>
      </c>
      <c r="AA170" s="30">
        <v>66.290869532592353</v>
      </c>
      <c r="AB170" s="30">
        <v>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694.06839380039742</v>
      </c>
      <c r="G171" s="30">
        <v>694.04639975035218</v>
      </c>
      <c r="H171" s="30">
        <v>671.20524602279727</v>
      </c>
      <c r="I171" s="30">
        <v>479.42917208696707</v>
      </c>
      <c r="J171" s="30">
        <v>191.77607393583014</v>
      </c>
      <c r="K171" s="30">
        <v>66.290869532592353</v>
      </c>
      <c r="L171" s="30">
        <v>0</v>
      </c>
      <c r="M171" s="30">
        <v>47.730222720832977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121.82</v>
      </c>
      <c r="W171" s="32">
        <v>694.05351446175166</v>
      </c>
      <c r="X171" s="30">
        <v>671.20524602279727</v>
      </c>
      <c r="Y171" s="30">
        <v>479.42917208696707</v>
      </c>
      <c r="Z171" s="30">
        <v>191.77607393583014</v>
      </c>
      <c r="AA171" s="30">
        <v>66.290869532592353</v>
      </c>
      <c r="AB171" s="30">
        <v>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381.13467947756163</v>
      </c>
      <c r="G172" s="30">
        <v>381.12898592830811</v>
      </c>
      <c r="H172" s="30">
        <v>266.77908308432893</v>
      </c>
      <c r="I172" s="30">
        <v>190.57618537499678</v>
      </c>
      <c r="J172" s="30">
        <v>76.225878076554338</v>
      </c>
      <c r="K172" s="30">
        <v>66.290869532592353</v>
      </c>
      <c r="L172" s="30">
        <v>0</v>
      </c>
      <c r="M172" s="30">
        <v>47.730222720832977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121.82</v>
      </c>
      <c r="W172" s="32">
        <v>381.12898592830811</v>
      </c>
      <c r="X172" s="30">
        <v>266.77908308432893</v>
      </c>
      <c r="Y172" s="30">
        <v>190.57618537499678</v>
      </c>
      <c r="Z172" s="30">
        <v>76.225878076554338</v>
      </c>
      <c r="AA172" s="30">
        <v>66.290869532592353</v>
      </c>
      <c r="AB172" s="30">
        <v>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694.06839380039742</v>
      </c>
      <c r="G173" s="30">
        <v>694.04639975035218</v>
      </c>
      <c r="H173" s="30">
        <v>671.20524602279727</v>
      </c>
      <c r="I173" s="30">
        <v>479.42917208696707</v>
      </c>
      <c r="J173" s="30">
        <v>191.77607393583014</v>
      </c>
      <c r="K173" s="30">
        <v>66.290869532592353</v>
      </c>
      <c r="L173" s="30">
        <v>0</v>
      </c>
      <c r="M173" s="30">
        <v>47.730222720832977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121.82</v>
      </c>
      <c r="W173" s="32">
        <v>694.05351446175166</v>
      </c>
      <c r="X173" s="30">
        <v>671.20524602279727</v>
      </c>
      <c r="Y173" s="30">
        <v>479.42917208696707</v>
      </c>
      <c r="Z173" s="30">
        <v>191.77607393583014</v>
      </c>
      <c r="AA173" s="30">
        <v>66.290869532592353</v>
      </c>
      <c r="AB173" s="30">
        <v>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694.06839380039742</v>
      </c>
      <c r="G174" s="30">
        <v>694.04639975035218</v>
      </c>
      <c r="H174" s="30">
        <v>671.20524602279727</v>
      </c>
      <c r="I174" s="30">
        <v>479.42917208696707</v>
      </c>
      <c r="J174" s="30">
        <v>191.77607393583014</v>
      </c>
      <c r="K174" s="30">
        <v>66.290869532592353</v>
      </c>
      <c r="L174" s="30">
        <v>0</v>
      </c>
      <c r="M174" s="30">
        <v>47.730222720832977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121.82</v>
      </c>
      <c r="W174" s="32">
        <v>694.05351446175166</v>
      </c>
      <c r="X174" s="30">
        <v>671.20524602279727</v>
      </c>
      <c r="Y174" s="30">
        <v>479.42917208696707</v>
      </c>
      <c r="Z174" s="30">
        <v>191.77607393583014</v>
      </c>
      <c r="AA174" s="30">
        <v>66.290869532592353</v>
      </c>
      <c r="AB174" s="30">
        <v>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694.06839380039742</v>
      </c>
      <c r="G175" s="30">
        <v>694.04639975035218</v>
      </c>
      <c r="H175" s="30">
        <v>671.20524602279727</v>
      </c>
      <c r="I175" s="30">
        <v>479.42917208696707</v>
      </c>
      <c r="J175" s="30">
        <v>191.77607393583014</v>
      </c>
      <c r="K175" s="30">
        <v>66.290869532592353</v>
      </c>
      <c r="L175" s="30">
        <v>0</v>
      </c>
      <c r="M175" s="30">
        <v>47.730222720832977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121.82</v>
      </c>
      <c r="W175" s="32">
        <v>694.05351446175166</v>
      </c>
      <c r="X175" s="30">
        <v>671.20524602279727</v>
      </c>
      <c r="Y175" s="30">
        <v>479.42917208696707</v>
      </c>
      <c r="Z175" s="30">
        <v>191.77607393583014</v>
      </c>
      <c r="AA175" s="30">
        <v>66.290869532592353</v>
      </c>
      <c r="AB175" s="30">
        <v>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694.06839380039742</v>
      </c>
      <c r="G176" s="30">
        <v>694.04639975035218</v>
      </c>
      <c r="H176" s="30">
        <v>671.20524602279727</v>
      </c>
      <c r="I176" s="30">
        <v>479.42917208696707</v>
      </c>
      <c r="J176" s="30">
        <v>191.77607393583014</v>
      </c>
      <c r="K176" s="30">
        <v>66.290869532592353</v>
      </c>
      <c r="L176" s="30">
        <v>0</v>
      </c>
      <c r="M176" s="30">
        <v>47.730222720832977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121.82</v>
      </c>
      <c r="W176" s="32">
        <v>694.05351446175166</v>
      </c>
      <c r="X176" s="30">
        <v>671.20524602279727</v>
      </c>
      <c r="Y176" s="30">
        <v>479.42917208696707</v>
      </c>
      <c r="Z176" s="30">
        <v>191.77607393583014</v>
      </c>
      <c r="AA176" s="30">
        <v>66.290869532592353</v>
      </c>
      <c r="AB176" s="30">
        <v>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694.06839380039742</v>
      </c>
      <c r="G177" s="30">
        <v>694.04639975035218</v>
      </c>
      <c r="H177" s="30">
        <v>671.20524602279727</v>
      </c>
      <c r="I177" s="30">
        <v>479.42917208696707</v>
      </c>
      <c r="J177" s="30">
        <v>191.77607393583014</v>
      </c>
      <c r="K177" s="30">
        <v>66.290869532592353</v>
      </c>
      <c r="L177" s="30">
        <v>0</v>
      </c>
      <c r="M177" s="30">
        <v>47.730222720832977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121.82</v>
      </c>
      <c r="W177" s="32">
        <v>694.05351446175166</v>
      </c>
      <c r="X177" s="30">
        <v>671.20524602279727</v>
      </c>
      <c r="Y177" s="30">
        <v>479.42917208696707</v>
      </c>
      <c r="Z177" s="30">
        <v>191.77607393583014</v>
      </c>
      <c r="AA177" s="30">
        <v>66.290869532592353</v>
      </c>
      <c r="AB177" s="30">
        <v>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381.13467947756163</v>
      </c>
      <c r="G178" s="30">
        <v>381.12898592830811</v>
      </c>
      <c r="H178" s="30">
        <v>266.77908308432893</v>
      </c>
      <c r="I178" s="30">
        <v>190.57618537499678</v>
      </c>
      <c r="J178" s="30">
        <v>76.225878076554338</v>
      </c>
      <c r="K178" s="30">
        <v>66.290869532592353</v>
      </c>
      <c r="L178" s="30">
        <v>0</v>
      </c>
      <c r="M178" s="30">
        <v>47.730222720832977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121.82</v>
      </c>
      <c r="W178" s="32">
        <v>381.12898592830811</v>
      </c>
      <c r="X178" s="30">
        <v>266.77908308432893</v>
      </c>
      <c r="Y178" s="30">
        <v>190.57618537499678</v>
      </c>
      <c r="Z178" s="30">
        <v>76.225878076554338</v>
      </c>
      <c r="AA178" s="30">
        <v>66.290869532592353</v>
      </c>
      <c r="AB178" s="30">
        <v>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318.79396844287788</v>
      </c>
      <c r="G179" s="30">
        <v>318.7892061652401</v>
      </c>
      <c r="H179" s="30">
        <v>223.18532646351952</v>
      </c>
      <c r="I179" s="30">
        <v>62.667461415364421</v>
      </c>
      <c r="J179" s="30">
        <v>47.730222720832977</v>
      </c>
      <c r="K179" s="30">
        <v>0</v>
      </c>
      <c r="L179" s="30">
        <v>0</v>
      </c>
      <c r="M179" s="30">
        <v>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121.82</v>
      </c>
      <c r="W179" s="32">
        <v>318.7892061652401</v>
      </c>
      <c r="X179" s="30">
        <v>223.18532646351952</v>
      </c>
      <c r="Y179" s="30">
        <v>62.667461415364421</v>
      </c>
      <c r="Z179" s="30">
        <v>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381.14049726151404</v>
      </c>
      <c r="G180" s="30">
        <v>381.13480362535205</v>
      </c>
      <c r="H180" s="30">
        <v>266.77908308432893</v>
      </c>
      <c r="I180" s="30">
        <v>190.57618537499678</v>
      </c>
      <c r="J180" s="30">
        <v>76.225878076554338</v>
      </c>
      <c r="K180" s="30">
        <v>66.290869532592353</v>
      </c>
      <c r="L180" s="30">
        <v>0</v>
      </c>
      <c r="M180" s="30">
        <v>47.730222720832977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121.82</v>
      </c>
      <c r="W180" s="32">
        <v>381.13480362535205</v>
      </c>
      <c r="X180" s="30">
        <v>266.77908308432893</v>
      </c>
      <c r="Y180" s="30">
        <v>190.57618537499678</v>
      </c>
      <c r="Z180" s="30">
        <v>76.225878076554338</v>
      </c>
      <c r="AA180" s="30">
        <v>66.290869532592353</v>
      </c>
      <c r="AB180" s="30">
        <v>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381.14049726151404</v>
      </c>
      <c r="G181" s="30">
        <v>381.13480362535205</v>
      </c>
      <c r="H181" s="30">
        <v>266.77908308432893</v>
      </c>
      <c r="I181" s="30">
        <v>190.57618537499678</v>
      </c>
      <c r="J181" s="30">
        <v>76.225878076554338</v>
      </c>
      <c r="K181" s="30">
        <v>66.290869532592353</v>
      </c>
      <c r="L181" s="30">
        <v>0</v>
      </c>
      <c r="M181" s="30">
        <v>47.730222720832977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121.82</v>
      </c>
      <c r="W181" s="32">
        <v>381.13480362535205</v>
      </c>
      <c r="X181" s="30">
        <v>266.77908308432893</v>
      </c>
      <c r="Y181" s="30">
        <v>190.57618537499678</v>
      </c>
      <c r="Z181" s="30">
        <v>76.225878076554338</v>
      </c>
      <c r="AA181" s="30">
        <v>66.290869532592353</v>
      </c>
      <c r="AB181" s="30">
        <v>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381.14049726151404</v>
      </c>
      <c r="G182" s="30">
        <v>381.13480362535205</v>
      </c>
      <c r="H182" s="30">
        <v>266.77908308432893</v>
      </c>
      <c r="I182" s="30">
        <v>190.57618537499678</v>
      </c>
      <c r="J182" s="30">
        <v>76.225878076554338</v>
      </c>
      <c r="K182" s="30">
        <v>66.290869532592353</v>
      </c>
      <c r="L182" s="30">
        <v>0</v>
      </c>
      <c r="M182" s="30">
        <v>47.730222720832977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60.91</v>
      </c>
      <c r="V182" s="31">
        <v>121.82</v>
      </c>
      <c r="W182" s="32">
        <v>381.13480362535205</v>
      </c>
      <c r="X182" s="30">
        <v>266.77908308432893</v>
      </c>
      <c r="Y182" s="30">
        <v>190.57618537499678</v>
      </c>
      <c r="Z182" s="30">
        <v>76.225878076554338</v>
      </c>
      <c r="AA182" s="30">
        <v>66.290869532592353</v>
      </c>
      <c r="AB182" s="30">
        <v>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880</v>
      </c>
      <c r="G183" s="30">
        <v>880</v>
      </c>
      <c r="H183" s="30">
        <v>616</v>
      </c>
      <c r="I183" s="30">
        <v>440</v>
      </c>
      <c r="J183" s="30">
        <v>176</v>
      </c>
      <c r="K183" s="30">
        <v>66.290869532592353</v>
      </c>
      <c r="L183" s="30">
        <v>0</v>
      </c>
      <c r="M183" s="30">
        <v>47.730222720832977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60.91</v>
      </c>
      <c r="V183" s="31">
        <v>121.82</v>
      </c>
      <c r="W183" s="32">
        <v>880</v>
      </c>
      <c r="X183" s="30">
        <v>616</v>
      </c>
      <c r="Y183" s="30">
        <v>440</v>
      </c>
      <c r="Z183" s="30">
        <v>176</v>
      </c>
      <c r="AA183" s="30">
        <v>66.290869532592353</v>
      </c>
      <c r="AB183" s="30">
        <v>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/>
      <c r="V184" s="37"/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0</v>
      </c>
      <c r="V185" s="31">
        <v>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0</v>
      </c>
      <c r="V186" s="31">
        <v>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0</v>
      </c>
      <c r="G187" s="30">
        <v>0</v>
      </c>
      <c r="H187" s="30" t="s">
        <v>40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0</v>
      </c>
      <c r="V187" s="31">
        <v>0</v>
      </c>
      <c r="W187" s="32">
        <v>0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0</v>
      </c>
      <c r="G188" s="30">
        <v>0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0</v>
      </c>
      <c r="V188" s="31">
        <v>0</v>
      </c>
      <c r="W188" s="32">
        <v>0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880</v>
      </c>
      <c r="G189" s="30">
        <v>880</v>
      </c>
      <c r="H189" s="30">
        <v>616</v>
      </c>
      <c r="I189" s="30">
        <v>440</v>
      </c>
      <c r="J189" s="30">
        <v>176</v>
      </c>
      <c r="K189" s="30">
        <v>65.783164375726159</v>
      </c>
      <c r="L189" s="30">
        <v>0</v>
      </c>
      <c r="M189" s="30">
        <v>47.730222720832977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60.91</v>
      </c>
      <c r="V189" s="31">
        <v>121.82</v>
      </c>
      <c r="W189" s="32">
        <v>880</v>
      </c>
      <c r="X189" s="30">
        <v>616</v>
      </c>
      <c r="Y189" s="30">
        <v>440</v>
      </c>
      <c r="Z189" s="30">
        <v>176</v>
      </c>
      <c r="AA189" s="30">
        <v>66.290869532592353</v>
      </c>
      <c r="AB189" s="30">
        <v>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880</v>
      </c>
      <c r="G190" s="30">
        <v>880</v>
      </c>
      <c r="H190" s="30">
        <v>616</v>
      </c>
      <c r="I190" s="30">
        <v>440</v>
      </c>
      <c r="J190" s="30">
        <v>176</v>
      </c>
      <c r="K190" s="30">
        <v>65.783164375726159</v>
      </c>
      <c r="L190" s="30">
        <v>0</v>
      </c>
      <c r="M190" s="30">
        <v>47.730222720832977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60.91</v>
      </c>
      <c r="V190" s="31">
        <v>121.82</v>
      </c>
      <c r="W190" s="32">
        <v>880</v>
      </c>
      <c r="X190" s="30">
        <v>616</v>
      </c>
      <c r="Y190" s="30">
        <v>440</v>
      </c>
      <c r="Z190" s="30">
        <v>176</v>
      </c>
      <c r="AA190" s="30">
        <v>66.290869532592353</v>
      </c>
      <c r="AB190" s="30">
        <v>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318.79396844287788</v>
      </c>
      <c r="G191" s="30">
        <v>318.7892061652401</v>
      </c>
      <c r="H191" s="30">
        <v>223.18532646351952</v>
      </c>
      <c r="I191" s="30">
        <v>61.501553102607957</v>
      </c>
      <c r="J191" s="30">
        <v>47.730222720832977</v>
      </c>
      <c r="K191" s="30">
        <v>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60.91</v>
      </c>
      <c r="V191" s="31">
        <v>121.82</v>
      </c>
      <c r="W191" s="32">
        <v>318.7892061652401</v>
      </c>
      <c r="X191" s="30">
        <v>223.18532646351952</v>
      </c>
      <c r="Y191" s="30">
        <v>61.501553102607957</v>
      </c>
      <c r="Z191" s="30">
        <v>47.730222720832977</v>
      </c>
      <c r="AA191" s="30">
        <v>0</v>
      </c>
      <c r="AB191" s="30">
        <v>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>
        <v>616</v>
      </c>
      <c r="I192" s="30">
        <v>440</v>
      </c>
      <c r="J192" s="30">
        <v>176</v>
      </c>
      <c r="K192" s="30">
        <v>66.290869532592353</v>
      </c>
      <c r="L192" s="30">
        <v>0</v>
      </c>
      <c r="M192" s="30">
        <v>47.730222720832977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60.91</v>
      </c>
      <c r="V192" s="31">
        <v>121.82</v>
      </c>
      <c r="W192" s="32">
        <v>880</v>
      </c>
      <c r="X192" s="30">
        <v>616</v>
      </c>
      <c r="Y192" s="30">
        <v>440</v>
      </c>
      <c r="Z192" s="30">
        <v>176</v>
      </c>
      <c r="AA192" s="30">
        <v>66.290869532592353</v>
      </c>
      <c r="AB192" s="30">
        <v>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0</v>
      </c>
      <c r="G194" s="30">
        <v>0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0</v>
      </c>
      <c r="V194" s="31">
        <v>0</v>
      </c>
      <c r="W194" s="32">
        <v>0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0</v>
      </c>
      <c r="V197" s="31">
        <v>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0</v>
      </c>
      <c r="G198" s="30">
        <v>0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0</v>
      </c>
      <c r="V198" s="31">
        <v>0</v>
      </c>
      <c r="W198" s="32">
        <v>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694.06127893647044</v>
      </c>
      <c r="G199" s="30">
        <v>694.04639975035218</v>
      </c>
      <c r="H199" s="30">
        <v>671.20524602279727</v>
      </c>
      <c r="I199" s="30">
        <v>479.42917208696707</v>
      </c>
      <c r="J199" s="30">
        <v>191.77607393583014</v>
      </c>
      <c r="K199" s="30">
        <v>66.290869532592353</v>
      </c>
      <c r="L199" s="30">
        <v>0</v>
      </c>
      <c r="M199" s="30">
        <v>47.730222720832977</v>
      </c>
      <c r="N199" s="30">
        <v>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60.91</v>
      </c>
      <c r="V199" s="31">
        <v>121.82</v>
      </c>
      <c r="W199" s="32">
        <v>694.04639975035218</v>
      </c>
      <c r="X199" s="30">
        <v>671.20524602279727</v>
      </c>
      <c r="Y199" s="30">
        <v>479.42917208696707</v>
      </c>
      <c r="Z199" s="30">
        <v>191.77607393583014</v>
      </c>
      <c r="AA199" s="30">
        <v>66.290869532592353</v>
      </c>
      <c r="AB199" s="30">
        <v>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0</v>
      </c>
      <c r="V200" s="31">
        <v>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0</v>
      </c>
      <c r="G203" s="30">
        <v>0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0</v>
      </c>
      <c r="V203" s="31">
        <v>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694.06839380039742</v>
      </c>
      <c r="G204" s="30">
        <v>694.05351446175166</v>
      </c>
      <c r="H204" s="30">
        <v>671.20524602279727</v>
      </c>
      <c r="I204" s="30">
        <v>479.42917208696707</v>
      </c>
      <c r="J204" s="30">
        <v>191.77607393583014</v>
      </c>
      <c r="K204" s="30">
        <v>66.290869532592353</v>
      </c>
      <c r="L204" s="30">
        <v>0</v>
      </c>
      <c r="M204" s="30">
        <v>47.730222720832977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60.91</v>
      </c>
      <c r="V204" s="31">
        <v>121.82</v>
      </c>
      <c r="W204" s="32">
        <v>694.05351446175166</v>
      </c>
      <c r="X204" s="30">
        <v>671.20524602279727</v>
      </c>
      <c r="Y204" s="30">
        <v>479.42917208696707</v>
      </c>
      <c r="Z204" s="30">
        <v>191.77607393583014</v>
      </c>
      <c r="AA204" s="30">
        <v>66.290869532592353</v>
      </c>
      <c r="AB204" s="30">
        <v>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694.06839380039742</v>
      </c>
      <c r="G205" s="30">
        <v>694.05351446175166</v>
      </c>
      <c r="H205" s="30">
        <v>671.20524602279727</v>
      </c>
      <c r="I205" s="30">
        <v>479.42917208696707</v>
      </c>
      <c r="J205" s="30">
        <v>191.77607393583014</v>
      </c>
      <c r="K205" s="30">
        <v>66.290869532592353</v>
      </c>
      <c r="L205" s="30">
        <v>0</v>
      </c>
      <c r="M205" s="30">
        <v>47.730222720832977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60.91</v>
      </c>
      <c r="V205" s="31">
        <v>121.82</v>
      </c>
      <c r="W205" s="32">
        <v>694.05351446175166</v>
      </c>
      <c r="X205" s="30">
        <v>671.20524602279727</v>
      </c>
      <c r="Y205" s="30">
        <v>479.42917208696707</v>
      </c>
      <c r="Z205" s="30">
        <v>191.77607393583014</v>
      </c>
      <c r="AA205" s="30">
        <v>66.290869532592353</v>
      </c>
      <c r="AB205" s="30">
        <v>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694.06839380039742</v>
      </c>
      <c r="G206" s="30">
        <v>694.05351446175166</v>
      </c>
      <c r="H206" s="30">
        <v>671.20524602279727</v>
      </c>
      <c r="I206" s="30">
        <v>479.42917208696707</v>
      </c>
      <c r="J206" s="30">
        <v>191.77607393583014</v>
      </c>
      <c r="K206" s="30">
        <v>66.290869532592353</v>
      </c>
      <c r="L206" s="30">
        <v>0</v>
      </c>
      <c r="M206" s="30">
        <v>47.730222720832977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60.91</v>
      </c>
      <c r="V206" s="31">
        <v>121.82</v>
      </c>
      <c r="W206" s="32">
        <v>694.05351446175166</v>
      </c>
      <c r="X206" s="30">
        <v>671.20524602279727</v>
      </c>
      <c r="Y206" s="30">
        <v>479.42917208696707</v>
      </c>
      <c r="Z206" s="30">
        <v>191.77607393583014</v>
      </c>
      <c r="AA206" s="30">
        <v>66.290869532592353</v>
      </c>
      <c r="AB206" s="30">
        <v>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0</v>
      </c>
      <c r="G207" s="30">
        <v>0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0</v>
      </c>
      <c r="V207" s="31">
        <v>0</v>
      </c>
      <c r="W207" s="32">
        <v>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694.06839380039742</v>
      </c>
      <c r="G208" s="30">
        <v>694.05351446175166</v>
      </c>
      <c r="H208" s="30">
        <v>671.20524602279727</v>
      </c>
      <c r="I208" s="30">
        <v>479.42917208696707</v>
      </c>
      <c r="J208" s="30">
        <v>191.77607393583014</v>
      </c>
      <c r="K208" s="30">
        <v>66.290869532592353</v>
      </c>
      <c r="L208" s="30">
        <v>0</v>
      </c>
      <c r="M208" s="30">
        <v>47.730222720832977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60.91</v>
      </c>
      <c r="V208" s="31">
        <v>121.82</v>
      </c>
      <c r="W208" s="32">
        <v>694.05351446175166</v>
      </c>
      <c r="X208" s="30">
        <v>671.20524602279727</v>
      </c>
      <c r="Y208" s="30">
        <v>479.42917208696707</v>
      </c>
      <c r="Z208" s="30">
        <v>191.77607393583014</v>
      </c>
      <c r="AA208" s="30">
        <v>66.290869532592353</v>
      </c>
      <c r="AB208" s="30">
        <v>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0</v>
      </c>
      <c r="G209" s="30">
        <v>0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0</v>
      </c>
      <c r="V209" s="31">
        <v>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0</v>
      </c>
      <c r="V210" s="31">
        <v>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0</v>
      </c>
      <c r="V211" s="31">
        <v>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60.91</v>
      </c>
      <c r="V217" s="31">
        <v>121.82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60.91</v>
      </c>
      <c r="V218" s="31">
        <v>121.82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60.91</v>
      </c>
      <c r="V219" s="31">
        <v>121.82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1630.9854882429117</v>
      </c>
      <c r="G220" s="198">
        <v>1630.9611238995208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60.91</v>
      </c>
      <c r="V220" s="31">
        <v>121.82</v>
      </c>
      <c r="W220" s="200">
        <v>1630.9611238995208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>
        <v>0</v>
      </c>
      <c r="V221" s="31">
        <v>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324</v>
      </c>
      <c r="B223" s="483"/>
      <c r="C223" s="483"/>
      <c r="D223" s="483"/>
      <c r="E223" s="483"/>
      <c r="F223" s="29">
        <v>880</v>
      </c>
      <c r="G223" s="30">
        <v>880</v>
      </c>
      <c r="H223" s="30">
        <v>616</v>
      </c>
      <c r="I223" s="30">
        <v>440</v>
      </c>
      <c r="J223" s="30">
        <v>176</v>
      </c>
      <c r="K223" s="30">
        <v>66.290869532592353</v>
      </c>
      <c r="L223" s="30">
        <v>0</v>
      </c>
      <c r="M223" s="30">
        <v>47.730222720832977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60.91</v>
      </c>
      <c r="V223" s="31">
        <v>121.82</v>
      </c>
      <c r="W223" s="32">
        <v>880</v>
      </c>
      <c r="X223" s="30">
        <v>616</v>
      </c>
      <c r="Y223" s="30">
        <v>440</v>
      </c>
      <c r="Z223" s="30">
        <v>176</v>
      </c>
      <c r="AA223" s="30">
        <v>66.290869532592353</v>
      </c>
      <c r="AB223" s="30">
        <v>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441</v>
      </c>
      <c r="B224" s="483"/>
      <c r="C224" s="483"/>
      <c r="D224" s="483"/>
      <c r="E224" s="483"/>
      <c r="F224" s="29">
        <v>694.06127893647044</v>
      </c>
      <c r="G224" s="30">
        <v>694.04639975035218</v>
      </c>
      <c r="H224" s="30">
        <v>485.8425349111705</v>
      </c>
      <c r="I224" s="30">
        <v>347.03665125802007</v>
      </c>
      <c r="J224" s="30">
        <v>138.8058836531508</v>
      </c>
      <c r="K224" s="30">
        <v>66.290869532592353</v>
      </c>
      <c r="L224" s="30">
        <v>0</v>
      </c>
      <c r="M224" s="30">
        <v>47.730222720832977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60.91</v>
      </c>
      <c r="V224" s="31">
        <v>121.82</v>
      </c>
      <c r="W224" s="32">
        <v>694.04639975035218</v>
      </c>
      <c r="X224" s="30">
        <v>485.8425349111705</v>
      </c>
      <c r="Y224" s="30">
        <v>347.03665125802007</v>
      </c>
      <c r="Z224" s="30">
        <v>138.8058836531508</v>
      </c>
      <c r="AA224" s="30">
        <v>66.290869532592353</v>
      </c>
      <c r="AB224" s="30">
        <v>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442</v>
      </c>
      <c r="B225" s="481"/>
      <c r="C225" s="481"/>
      <c r="D225" s="481"/>
      <c r="E225" s="481"/>
      <c r="F225" s="29">
        <v>333.47411985993574</v>
      </c>
      <c r="G225" s="30">
        <v>333.46913828405604</v>
      </c>
      <c r="H225" s="30">
        <v>233.44371843630373</v>
      </c>
      <c r="I225" s="30">
        <v>166.75532461410612</v>
      </c>
      <c r="J225" s="30">
        <v>66.688393822198094</v>
      </c>
      <c r="K225" s="30">
        <v>66.290869532592353</v>
      </c>
      <c r="L225" s="30">
        <v>0</v>
      </c>
      <c r="M225" s="30">
        <v>47.730222720832977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>
        <v>60.91</v>
      </c>
      <c r="V225" s="31">
        <v>121.82</v>
      </c>
      <c r="W225" s="32">
        <v>333.46913828405604</v>
      </c>
      <c r="X225" s="30">
        <v>233.44371843630373</v>
      </c>
      <c r="Y225" s="30">
        <v>166.75532461410612</v>
      </c>
      <c r="Z225" s="30">
        <v>66.688393822198094</v>
      </c>
      <c r="AA225" s="30">
        <v>66.290869532592353</v>
      </c>
      <c r="AB225" s="30">
        <v>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443</v>
      </c>
      <c r="B226" s="481"/>
      <c r="C226" s="481"/>
      <c r="D226" s="481"/>
      <c r="E226" s="481"/>
      <c r="F226" s="29">
        <v>694.06127893647044</v>
      </c>
      <c r="G226" s="30">
        <v>694.04639975035218</v>
      </c>
      <c r="H226" s="30">
        <v>485.8425349111705</v>
      </c>
      <c r="I226" s="30">
        <v>347.03665125802007</v>
      </c>
      <c r="J226" s="30">
        <v>138.8058836531508</v>
      </c>
      <c r="K226" s="30">
        <v>66.290869532592353</v>
      </c>
      <c r="L226" s="30">
        <v>0</v>
      </c>
      <c r="M226" s="30">
        <v>47.730222720832977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>
        <v>60.91</v>
      </c>
      <c r="V226" s="31">
        <v>121.82</v>
      </c>
      <c r="W226" s="32">
        <v>694.04639975035218</v>
      </c>
      <c r="X226" s="30">
        <v>485.8425349111705</v>
      </c>
      <c r="Y226" s="30">
        <v>347.03665125802007</v>
      </c>
      <c r="Z226" s="30">
        <v>138.8058836531508</v>
      </c>
      <c r="AA226" s="30">
        <v>66.290869532592353</v>
      </c>
      <c r="AB226" s="30">
        <v>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350</v>
      </c>
      <c r="B227" s="481"/>
      <c r="C227" s="481"/>
      <c r="D227" s="481"/>
      <c r="E227" s="481"/>
      <c r="F227" s="29">
        <v>694.06127893647044</v>
      </c>
      <c r="G227" s="30">
        <v>694.04639975035218</v>
      </c>
      <c r="H227" s="30">
        <v>485.8425349111705</v>
      </c>
      <c r="I227" s="30">
        <v>347.03665125802007</v>
      </c>
      <c r="J227" s="30">
        <v>138.8058836531508</v>
      </c>
      <c r="K227" s="30">
        <v>66.290869532592353</v>
      </c>
      <c r="L227" s="30">
        <v>0</v>
      </c>
      <c r="M227" s="30">
        <v>47.730222720832977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>
        <v>60.91</v>
      </c>
      <c r="V227" s="31">
        <v>121.82</v>
      </c>
      <c r="W227" s="32">
        <v>694.04639975035218</v>
      </c>
      <c r="X227" s="30">
        <v>485.8425349111705</v>
      </c>
      <c r="Y227" s="30">
        <v>347.03665125802007</v>
      </c>
      <c r="Z227" s="30">
        <v>138.8058836531508</v>
      </c>
      <c r="AA227" s="30">
        <v>66.290869532592353</v>
      </c>
      <c r="AB227" s="30">
        <v>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88"/>
      <c r="B228" s="88"/>
      <c r="C228" s="88"/>
      <c r="D228" s="88"/>
      <c r="E228" s="8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3"/>
    </row>
    <row r="229" spans="1:39">
      <c r="A229" s="88"/>
      <c r="B229" s="88"/>
      <c r="C229" s="88"/>
      <c r="D229" s="88"/>
      <c r="E229" s="8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  <row r="230" spans="1:39">
      <c r="A230" s="489"/>
      <c r="B230" s="489"/>
      <c r="C230" s="489"/>
      <c r="D230" s="489"/>
      <c r="E230" s="4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</sheetData>
  <mergeCells count="254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7:E227"/>
    <mergeCell ref="A230:E230"/>
    <mergeCell ref="A217:E217"/>
    <mergeCell ref="A218:E218"/>
    <mergeCell ref="A219:E219"/>
    <mergeCell ref="A220:E220"/>
    <mergeCell ref="A221:E221"/>
    <mergeCell ref="A222:E222"/>
  </mergeCells>
  <conditionalFormatting sqref="F22:V30 F71:V101 F106:V138 F140:V183">
    <cfRule type="cellIs" dxfId="356" priority="13" stopIfTrue="1" operator="between">
      <formula>881</formula>
      <formula>10000000</formula>
    </cfRule>
    <cfRule type="containsBlanks" priority="14" stopIfTrue="1">
      <formula>LEN(TRIM(F22))=0</formula>
    </cfRule>
    <cfRule type="cellIs" dxfId="355" priority="15" operator="greaterThan">
      <formula>880</formula>
    </cfRule>
  </conditionalFormatting>
  <conditionalFormatting sqref="F13:AL14 W22:AL22 Y23:AL23 W24:AL30 F32:AL35 F41:AL42 F44:AL63 F67:AL69 W71:AL76 X77:AL77 W78:AL101 F103:AL104 W106:AL107 X108:AL108 W109:AL138 W140:AL152 X153:AL153 W154:AL183 F189:AL192 F199:AL199 F204:AL206 F208:AL208">
    <cfRule type="cellIs" dxfId="354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353" priority="12" operator="greaterThan">
      <formula>880</formula>
    </cfRule>
  </conditionalFormatting>
  <conditionalFormatting sqref="F13:AL20">
    <cfRule type="containsBlanks" dxfId="352" priority="5">
      <formula>LEN(TRIM(F13))=0</formula>
    </cfRule>
  </conditionalFormatting>
  <conditionalFormatting sqref="F22:AL39">
    <cfRule type="containsBlanks" dxfId="351" priority="4">
      <formula>LEN(TRIM(F22))=0</formula>
    </cfRule>
  </conditionalFormatting>
  <conditionalFormatting sqref="F37:AL39">
    <cfRule type="cellIs" dxfId="350" priority="6" stopIfTrue="1" operator="between">
      <formula>881</formula>
      <formula>10000000</formula>
    </cfRule>
    <cfRule type="containsBlanks" priority="7" stopIfTrue="1">
      <formula>LEN(TRIM(F37))=0</formula>
    </cfRule>
    <cfRule type="cellIs" dxfId="349" priority="8" operator="greaterThan">
      <formula>880</formula>
    </cfRule>
  </conditionalFormatting>
  <conditionalFormatting sqref="F41:AL183">
    <cfRule type="containsBlanks" dxfId="348" priority="3">
      <formula>LEN(TRIM(F41))=0</formula>
    </cfRule>
  </conditionalFormatting>
  <conditionalFormatting sqref="F185:AL214">
    <cfRule type="containsBlanks" dxfId="347" priority="2">
      <formula>LEN(TRIM(F185))=0</formula>
    </cfRule>
  </conditionalFormatting>
  <conditionalFormatting sqref="F216:AL221">
    <cfRule type="containsBlanks" dxfId="346" priority="1">
      <formula>LEN(TRIM(F216))=0</formula>
    </cfRule>
  </conditionalFormatting>
  <conditionalFormatting sqref="F223:AL227">
    <cfRule type="containsBlanks" dxfId="345" priority="9">
      <formula>LEN(TRIM(F223))=0</formula>
    </cfRule>
  </conditionalFormatting>
  <conditionalFormatting sqref="F228:AL230">
    <cfRule type="cellIs" dxfId="344" priority="16" stopIfTrue="1" operator="between">
      <formula>881</formula>
      <formula>10000000</formula>
    </cfRule>
    <cfRule type="containsBlanks" priority="17" stopIfTrue="1">
      <formula>LEN(TRIM(F228))=0</formula>
    </cfRule>
    <cfRule type="cellIs" dxfId="343" priority="18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9"/>
  <sheetViews>
    <sheetView workbookViewId="0">
      <selection activeCell="G9" sqref="G9:V10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+[13]Dj!B6</f>
        <v>COMEPA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444</v>
      </c>
      <c r="V11" s="136" t="s">
        <v>445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247.38563027040658</v>
      </c>
      <c r="G13" s="25">
        <v>247.38563027040681</v>
      </c>
      <c r="H13" s="25">
        <v>188.63464414091357</v>
      </c>
      <c r="I13" s="25">
        <v>150.88065151873639</v>
      </c>
      <c r="J13" s="25">
        <v>74.209839715052482</v>
      </c>
      <c r="K13" s="25">
        <v>66.462658645898685</v>
      </c>
      <c r="L13" s="25">
        <v>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247.38563027040658</v>
      </c>
      <c r="X13" s="25">
        <v>188.63464414091357</v>
      </c>
      <c r="Y13" s="25">
        <v>150.88065151873639</v>
      </c>
      <c r="Z13" s="25">
        <v>74.209839715052482</v>
      </c>
      <c r="AA13" s="25">
        <v>66.462658645898685</v>
      </c>
      <c r="AB13" s="25">
        <v>0</v>
      </c>
      <c r="AC13" s="25">
        <v>123.69340746308134</v>
      </c>
      <c r="AD13" s="25">
        <v>94.310395727937617</v>
      </c>
      <c r="AE13" s="25">
        <v>75.423116743812258</v>
      </c>
      <c r="AF13" s="25">
        <v>37.106762246997512</v>
      </c>
      <c r="AG13" s="25">
        <v>33.23858703143614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132.70280321916968</v>
      </c>
      <c r="G14" s="30">
        <v>132.70280321916968</v>
      </c>
      <c r="H14" s="30">
        <v>74.21661569206519</v>
      </c>
      <c r="I14" s="30">
        <v>66.465471400250735</v>
      </c>
      <c r="J14" s="30">
        <v>65.366151307450053</v>
      </c>
      <c r="K14" s="30">
        <v>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60.91</v>
      </c>
      <c r="V14" s="31">
        <v>121.82</v>
      </c>
      <c r="W14" s="32">
        <v>132.70280321916968</v>
      </c>
      <c r="X14" s="30">
        <v>74.21661569206519</v>
      </c>
      <c r="Y14" s="30">
        <v>66.465471400250735</v>
      </c>
      <c r="Z14" s="30">
        <v>65.366151307450053</v>
      </c>
      <c r="AA14" s="30">
        <v>0</v>
      </c>
      <c r="AB14" s="30" t="s">
        <v>40</v>
      </c>
      <c r="AC14" s="30">
        <v>66.351174870182987</v>
      </c>
      <c r="AD14" s="30">
        <v>37.106762246997512</v>
      </c>
      <c r="AE14" s="30">
        <v>33.23858703143614</v>
      </c>
      <c r="AF14" s="30">
        <v>32.68419058360324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247.38563027040658</v>
      </c>
      <c r="G17" s="30">
        <v>247.38563027040658</v>
      </c>
      <c r="H17" s="30">
        <v>188.63389821733236</v>
      </c>
      <c r="I17" s="30">
        <v>150.88516099525873</v>
      </c>
      <c r="J17" s="30">
        <v>74.217406590693983</v>
      </c>
      <c r="K17" s="30">
        <v>66.457288697928391</v>
      </c>
      <c r="L17" s="30">
        <v>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60.91</v>
      </c>
      <c r="V17" s="31">
        <v>121.82</v>
      </c>
      <c r="W17" s="32">
        <v>247.38563027040658</v>
      </c>
      <c r="X17" s="30">
        <v>188.63389821733236</v>
      </c>
      <c r="Y17" s="30">
        <v>150.88516099525873</v>
      </c>
      <c r="Z17" s="30">
        <v>74.217406590693983</v>
      </c>
      <c r="AA17" s="30">
        <v>66.457288697928391</v>
      </c>
      <c r="AB17" s="30">
        <v>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64.291674402272889</v>
      </c>
      <c r="G18" s="30">
        <v>64.291674402272889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60.91</v>
      </c>
      <c r="V18" s="31">
        <v>121.82</v>
      </c>
      <c r="W18" s="32">
        <v>64.291674402272889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64.291674402272889</v>
      </c>
      <c r="G19" s="30">
        <v>64.291674402272889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60.91</v>
      </c>
      <c r="V19" s="31">
        <v>121.82</v>
      </c>
      <c r="W19" s="32">
        <v>64.291674402272889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23.365075481825244</v>
      </c>
      <c r="G20" s="30">
        <v>23.365075481825244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22</v>
      </c>
      <c r="V20" s="31">
        <v>22</v>
      </c>
      <c r="W20" s="32">
        <v>23.365075481825244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/>
      <c r="V21" s="37"/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146.89620088163201</v>
      </c>
      <c r="G22" s="30">
        <v>146.89620088163201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60.91</v>
      </c>
      <c r="V22" s="31">
        <v>121.82</v>
      </c>
      <c r="W22" s="32">
        <v>146.89620088163201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41.136966871476112</v>
      </c>
      <c r="G23" s="30">
        <v>41.136966871476112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0</v>
      </c>
      <c r="V23" s="31">
        <v>0</v>
      </c>
      <c r="W23" s="32">
        <v>41.136966871476112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0</v>
      </c>
      <c r="G24" s="30">
        <v>0</v>
      </c>
      <c r="H24" s="30" t="s">
        <v>40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0</v>
      </c>
      <c r="V24" s="31">
        <v>0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158.84687138875728</v>
      </c>
      <c r="G25" s="30">
        <v>158.84687138875728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60.91</v>
      </c>
      <c r="V25" s="31">
        <v>121.82</v>
      </c>
      <c r="W25" s="32">
        <v>158.84687138875728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270.29964251899196</v>
      </c>
      <c r="G26" s="30">
        <v>270.29964251899196</v>
      </c>
      <c r="H26" s="30">
        <v>172.93056625721073</v>
      </c>
      <c r="I26" s="30">
        <v>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60.91</v>
      </c>
      <c r="V26" s="31">
        <v>121.82</v>
      </c>
      <c r="W26" s="32">
        <v>270.29964251899196</v>
      </c>
      <c r="X26" s="30">
        <v>172.93056625721073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338.70550000000003</v>
      </c>
      <c r="G27" s="30">
        <v>338.70550000000003</v>
      </c>
      <c r="H27" s="30">
        <v>169.35275000000001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60.91</v>
      </c>
      <c r="V27" s="31">
        <v>121.82</v>
      </c>
      <c r="W27" s="32">
        <v>338.70550000000003</v>
      </c>
      <c r="X27" s="30">
        <v>169.35275000000001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443.80111518470784</v>
      </c>
      <c r="G28" s="30">
        <v>443.80111518470784</v>
      </c>
      <c r="H28" s="30">
        <v>221.90055759235392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60.91</v>
      </c>
      <c r="V28" s="31">
        <v>121.82</v>
      </c>
      <c r="W28" s="32">
        <v>443.80111518470784</v>
      </c>
      <c r="X28" s="30">
        <v>221.90055759235392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654.65461748903408</v>
      </c>
      <c r="G29" s="30">
        <v>654.65461748903408</v>
      </c>
      <c r="H29" s="30">
        <v>327.32907202000007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60.91</v>
      </c>
      <c r="V29" s="31">
        <v>121.82</v>
      </c>
      <c r="W29" s="32">
        <v>654.65461748903408</v>
      </c>
      <c r="X29" s="30">
        <v>327.32907202000007</v>
      </c>
      <c r="Y29" s="30">
        <v>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328.41050000000001</v>
      </c>
      <c r="G30" s="30">
        <v>328.41050000000001</v>
      </c>
      <c r="H30" s="30">
        <v>164.20525000000001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60.91</v>
      </c>
      <c r="V30" s="31">
        <v>121.82</v>
      </c>
      <c r="W30" s="32">
        <v>328.41050000000001</v>
      </c>
      <c r="X30" s="30">
        <v>164.20525000000001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469.87257006597252</v>
      </c>
      <c r="G32" s="30">
        <v>469.87257006597252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60.91</v>
      </c>
      <c r="V32" s="31">
        <v>121.82</v>
      </c>
      <c r="W32" s="32">
        <v>469.87257006597252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152.00830960183612</v>
      </c>
      <c r="G33" s="30">
        <v>152.00830960183612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60.91</v>
      </c>
      <c r="V33" s="31">
        <v>121.82</v>
      </c>
      <c r="W33" s="32">
        <v>152.00830960183612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152.00830960183612</v>
      </c>
      <c r="G34" s="30">
        <v>152.00830960183612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60.91</v>
      </c>
      <c r="V34" s="31">
        <v>121.82</v>
      </c>
      <c r="W34" s="32">
        <v>152.00830960183612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152.00830960183612</v>
      </c>
      <c r="G35" s="30">
        <v>152.00830960183612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60.91</v>
      </c>
      <c r="V35" s="31">
        <v>121.82</v>
      </c>
      <c r="W35" s="32">
        <v>152.00830960183612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146.8887419045636</v>
      </c>
      <c r="G36" s="30">
        <v>146.8887419045636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60.91</v>
      </c>
      <c r="V36" s="31">
        <v>121.82</v>
      </c>
      <c r="W36" s="32">
        <v>146.8887419045636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172.68955884588408</v>
      </c>
      <c r="G37" s="30">
        <v>172.6906936233444</v>
      </c>
      <c r="H37" s="30">
        <v>86.338401959519715</v>
      </c>
      <c r="I37" s="30">
        <v>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60.91</v>
      </c>
      <c r="V37" s="31">
        <v>121.82</v>
      </c>
      <c r="W37" s="32">
        <v>172.6906936233444</v>
      </c>
      <c r="X37" s="30">
        <v>86.338401959519715</v>
      </c>
      <c r="Y37" s="30">
        <v>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270.27708935733</v>
      </c>
      <c r="G38" s="30">
        <v>270.27708935733</v>
      </c>
      <c r="H38" s="30">
        <v>135.138544678665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60.91</v>
      </c>
      <c r="V38" s="31">
        <v>121.82</v>
      </c>
      <c r="W38" s="32">
        <v>270.27708935733</v>
      </c>
      <c r="X38" s="30">
        <v>135.138544678665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157.51128104736242</v>
      </c>
      <c r="G39" s="40">
        <v>157.51128104736242</v>
      </c>
      <c r="H39" s="40">
        <v>78.755621412562334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60.91</v>
      </c>
      <c r="V39" s="41">
        <v>121.82</v>
      </c>
      <c r="W39" s="42">
        <v>157.51128104736242</v>
      </c>
      <c r="X39" s="40">
        <v>78.755621412562334</v>
      </c>
      <c r="Y39" s="40">
        <v>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/>
      <c r="V40" s="37"/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159.57250000000002</v>
      </c>
      <c r="G41" s="30">
        <v>159.57250000000002</v>
      </c>
      <c r="H41" s="30">
        <v>0</v>
      </c>
      <c r="I41" s="30">
        <v>79.78625000000001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60.91</v>
      </c>
      <c r="V41" s="31">
        <v>121.82</v>
      </c>
      <c r="W41" s="32">
        <v>159.57250000000002</v>
      </c>
      <c r="X41" s="30">
        <v>0</v>
      </c>
      <c r="Y41" s="30">
        <v>79.78625000000001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159.57250000000002</v>
      </c>
      <c r="G42" s="30">
        <v>159.57250000000002</v>
      </c>
      <c r="H42" s="30">
        <v>0</v>
      </c>
      <c r="I42" s="30">
        <v>79.78625000000001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60.91</v>
      </c>
      <c r="V42" s="31">
        <v>121.82</v>
      </c>
      <c r="W42" s="32">
        <v>159.57250000000002</v>
      </c>
      <c r="X42" s="30">
        <v>0</v>
      </c>
      <c r="Y42" s="30">
        <v>79.78625000000001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159.57250000000002</v>
      </c>
      <c r="G43" s="30">
        <v>159.57250000000002</v>
      </c>
      <c r="H43" s="30">
        <v>0</v>
      </c>
      <c r="I43" s="30">
        <v>79.78625000000001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60.91</v>
      </c>
      <c r="V43" s="31">
        <v>121.82</v>
      </c>
      <c r="W43" s="32">
        <v>159.57250000000002</v>
      </c>
      <c r="X43" s="30">
        <v>0</v>
      </c>
      <c r="Y43" s="30">
        <v>79.78625000000001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267.02943407800285</v>
      </c>
      <c r="G44" s="30">
        <v>267.02943407800285</v>
      </c>
      <c r="H44" s="30">
        <v>133.51471703900143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60.91</v>
      </c>
      <c r="V44" s="31">
        <v>121.82</v>
      </c>
      <c r="W44" s="32">
        <v>267.02943407800285</v>
      </c>
      <c r="X44" s="30">
        <v>133.51471703900143</v>
      </c>
      <c r="Y44" s="30">
        <v>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417.41391604017559</v>
      </c>
      <c r="G45" s="30">
        <v>417.41391604017559</v>
      </c>
      <c r="H45" s="30">
        <v>208.7069580200878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60.91</v>
      </c>
      <c r="V45" s="31">
        <v>121.82</v>
      </c>
      <c r="W45" s="32">
        <v>417.41391604017559</v>
      </c>
      <c r="X45" s="30">
        <v>208.7069580200878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417.41391604017559</v>
      </c>
      <c r="G46" s="30">
        <v>417.41391604017559</v>
      </c>
      <c r="H46" s="30">
        <v>208.7069580200878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60.91</v>
      </c>
      <c r="V46" s="31">
        <v>121.82</v>
      </c>
      <c r="W46" s="32">
        <v>417.41391604017559</v>
      </c>
      <c r="X46" s="30">
        <v>208.7069580200878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350.03000000000003</v>
      </c>
      <c r="G47" s="30">
        <v>350.03000000000003</v>
      </c>
      <c r="H47" s="30">
        <v>175.01500000000001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60.91</v>
      </c>
      <c r="V47" s="31">
        <v>121.82</v>
      </c>
      <c r="W47" s="32">
        <v>350.03000000000003</v>
      </c>
      <c r="X47" s="30">
        <v>175.01500000000001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350.03000000000003</v>
      </c>
      <c r="G48" s="30">
        <v>350.03000000000003</v>
      </c>
      <c r="H48" s="30">
        <v>175.01500000000001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60.91</v>
      </c>
      <c r="V48" s="31">
        <v>121.82</v>
      </c>
      <c r="W48" s="32">
        <v>350.03000000000003</v>
      </c>
      <c r="X48" s="30">
        <v>175.01500000000001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350.03000000000003</v>
      </c>
      <c r="G49" s="30">
        <v>350.03000000000003</v>
      </c>
      <c r="H49" s="30">
        <v>175.01500000000001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60.91</v>
      </c>
      <c r="V49" s="31">
        <v>121.82</v>
      </c>
      <c r="W49" s="32">
        <v>350.03000000000003</v>
      </c>
      <c r="X49" s="30">
        <v>175.01500000000001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350.03000000000003</v>
      </c>
      <c r="G50" s="30">
        <v>350.03000000000003</v>
      </c>
      <c r="H50" s="30">
        <v>175.01500000000001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60.91</v>
      </c>
      <c r="V50" s="31">
        <v>121.82</v>
      </c>
      <c r="W50" s="32">
        <v>350.03000000000003</v>
      </c>
      <c r="X50" s="30">
        <v>175.01500000000001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350.03000000000003</v>
      </c>
      <c r="G51" s="30">
        <v>350.03000000000003</v>
      </c>
      <c r="H51" s="30">
        <v>175.01500000000001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60.91</v>
      </c>
      <c r="V51" s="31">
        <v>121.82</v>
      </c>
      <c r="W51" s="32">
        <v>350.03000000000003</v>
      </c>
      <c r="X51" s="30">
        <v>175.01500000000001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417.41391604017559</v>
      </c>
      <c r="G52" s="30">
        <v>417.41391604017559</v>
      </c>
      <c r="H52" s="30">
        <v>208.7069580200878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60.91</v>
      </c>
      <c r="V52" s="31">
        <v>121.82</v>
      </c>
      <c r="W52" s="32">
        <v>417.41391604017559</v>
      </c>
      <c r="X52" s="30">
        <v>208.7069580200878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417.41391604017559</v>
      </c>
      <c r="G53" s="30">
        <v>417.41391604017559</v>
      </c>
      <c r="H53" s="30">
        <v>208.7069580200878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60.91</v>
      </c>
      <c r="V53" s="31">
        <v>121.82</v>
      </c>
      <c r="W53" s="32">
        <v>417.41391604017559</v>
      </c>
      <c r="X53" s="30">
        <v>208.7069580200878</v>
      </c>
      <c r="Y53" s="30">
        <v>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417.41391604017559</v>
      </c>
      <c r="G54" s="30">
        <v>417.41391604017559</v>
      </c>
      <c r="H54" s="30">
        <v>208.7069580200878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60.91</v>
      </c>
      <c r="V54" s="31">
        <v>121.82</v>
      </c>
      <c r="W54" s="32">
        <v>417.41391604017559</v>
      </c>
      <c r="X54" s="30">
        <v>208.7069580200878</v>
      </c>
      <c r="Y54" s="30">
        <v>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397.86032487922711</v>
      </c>
      <c r="G55" s="30">
        <v>397.86032487922711</v>
      </c>
      <c r="H55" s="30">
        <v>198.94143902044451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60.91</v>
      </c>
      <c r="V55" s="31">
        <v>121.82</v>
      </c>
      <c r="W55" s="32">
        <v>397.86032487922711</v>
      </c>
      <c r="X55" s="30">
        <v>198.94143902044451</v>
      </c>
      <c r="Y55" s="30">
        <v>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270.25453619566798</v>
      </c>
      <c r="G56" s="30">
        <v>270.25453619566798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60.91</v>
      </c>
      <c r="V56" s="31">
        <v>121.82</v>
      </c>
      <c r="W56" s="32">
        <v>270.25453619566798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679.34458921883311</v>
      </c>
      <c r="G57" s="30">
        <v>679.34458921883311</v>
      </c>
      <c r="H57" s="30">
        <v>339.67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60.91</v>
      </c>
      <c r="V57" s="31">
        <v>121.82</v>
      </c>
      <c r="W57" s="32">
        <v>679.34458921883311</v>
      </c>
      <c r="X57" s="30">
        <v>339.67</v>
      </c>
      <c r="Y57" s="30">
        <v>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679.34458921883311</v>
      </c>
      <c r="G58" s="30">
        <v>679.34458921883311</v>
      </c>
      <c r="H58" s="30">
        <v>339.67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60.91</v>
      </c>
      <c r="V58" s="31">
        <v>121.82</v>
      </c>
      <c r="W58" s="32">
        <v>679.34458921883311</v>
      </c>
      <c r="X58" s="30">
        <v>339.67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679.34458921883311</v>
      </c>
      <c r="G59" s="30">
        <v>679.34458921883311</v>
      </c>
      <c r="H59" s="30">
        <v>339.67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60.91</v>
      </c>
      <c r="V59" s="31">
        <v>121.82</v>
      </c>
      <c r="W59" s="32">
        <v>679.34458921883311</v>
      </c>
      <c r="X59" s="30">
        <v>339.67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679.34458921883311</v>
      </c>
      <c r="G60" s="30">
        <v>679.34458921883311</v>
      </c>
      <c r="H60" s="30">
        <v>339.67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60.91</v>
      </c>
      <c r="V60" s="31">
        <v>121.82</v>
      </c>
      <c r="W60" s="32">
        <v>679.34458921883311</v>
      </c>
      <c r="X60" s="30">
        <v>339.67</v>
      </c>
      <c r="Y60" s="30">
        <v>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300.83662340933114</v>
      </c>
      <c r="G61" s="30">
        <v>300.83662340933114</v>
      </c>
      <c r="H61" s="30">
        <v>150.41981037224164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60.91</v>
      </c>
      <c r="V61" s="31">
        <v>121.82</v>
      </c>
      <c r="W61" s="32">
        <v>300.83662340933114</v>
      </c>
      <c r="X61" s="30">
        <v>150.41981037224164</v>
      </c>
      <c r="Y61" s="30">
        <v>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300.83662340933114</v>
      </c>
      <c r="G62" s="30">
        <v>300.83662340933114</v>
      </c>
      <c r="H62" s="30">
        <v>150.41981037224164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60.91</v>
      </c>
      <c r="V62" s="31">
        <v>121.82</v>
      </c>
      <c r="W62" s="32">
        <v>300.83662340933114</v>
      </c>
      <c r="X62" s="30">
        <v>150.41981037224164</v>
      </c>
      <c r="Y62" s="30">
        <v>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300.83662340933114</v>
      </c>
      <c r="G63" s="30">
        <v>300.83662340933114</v>
      </c>
      <c r="H63" s="30">
        <v>150.41981037224164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60.91</v>
      </c>
      <c r="V63" s="31">
        <v>121.82</v>
      </c>
      <c r="W63" s="32">
        <v>300.83662340933114</v>
      </c>
      <c r="X63" s="30">
        <v>150.41981037224164</v>
      </c>
      <c r="Y63" s="30">
        <v>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159.57250000000002</v>
      </c>
      <c r="G64" s="30">
        <v>159.57250000000002</v>
      </c>
      <c r="H64" s="30">
        <v>0</v>
      </c>
      <c r="I64" s="30">
        <v>79.78625000000001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60.91</v>
      </c>
      <c r="V64" s="31">
        <v>121.82</v>
      </c>
      <c r="W64" s="32">
        <v>159.57250000000002</v>
      </c>
      <c r="X64" s="30">
        <v>0</v>
      </c>
      <c r="Y64" s="30">
        <v>79.78625000000001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159.57250000000002</v>
      </c>
      <c r="G65" s="30">
        <v>159.57250000000002</v>
      </c>
      <c r="H65" s="30">
        <v>0</v>
      </c>
      <c r="I65" s="30">
        <v>79.78625000000001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60.91</v>
      </c>
      <c r="V65" s="31">
        <v>121.82</v>
      </c>
      <c r="W65" s="32">
        <v>159.57250000000002</v>
      </c>
      <c r="X65" s="30">
        <v>0</v>
      </c>
      <c r="Y65" s="30">
        <v>79.78625000000001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60.91</v>
      </c>
      <c r="V66" s="31">
        <v>121.82</v>
      </c>
      <c r="W66" s="32">
        <v>880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159.57250000000002</v>
      </c>
      <c r="G67" s="30">
        <v>159.57250000000002</v>
      </c>
      <c r="H67" s="30">
        <v>0</v>
      </c>
      <c r="I67" s="30">
        <v>79.78625000000001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60.91</v>
      </c>
      <c r="V67" s="31">
        <v>121.82</v>
      </c>
      <c r="W67" s="32">
        <v>159.57250000000002</v>
      </c>
      <c r="X67" s="30">
        <v>0</v>
      </c>
      <c r="Y67" s="30">
        <v>79.78625000000001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159.57250000000002</v>
      </c>
      <c r="G68" s="30">
        <v>159.57250000000002</v>
      </c>
      <c r="H68" s="30">
        <v>0</v>
      </c>
      <c r="I68" s="30">
        <v>79.78625000000001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60.91</v>
      </c>
      <c r="V68" s="31">
        <v>121.82</v>
      </c>
      <c r="W68" s="32">
        <v>159.57250000000002</v>
      </c>
      <c r="X68" s="30">
        <v>0</v>
      </c>
      <c r="Y68" s="30">
        <v>79.78625000000001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103.60922467519809</v>
      </c>
      <c r="G69" s="30">
        <v>103.60922467519809</v>
      </c>
      <c r="H69" s="30">
        <v>51.804612337599046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60.91</v>
      </c>
      <c r="V69" s="31">
        <v>121.82</v>
      </c>
      <c r="W69" s="32">
        <v>103.60922467519809</v>
      </c>
      <c r="X69" s="30">
        <v>51.804612337599046</v>
      </c>
      <c r="Y69" s="30">
        <v>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300.85895988184154</v>
      </c>
      <c r="G71" s="30">
        <v>300.85895988184154</v>
      </c>
      <c r="H71" s="30">
        <v>150.42958828549658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60.91</v>
      </c>
      <c r="V71" s="31">
        <v>121.82</v>
      </c>
      <c r="W71" s="32">
        <v>300.85895988184154</v>
      </c>
      <c r="X71" s="30">
        <v>150.42958828549658</v>
      </c>
      <c r="Y71" s="30">
        <v>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270.29964251899196</v>
      </c>
      <c r="G72" s="30">
        <v>270.29964251899196</v>
      </c>
      <c r="H72" s="30">
        <v>135.16109784032699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60.91</v>
      </c>
      <c r="V72" s="31">
        <v>121.82</v>
      </c>
      <c r="W72" s="32">
        <v>270.29964251899196</v>
      </c>
      <c r="X72" s="30">
        <v>135.16109784032699</v>
      </c>
      <c r="Y72" s="30">
        <v>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0</v>
      </c>
      <c r="G73" s="30">
        <v>0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0</v>
      </c>
      <c r="V73" s="31">
        <v>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270.29964251899196</v>
      </c>
      <c r="G74" s="30">
        <v>270.29964251899196</v>
      </c>
      <c r="H74" s="30">
        <v>135.16109784032699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60.91</v>
      </c>
      <c r="V74" s="31">
        <v>121.82</v>
      </c>
      <c r="W74" s="32">
        <v>270.29964251899196</v>
      </c>
      <c r="X74" s="30">
        <v>135.16109784032699</v>
      </c>
      <c r="Y74" s="30">
        <v>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347.24080768942827</v>
      </c>
      <c r="G75" s="30">
        <v>347.24080768942827</v>
      </c>
      <c r="H75" s="30">
        <v>173.61125485362786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60.91</v>
      </c>
      <c r="V75" s="31">
        <v>121.82</v>
      </c>
      <c r="W75" s="32">
        <v>347.24080768942827</v>
      </c>
      <c r="X75" s="30">
        <v>173.61125485362786</v>
      </c>
      <c r="Y75" s="30">
        <v>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347.24080768942827</v>
      </c>
      <c r="G76" s="30">
        <v>347.24080768942827</v>
      </c>
      <c r="H76" s="30">
        <v>173.61125485362786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60.91</v>
      </c>
      <c r="V76" s="31">
        <v>121.82</v>
      </c>
      <c r="W76" s="32">
        <v>347.24080768942827</v>
      </c>
      <c r="X76" s="30">
        <v>173.61125485362786</v>
      </c>
      <c r="Y76" s="30">
        <v>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84">
        <v>0</v>
      </c>
      <c r="G77" s="204">
        <v>0</v>
      </c>
      <c r="H77" s="204" t="s">
        <v>40</v>
      </c>
      <c r="I77" s="204" t="s">
        <v>40</v>
      </c>
      <c r="J77" s="204" t="s">
        <v>40</v>
      </c>
      <c r="K77" s="204" t="s">
        <v>40</v>
      </c>
      <c r="L77" s="204" t="s">
        <v>40</v>
      </c>
      <c r="M77" s="204" t="s">
        <v>40</v>
      </c>
      <c r="N77" s="204" t="s">
        <v>40</v>
      </c>
      <c r="O77" s="204" t="s">
        <v>40</v>
      </c>
      <c r="P77" s="204" t="s">
        <v>40</v>
      </c>
      <c r="Q77" s="204" t="s">
        <v>40</v>
      </c>
      <c r="R77" s="204" t="s">
        <v>40</v>
      </c>
      <c r="S77" s="204" t="s">
        <v>40</v>
      </c>
      <c r="T77" s="204" t="s">
        <v>40</v>
      </c>
      <c r="U77" s="204">
        <v>0</v>
      </c>
      <c r="V77" s="205">
        <v>0</v>
      </c>
      <c r="W77" s="206">
        <v>0</v>
      </c>
      <c r="X77" s="30" t="s">
        <v>40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347.23421126685503</v>
      </c>
      <c r="G78" s="30">
        <v>347.24260762355107</v>
      </c>
      <c r="H78" s="30">
        <v>173.60743606474838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60.91</v>
      </c>
      <c r="V78" s="31">
        <v>121.82</v>
      </c>
      <c r="W78" s="32">
        <v>347.24260762355107</v>
      </c>
      <c r="X78" s="30">
        <v>173.60743606474838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347.24080768942827</v>
      </c>
      <c r="G79" s="30">
        <v>347.24080768942827</v>
      </c>
      <c r="H79" s="30">
        <v>173.61125485362786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60.91</v>
      </c>
      <c r="V79" s="31">
        <v>121.82</v>
      </c>
      <c r="W79" s="32">
        <v>347.24080768942827</v>
      </c>
      <c r="X79" s="30">
        <v>173.61125485362786</v>
      </c>
      <c r="Y79" s="30">
        <v>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347.24080768942827</v>
      </c>
      <c r="G80" s="30">
        <v>347.24080768942827</v>
      </c>
      <c r="H80" s="30">
        <v>173.61125485362786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60.91</v>
      </c>
      <c r="V80" s="31">
        <v>121.82</v>
      </c>
      <c r="W80" s="32">
        <v>347.24080768942827</v>
      </c>
      <c r="X80" s="30">
        <v>173.61125485362786</v>
      </c>
      <c r="Y80" s="30">
        <v>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347.24080768942827</v>
      </c>
      <c r="G81" s="30">
        <v>347.24080768942827</v>
      </c>
      <c r="H81" s="30">
        <v>173.61125485362786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60.91</v>
      </c>
      <c r="V81" s="31">
        <v>121.82</v>
      </c>
      <c r="W81" s="32">
        <v>347.24080768942827</v>
      </c>
      <c r="X81" s="30">
        <v>173.61125485362786</v>
      </c>
      <c r="Y81" s="30">
        <v>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300.83662340933114</v>
      </c>
      <c r="G82" s="30">
        <v>300.83662340933114</v>
      </c>
      <c r="H82" s="30">
        <v>150.42958828549658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60.91</v>
      </c>
      <c r="V82" s="31">
        <v>121.82</v>
      </c>
      <c r="W82" s="32">
        <v>300.83662340933114</v>
      </c>
      <c r="X82" s="30">
        <v>150.42958828549658</v>
      </c>
      <c r="Y82" s="30">
        <v>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347.22250970725571</v>
      </c>
      <c r="G83" s="30">
        <v>347.24260762355107</v>
      </c>
      <c r="H83" s="30">
        <v>173.61125485362786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60.91</v>
      </c>
      <c r="V83" s="31">
        <v>121.82</v>
      </c>
      <c r="W83" s="32">
        <v>347.24260762355107</v>
      </c>
      <c r="X83" s="30">
        <v>173.61125485362786</v>
      </c>
      <c r="Y83" s="30">
        <v>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347.22250970725571</v>
      </c>
      <c r="G84" s="30">
        <v>347.24260762355107</v>
      </c>
      <c r="H84" s="30">
        <v>173.61125485362786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60.91</v>
      </c>
      <c r="V84" s="31">
        <v>121.82</v>
      </c>
      <c r="W84" s="32">
        <v>347.24260762355107</v>
      </c>
      <c r="X84" s="30">
        <v>173.61125485362786</v>
      </c>
      <c r="Y84" s="30">
        <v>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505.46145916859808</v>
      </c>
      <c r="G85" s="30">
        <v>505.46145916859808</v>
      </c>
      <c r="H85" s="30">
        <v>252.73072958429904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60.91</v>
      </c>
      <c r="V85" s="31">
        <v>121.82</v>
      </c>
      <c r="W85" s="32">
        <v>505.46145916859808</v>
      </c>
      <c r="X85" s="30">
        <v>252.73072958429904</v>
      </c>
      <c r="Y85" s="30">
        <v>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400.02542839877856</v>
      </c>
      <c r="G86" s="30">
        <v>400.02542839877856</v>
      </c>
      <c r="H86" s="30">
        <v>200.00143761855821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60.91</v>
      </c>
      <c r="V86" s="31">
        <v>121.82</v>
      </c>
      <c r="W86" s="32">
        <v>400.02542839877856</v>
      </c>
      <c r="X86" s="30">
        <v>200.00143761855821</v>
      </c>
      <c r="Y86" s="30">
        <v>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505.46145916859808</v>
      </c>
      <c r="G87" s="30">
        <v>505.46145916859808</v>
      </c>
      <c r="H87" s="30">
        <v>252.73072958429904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60.91</v>
      </c>
      <c r="V87" s="31">
        <v>121.82</v>
      </c>
      <c r="W87" s="32">
        <v>505.46145916859808</v>
      </c>
      <c r="X87" s="30">
        <v>252.73072958429904</v>
      </c>
      <c r="Y87" s="30">
        <v>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433.87772405343065</v>
      </c>
      <c r="G88" s="30">
        <v>433.87772405343065</v>
      </c>
      <c r="H88" s="30">
        <v>216.93886202671533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60.91</v>
      </c>
      <c r="V88" s="31">
        <v>121.82</v>
      </c>
      <c r="W88" s="32">
        <v>433.87772405343065</v>
      </c>
      <c r="X88" s="30">
        <v>216.93886202671533</v>
      </c>
      <c r="Y88" s="30">
        <v>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505.46145916859808</v>
      </c>
      <c r="G89" s="30">
        <v>505.46145916859808</v>
      </c>
      <c r="H89" s="30">
        <v>252.73072958429904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60.91</v>
      </c>
      <c r="V89" s="31">
        <v>121.82</v>
      </c>
      <c r="W89" s="32">
        <v>505.46145916859808</v>
      </c>
      <c r="X89" s="30">
        <v>252.73072958429904</v>
      </c>
      <c r="Y89" s="30">
        <v>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505.46145916859808</v>
      </c>
      <c r="G90" s="30">
        <v>505.46145916859808</v>
      </c>
      <c r="H90" s="30">
        <v>252.73072958429904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60.91</v>
      </c>
      <c r="V90" s="31">
        <v>121.82</v>
      </c>
      <c r="W90" s="32">
        <v>505.46145916859808</v>
      </c>
      <c r="X90" s="30">
        <v>252.73072958429904</v>
      </c>
      <c r="Y90" s="30">
        <v>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433.87772405343065</v>
      </c>
      <c r="G91" s="30">
        <v>433.87772405343065</v>
      </c>
      <c r="H91" s="30">
        <v>216.93886202671533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60.91</v>
      </c>
      <c r="V91" s="31">
        <v>121.82</v>
      </c>
      <c r="W91" s="32">
        <v>433.87772405343065</v>
      </c>
      <c r="X91" s="30">
        <v>216.93886202671533</v>
      </c>
      <c r="Y91" s="30">
        <v>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505.4840123302601</v>
      </c>
      <c r="G92" s="30">
        <v>505.4840123302601</v>
      </c>
      <c r="H92" s="30">
        <v>252.73072958429904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60.91</v>
      </c>
      <c r="V92" s="31">
        <v>121.82</v>
      </c>
      <c r="W92" s="32">
        <v>505.4840123302601</v>
      </c>
      <c r="X92" s="30">
        <v>252.73072958429904</v>
      </c>
      <c r="Y92" s="30">
        <v>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350.03000000000003</v>
      </c>
      <c r="G93" s="30">
        <v>350.03000000000003</v>
      </c>
      <c r="H93" s="30">
        <v>175.01500000000001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60.91</v>
      </c>
      <c r="V93" s="31">
        <v>121.82</v>
      </c>
      <c r="W93" s="32">
        <v>350.03000000000003</v>
      </c>
      <c r="X93" s="30">
        <v>175.01500000000001</v>
      </c>
      <c r="Y93" s="30">
        <v>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350.03000000000003</v>
      </c>
      <c r="G94" s="30">
        <v>350.03000000000003</v>
      </c>
      <c r="H94" s="30">
        <v>175.01500000000001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60.91</v>
      </c>
      <c r="V94" s="31">
        <v>121.82</v>
      </c>
      <c r="W94" s="32">
        <v>350.03000000000003</v>
      </c>
      <c r="X94" s="30">
        <v>175.01500000000001</v>
      </c>
      <c r="Y94" s="30">
        <v>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159.57250000000002</v>
      </c>
      <c r="G95" s="30">
        <v>159.57250000000002</v>
      </c>
      <c r="H95" s="30">
        <v>0</v>
      </c>
      <c r="I95" s="30">
        <v>79.78625000000001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60.91</v>
      </c>
      <c r="V95" s="31">
        <v>121.82</v>
      </c>
      <c r="W95" s="32">
        <v>159.57250000000002</v>
      </c>
      <c r="X95" s="30">
        <v>0</v>
      </c>
      <c r="Y95" s="30">
        <v>79.78625000000001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159.57250000000002</v>
      </c>
      <c r="G96" s="30">
        <v>159.57250000000002</v>
      </c>
      <c r="H96" s="30">
        <v>0</v>
      </c>
      <c r="I96" s="30">
        <v>79.78625000000001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60.91</v>
      </c>
      <c r="V96" s="31">
        <v>121.82</v>
      </c>
      <c r="W96" s="32">
        <v>159.57250000000002</v>
      </c>
      <c r="X96" s="30">
        <v>0</v>
      </c>
      <c r="Y96" s="30">
        <v>79.78625000000001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159.57250000000002</v>
      </c>
      <c r="G97" s="30">
        <v>159.57250000000002</v>
      </c>
      <c r="H97" s="30">
        <v>0</v>
      </c>
      <c r="I97" s="30">
        <v>79.78625000000001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60.91</v>
      </c>
      <c r="V97" s="31">
        <v>121.82</v>
      </c>
      <c r="W97" s="32">
        <v>159.57250000000002</v>
      </c>
      <c r="X97" s="30">
        <v>0</v>
      </c>
      <c r="Y97" s="30">
        <v>79.78625000000001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159.57250000000002</v>
      </c>
      <c r="G98" s="30">
        <v>159.57250000000002</v>
      </c>
      <c r="H98" s="30">
        <v>0</v>
      </c>
      <c r="I98" s="30">
        <v>79.78625000000001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60.91</v>
      </c>
      <c r="V98" s="31">
        <v>121.82</v>
      </c>
      <c r="W98" s="32">
        <v>159.57250000000002</v>
      </c>
      <c r="X98" s="30">
        <v>0</v>
      </c>
      <c r="Y98" s="30">
        <v>79.78625000000001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159.57250000000002</v>
      </c>
      <c r="G99" s="30">
        <v>159.57250000000002</v>
      </c>
      <c r="H99" s="30">
        <v>0</v>
      </c>
      <c r="I99" s="30">
        <v>79.78625000000001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60.91</v>
      </c>
      <c r="V99" s="31">
        <v>121.82</v>
      </c>
      <c r="W99" s="32">
        <v>159.57250000000002</v>
      </c>
      <c r="X99" s="30">
        <v>0</v>
      </c>
      <c r="Y99" s="30">
        <v>79.78625000000001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159.57250000000002</v>
      </c>
      <c r="G100" s="30">
        <v>159.57250000000002</v>
      </c>
      <c r="H100" s="30">
        <v>0</v>
      </c>
      <c r="I100" s="30">
        <v>79.78625000000001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60.91</v>
      </c>
      <c r="V100" s="31">
        <v>121.82</v>
      </c>
      <c r="W100" s="32">
        <v>159.57250000000002</v>
      </c>
      <c r="X100" s="30">
        <v>0</v>
      </c>
      <c r="Y100" s="30">
        <v>79.78625000000001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159.57250000000002</v>
      </c>
      <c r="G101" s="30">
        <v>159.57250000000002</v>
      </c>
      <c r="H101" s="30">
        <v>0</v>
      </c>
      <c r="I101" s="30">
        <v>79.78625000000001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60.91</v>
      </c>
      <c r="V101" s="31">
        <v>121.82</v>
      </c>
      <c r="W101" s="32">
        <v>159.57250000000002</v>
      </c>
      <c r="X101" s="30">
        <v>0</v>
      </c>
      <c r="Y101" s="30">
        <v>79.78625000000001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159.57250000000002</v>
      </c>
      <c r="G102" s="30">
        <v>159.57250000000002</v>
      </c>
      <c r="H102" s="30">
        <v>0</v>
      </c>
      <c r="I102" s="30">
        <v>79.78625000000001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60.91</v>
      </c>
      <c r="V102" s="31">
        <v>121.82</v>
      </c>
      <c r="W102" s="32">
        <v>159.57250000000002</v>
      </c>
      <c r="X102" s="30">
        <v>0</v>
      </c>
      <c r="Y102" s="30">
        <v>79.78625000000001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267.02245384475026</v>
      </c>
      <c r="G103" s="30">
        <v>267.02245384475026</v>
      </c>
      <c r="H103" s="30">
        <v>133.51654953128539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60.91</v>
      </c>
      <c r="V103" s="31">
        <v>121.82</v>
      </c>
      <c r="W103" s="32">
        <v>267.02245384475026</v>
      </c>
      <c r="X103" s="30">
        <v>133.51654953128539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159.57250000000002</v>
      </c>
      <c r="G104" s="30">
        <v>159.57250000000002</v>
      </c>
      <c r="H104" s="30">
        <v>0</v>
      </c>
      <c r="I104" s="30">
        <v>79.78625000000001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60.91</v>
      </c>
      <c r="V104" s="31">
        <v>121.82</v>
      </c>
      <c r="W104" s="32">
        <v>159.57250000000002</v>
      </c>
      <c r="X104" s="30">
        <v>0</v>
      </c>
      <c r="Y104" s="30">
        <v>79.78625000000001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159.57250000000002</v>
      </c>
      <c r="G106" s="30">
        <v>159.57250000000002</v>
      </c>
      <c r="H106" s="30">
        <v>0</v>
      </c>
      <c r="I106" s="30">
        <v>79.78625000000001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60.91</v>
      </c>
      <c r="V106" s="31">
        <v>121.82</v>
      </c>
      <c r="W106" s="32">
        <v>159.57250000000002</v>
      </c>
      <c r="X106" s="30">
        <v>0</v>
      </c>
      <c r="Y106" s="30">
        <v>79.78625000000001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159.57250000000002</v>
      </c>
      <c r="G107" s="30">
        <v>159.57250000000002</v>
      </c>
      <c r="H107" s="30">
        <v>0</v>
      </c>
      <c r="I107" s="30">
        <v>79.78625000000001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60.91</v>
      </c>
      <c r="V107" s="31">
        <v>121.82</v>
      </c>
      <c r="W107" s="32">
        <v>159.57250000000002</v>
      </c>
      <c r="X107" s="30">
        <v>0</v>
      </c>
      <c r="Y107" s="30">
        <v>79.78625000000001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159.57250000000002</v>
      </c>
      <c r="G108" s="30">
        <v>159.57250000000002</v>
      </c>
      <c r="H108" s="30">
        <v>0</v>
      </c>
      <c r="I108" s="30">
        <v>79.78625000000001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60.91</v>
      </c>
      <c r="V108" s="31">
        <v>121.82</v>
      </c>
      <c r="W108" s="32">
        <v>159.57250000000002</v>
      </c>
      <c r="X108" s="30">
        <v>0</v>
      </c>
      <c r="Y108" s="30">
        <v>79.78625000000001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267.02943407800285</v>
      </c>
      <c r="G109" s="30">
        <v>267.02943407800285</v>
      </c>
      <c r="H109" s="30">
        <v>133.51654953128539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60.91</v>
      </c>
      <c r="V109" s="31">
        <v>121.82</v>
      </c>
      <c r="W109" s="32">
        <v>267.02943407800285</v>
      </c>
      <c r="X109" s="30">
        <v>133.51654953128539</v>
      </c>
      <c r="Y109" s="30">
        <v>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267.02943407800285</v>
      </c>
      <c r="G110" s="30">
        <v>267.02943407800285</v>
      </c>
      <c r="H110" s="30">
        <v>133.51654953128539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60.91</v>
      </c>
      <c r="V110" s="31">
        <v>121.82</v>
      </c>
      <c r="W110" s="32">
        <v>267.02943407800285</v>
      </c>
      <c r="X110" s="30">
        <v>133.51654953128539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0</v>
      </c>
      <c r="G111" s="30">
        <v>0</v>
      </c>
      <c r="H111" s="30" t="s">
        <v>40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0</v>
      </c>
      <c r="V111" s="31">
        <v>0</v>
      </c>
      <c r="W111" s="32">
        <v>0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267.02943407800285</v>
      </c>
      <c r="G112" s="30">
        <v>267.02943407800285</v>
      </c>
      <c r="H112" s="30">
        <v>133.51654953128539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60.91</v>
      </c>
      <c r="V112" s="31">
        <v>121.82</v>
      </c>
      <c r="W112" s="32">
        <v>267.02943407800285</v>
      </c>
      <c r="X112" s="30">
        <v>133.51654953128539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0</v>
      </c>
      <c r="G113" s="30">
        <v>0</v>
      </c>
      <c r="H113" s="30" t="s">
        <v>40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0</v>
      </c>
      <c r="V113" s="31">
        <v>0</v>
      </c>
      <c r="W113" s="32">
        <v>0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267.02943407800285</v>
      </c>
      <c r="G114" s="30">
        <v>267.02943407800285</v>
      </c>
      <c r="H114" s="30">
        <v>133.51654953128539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60.91</v>
      </c>
      <c r="V114" s="31">
        <v>121.82</v>
      </c>
      <c r="W114" s="32">
        <v>267.02943407800285</v>
      </c>
      <c r="X114" s="30">
        <v>133.51654953128539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267.02943407800285</v>
      </c>
      <c r="G115" s="30">
        <v>267.02943407800285</v>
      </c>
      <c r="H115" s="30">
        <v>133.51654953128539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60.91</v>
      </c>
      <c r="V115" s="31">
        <v>121.82</v>
      </c>
      <c r="W115" s="32">
        <v>267.02943407800285</v>
      </c>
      <c r="X115" s="30">
        <v>133.51654953128539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267.02943407800285</v>
      </c>
      <c r="G116" s="30">
        <v>267.02943407800285</v>
      </c>
      <c r="H116" s="30">
        <v>133.51654953128539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60.91</v>
      </c>
      <c r="V116" s="31">
        <v>121.82</v>
      </c>
      <c r="W116" s="32">
        <v>267.02943407800285</v>
      </c>
      <c r="X116" s="30">
        <v>133.51654953128539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267.02943407800285</v>
      </c>
      <c r="G117" s="30">
        <v>267.02943407800285</v>
      </c>
      <c r="H117" s="30">
        <v>133.51654953128539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60.91</v>
      </c>
      <c r="V117" s="31">
        <v>121.82</v>
      </c>
      <c r="W117" s="32">
        <v>267.02943407800285</v>
      </c>
      <c r="X117" s="30">
        <v>133.51654953128539</v>
      </c>
      <c r="Y117" s="30">
        <v>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267.02943407800285</v>
      </c>
      <c r="G118" s="30">
        <v>267.02943407800285</v>
      </c>
      <c r="H118" s="30">
        <v>133.51654953128539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60.91</v>
      </c>
      <c r="V118" s="31">
        <v>121.82</v>
      </c>
      <c r="W118" s="32">
        <v>267.02943407800285</v>
      </c>
      <c r="X118" s="30">
        <v>133.51654953128539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440</v>
      </c>
      <c r="I119" s="30">
        <v>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60.91</v>
      </c>
      <c r="V119" s="31">
        <v>121.82</v>
      </c>
      <c r="W119" s="32">
        <v>880</v>
      </c>
      <c r="X119" s="30">
        <v>440</v>
      </c>
      <c r="Y119" s="30">
        <v>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440</v>
      </c>
      <c r="I120" s="30">
        <v>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60.91</v>
      </c>
      <c r="V120" s="31">
        <v>121.82</v>
      </c>
      <c r="W120" s="32">
        <v>880</v>
      </c>
      <c r="X120" s="30">
        <v>440</v>
      </c>
      <c r="Y120" s="30">
        <v>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440</v>
      </c>
      <c r="I121" s="30">
        <v>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60.91</v>
      </c>
      <c r="V121" s="31">
        <v>121.82</v>
      </c>
      <c r="W121" s="32">
        <v>880</v>
      </c>
      <c r="X121" s="30">
        <v>440</v>
      </c>
      <c r="Y121" s="30">
        <v>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833.39187074246126</v>
      </c>
      <c r="G122" s="30">
        <v>833.39187074246126</v>
      </c>
      <c r="H122" s="30">
        <v>416.7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60.91</v>
      </c>
      <c r="V122" s="31">
        <v>121.82</v>
      </c>
      <c r="W122" s="32">
        <v>833.39187074246126</v>
      </c>
      <c r="X122" s="30">
        <v>416.7</v>
      </c>
      <c r="Y122" s="30">
        <v>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833.39187074246126</v>
      </c>
      <c r="G123" s="30">
        <v>833.39187074246126</v>
      </c>
      <c r="H123" s="30">
        <v>416.7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60.91</v>
      </c>
      <c r="V123" s="31">
        <v>121.82</v>
      </c>
      <c r="W123" s="32">
        <v>833.39187074246126</v>
      </c>
      <c r="X123" s="30">
        <v>416.7</v>
      </c>
      <c r="Y123" s="30">
        <v>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833.39187074246126</v>
      </c>
      <c r="G124" s="30">
        <v>833.39187074246126</v>
      </c>
      <c r="H124" s="30">
        <v>416.7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60.91</v>
      </c>
      <c r="V124" s="31">
        <v>121.82</v>
      </c>
      <c r="W124" s="32">
        <v>833.39187074246126</v>
      </c>
      <c r="X124" s="30">
        <v>416.7</v>
      </c>
      <c r="Y124" s="30">
        <v>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833.39187074246126</v>
      </c>
      <c r="G125" s="30">
        <v>833.39187074246126</v>
      </c>
      <c r="H125" s="30">
        <v>416.7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60.91</v>
      </c>
      <c r="V125" s="31">
        <v>121.82</v>
      </c>
      <c r="W125" s="32">
        <v>833.39187074246126</v>
      </c>
      <c r="X125" s="30">
        <v>416.7</v>
      </c>
      <c r="Y125" s="30">
        <v>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>
        <v>440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60.91</v>
      </c>
      <c r="V126" s="31">
        <v>121.82</v>
      </c>
      <c r="W126" s="32">
        <v>880</v>
      </c>
      <c r="X126" s="30">
        <v>440</v>
      </c>
      <c r="Y126" s="30">
        <v>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>
        <v>440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60.91</v>
      </c>
      <c r="V127" s="31">
        <v>121.82</v>
      </c>
      <c r="W127" s="32">
        <v>880</v>
      </c>
      <c r="X127" s="30">
        <v>440</v>
      </c>
      <c r="Y127" s="30">
        <v>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>
        <v>440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60.91</v>
      </c>
      <c r="V128" s="31">
        <v>121.82</v>
      </c>
      <c r="W128" s="32">
        <v>880</v>
      </c>
      <c r="X128" s="30">
        <v>440</v>
      </c>
      <c r="Y128" s="30">
        <v>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367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/>
      <c r="V129" s="31"/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367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/>
      <c r="V130" s="31"/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367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/>
      <c r="V131" s="31"/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/>
      <c r="V132" s="31"/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/>
      <c r="V133" s="31"/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192</v>
      </c>
      <c r="F134" s="33">
        <v>147.22</v>
      </c>
      <c r="G134" s="30">
        <v>147.22</v>
      </c>
      <c r="H134" s="30">
        <v>73.61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60.91</v>
      </c>
      <c r="V134" s="31">
        <v>121.82</v>
      </c>
      <c r="W134" s="30">
        <v>147.22</v>
      </c>
      <c r="X134" s="30">
        <v>73.61</v>
      </c>
      <c r="Y134" s="30">
        <v>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192</v>
      </c>
      <c r="F135" s="33">
        <v>147.22</v>
      </c>
      <c r="G135" s="30">
        <v>147.22</v>
      </c>
      <c r="H135" s="30">
        <v>73.61</v>
      </c>
      <c r="I135" s="30">
        <v>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60.91</v>
      </c>
      <c r="V135" s="31">
        <v>121.82</v>
      </c>
      <c r="W135" s="30">
        <v>147.22</v>
      </c>
      <c r="X135" s="30">
        <v>73.61</v>
      </c>
      <c r="Y135" s="30">
        <v>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317</v>
      </c>
      <c r="D136" s="49"/>
      <c r="E136" s="49" t="s">
        <v>192</v>
      </c>
      <c r="F136" s="33">
        <v>147.22</v>
      </c>
      <c r="G136" s="30">
        <v>147.22</v>
      </c>
      <c r="H136" s="30">
        <v>73.61</v>
      </c>
      <c r="I136" s="30">
        <v>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>
        <v>60.91</v>
      </c>
      <c r="V136" s="31">
        <v>121.82</v>
      </c>
      <c r="W136" s="30">
        <v>147.22</v>
      </c>
      <c r="X136" s="30">
        <v>73.61</v>
      </c>
      <c r="Y136" s="30">
        <v>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/>
      <c r="V137" s="31"/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/>
      <c r="V138" s="31"/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270.27708935733</v>
      </c>
      <c r="G140" s="30">
        <v>270.27708935733</v>
      </c>
      <c r="H140" s="30">
        <v>135.138544678665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60.91</v>
      </c>
      <c r="V140" s="31">
        <v>121.82</v>
      </c>
      <c r="W140" s="32">
        <v>270.27708935733</v>
      </c>
      <c r="X140" s="30">
        <v>135.138544678665</v>
      </c>
      <c r="Y140" s="30">
        <v>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270.27708935733</v>
      </c>
      <c r="G141" s="30">
        <v>270.27708935733</v>
      </c>
      <c r="H141" s="30">
        <v>135.138544678665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60.91</v>
      </c>
      <c r="V141" s="31">
        <v>121.82</v>
      </c>
      <c r="W141" s="32">
        <v>270.27708935733</v>
      </c>
      <c r="X141" s="30">
        <v>135.138544678665</v>
      </c>
      <c r="Y141" s="30">
        <v>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270.27708935733</v>
      </c>
      <c r="G142" s="30">
        <v>270.27708935733</v>
      </c>
      <c r="H142" s="30">
        <v>135.138544678665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60.91</v>
      </c>
      <c r="V142" s="31">
        <v>121.82</v>
      </c>
      <c r="W142" s="32">
        <v>270.27708935733</v>
      </c>
      <c r="X142" s="30">
        <v>135.138544678665</v>
      </c>
      <c r="Y142" s="30">
        <v>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270.27708935733</v>
      </c>
      <c r="G143" s="30">
        <v>270.27708935733</v>
      </c>
      <c r="H143" s="30">
        <v>135.138544678665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60.91</v>
      </c>
      <c r="V143" s="31">
        <v>121.82</v>
      </c>
      <c r="W143" s="32">
        <v>270.27708935733</v>
      </c>
      <c r="X143" s="30">
        <v>135.138544678665</v>
      </c>
      <c r="Y143" s="30">
        <v>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270.27708935733</v>
      </c>
      <c r="G144" s="30">
        <v>270.27708935733</v>
      </c>
      <c r="H144" s="30">
        <v>135.138544678665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60.91</v>
      </c>
      <c r="V144" s="31">
        <v>121.82</v>
      </c>
      <c r="W144" s="32">
        <v>270.27708935733</v>
      </c>
      <c r="X144" s="30">
        <v>135.138544678665</v>
      </c>
      <c r="Y144" s="30">
        <v>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270.27708935733</v>
      </c>
      <c r="G145" s="30">
        <v>270.27708935733</v>
      </c>
      <c r="H145" s="30">
        <v>135.138544678665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60.91</v>
      </c>
      <c r="V145" s="31">
        <v>121.82</v>
      </c>
      <c r="W145" s="32">
        <v>270.27708935733</v>
      </c>
      <c r="X145" s="30">
        <v>135.138544678665</v>
      </c>
      <c r="Y145" s="30">
        <v>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270.27708935733</v>
      </c>
      <c r="G146" s="30">
        <v>270.27708935733</v>
      </c>
      <c r="H146" s="30">
        <v>135.138544678665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60.91</v>
      </c>
      <c r="V146" s="31">
        <v>121.82</v>
      </c>
      <c r="W146" s="32">
        <v>270.27708935733</v>
      </c>
      <c r="X146" s="30">
        <v>135.138544678665</v>
      </c>
      <c r="Y146" s="30">
        <v>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270.27708935733</v>
      </c>
      <c r="G147" s="30">
        <v>270.27708935733</v>
      </c>
      <c r="H147" s="30">
        <v>135.138544678665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60.91</v>
      </c>
      <c r="V147" s="31">
        <v>121.82</v>
      </c>
      <c r="W147" s="32">
        <v>270.27708935733</v>
      </c>
      <c r="X147" s="30">
        <v>135.138544678665</v>
      </c>
      <c r="Y147" s="30">
        <v>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270.27708935733</v>
      </c>
      <c r="G148" s="30">
        <v>270.27708935733</v>
      </c>
      <c r="H148" s="30">
        <v>135.138544678665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60.91</v>
      </c>
      <c r="V148" s="31">
        <v>121.82</v>
      </c>
      <c r="W148" s="32">
        <v>270.27708935733</v>
      </c>
      <c r="X148" s="30">
        <v>135.138544678665</v>
      </c>
      <c r="Y148" s="30">
        <v>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270.27708935733</v>
      </c>
      <c r="G149" s="30">
        <v>270.27708935733</v>
      </c>
      <c r="H149" s="30">
        <v>135.138544678665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60.91</v>
      </c>
      <c r="V149" s="31">
        <v>121.82</v>
      </c>
      <c r="W149" s="32">
        <v>270.27708935733</v>
      </c>
      <c r="X149" s="30">
        <v>135.138544678665</v>
      </c>
      <c r="Y149" s="30">
        <v>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270.27708935733</v>
      </c>
      <c r="G150" s="30">
        <v>270.27708935733</v>
      </c>
      <c r="H150" s="30">
        <v>135.138544678665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60.91</v>
      </c>
      <c r="V150" s="31">
        <v>121.82</v>
      </c>
      <c r="W150" s="32">
        <v>270.27708935733</v>
      </c>
      <c r="X150" s="30">
        <v>135.138544678665</v>
      </c>
      <c r="Y150" s="30">
        <v>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270.27708935733</v>
      </c>
      <c r="G151" s="30">
        <v>270.27708935733</v>
      </c>
      <c r="H151" s="30">
        <v>135.138544678665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60.91</v>
      </c>
      <c r="V151" s="31">
        <v>121.82</v>
      </c>
      <c r="W151" s="32">
        <v>270.27708935733</v>
      </c>
      <c r="X151" s="30">
        <v>135.138544678665</v>
      </c>
      <c r="Y151" s="30">
        <v>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270.27708935733</v>
      </c>
      <c r="G152" s="30">
        <v>270.27708935733</v>
      </c>
      <c r="H152" s="30">
        <v>135.138544678665</v>
      </c>
      <c r="I152" s="30">
        <v>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60.91</v>
      </c>
      <c r="V152" s="31">
        <v>121.82</v>
      </c>
      <c r="W152" s="32">
        <v>270.27708935733</v>
      </c>
      <c r="X152" s="30">
        <v>135.138544678665</v>
      </c>
      <c r="Y152" s="30">
        <v>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270.27708935733</v>
      </c>
      <c r="G153" s="30">
        <v>270.27708935733</v>
      </c>
      <c r="H153" s="30">
        <v>135.138544678665</v>
      </c>
      <c r="I153" s="30">
        <v>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60.91</v>
      </c>
      <c r="V153" s="31">
        <v>121.82</v>
      </c>
      <c r="W153" s="32">
        <v>270.27708935733</v>
      </c>
      <c r="X153" s="30">
        <v>135.138544678665</v>
      </c>
      <c r="Y153" s="30">
        <v>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270.27708935733</v>
      </c>
      <c r="G154" s="30">
        <v>270.27708935733</v>
      </c>
      <c r="H154" s="30">
        <v>135.138544678665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60.91</v>
      </c>
      <c r="V154" s="31">
        <v>121.82</v>
      </c>
      <c r="W154" s="32">
        <v>270.27708935733</v>
      </c>
      <c r="X154" s="30">
        <v>135.138544678665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300.83662340933114</v>
      </c>
      <c r="G155" s="30">
        <v>300.83662340933114</v>
      </c>
      <c r="H155" s="30">
        <v>150.42958828549658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60.91</v>
      </c>
      <c r="V155" s="31">
        <v>121.82</v>
      </c>
      <c r="W155" s="32">
        <v>300.83662340933114</v>
      </c>
      <c r="X155" s="30">
        <v>150.42958828549658</v>
      </c>
      <c r="Y155" s="30">
        <v>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300.83662340933114</v>
      </c>
      <c r="G156" s="30">
        <v>300.83662340933114</v>
      </c>
      <c r="H156" s="30">
        <v>150.42958828549658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60.91</v>
      </c>
      <c r="V156" s="31">
        <v>121.82</v>
      </c>
      <c r="W156" s="32">
        <v>300.83662340933114</v>
      </c>
      <c r="X156" s="30">
        <v>150.42958828549658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300.83662340933114</v>
      </c>
      <c r="G157" s="30">
        <v>300.83662340933114</v>
      </c>
      <c r="H157" s="30">
        <v>150.42958828549658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60.91</v>
      </c>
      <c r="V157" s="31">
        <v>121.82</v>
      </c>
      <c r="W157" s="32">
        <v>300.83662340933114</v>
      </c>
      <c r="X157" s="30">
        <v>150.42958828549658</v>
      </c>
      <c r="Y157" s="30">
        <v>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300.83662340933114</v>
      </c>
      <c r="G158" s="30">
        <v>300.83662340933114</v>
      </c>
      <c r="H158" s="30">
        <v>150.42958828549658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60.91</v>
      </c>
      <c r="V158" s="31">
        <v>121.82</v>
      </c>
      <c r="W158" s="32">
        <v>300.83662340933114</v>
      </c>
      <c r="X158" s="30">
        <v>150.42958828549658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300.83662340933114</v>
      </c>
      <c r="G159" s="30">
        <v>300.83662340933114</v>
      </c>
      <c r="H159" s="30">
        <v>150.42958828549658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60.91</v>
      </c>
      <c r="V159" s="31">
        <v>121.82</v>
      </c>
      <c r="W159" s="32">
        <v>300.83662340933114</v>
      </c>
      <c r="X159" s="30">
        <v>150.42958828549658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300.83662340933114</v>
      </c>
      <c r="G160" s="30">
        <v>300.83662340933114</v>
      </c>
      <c r="H160" s="30">
        <v>150.42958828549658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60.91</v>
      </c>
      <c r="V160" s="31">
        <v>121.82</v>
      </c>
      <c r="W160" s="32">
        <v>300.83662340933114</v>
      </c>
      <c r="X160" s="30">
        <v>150.42958828549658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300.83662340933114</v>
      </c>
      <c r="G161" s="30">
        <v>300.83662340933114</v>
      </c>
      <c r="H161" s="30">
        <v>150.42958828549658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60.91</v>
      </c>
      <c r="V161" s="31">
        <v>121.82</v>
      </c>
      <c r="W161" s="32">
        <v>300.83662340933114</v>
      </c>
      <c r="X161" s="30">
        <v>150.42958828549658</v>
      </c>
      <c r="Y161" s="30">
        <v>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300.83662340933114</v>
      </c>
      <c r="G162" s="30">
        <v>300.83662340933114</v>
      </c>
      <c r="H162" s="30">
        <v>150.42958828549658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60.91</v>
      </c>
      <c r="V162" s="31">
        <v>121.82</v>
      </c>
      <c r="W162" s="32">
        <v>300.83662340933114</v>
      </c>
      <c r="X162" s="30">
        <v>150.42958828549658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270.27708935733</v>
      </c>
      <c r="G163" s="30">
        <v>270.27708935733</v>
      </c>
      <c r="H163" s="30">
        <v>135.138544678665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60.91</v>
      </c>
      <c r="V163" s="31">
        <v>121.82</v>
      </c>
      <c r="W163" s="32">
        <v>270.27708935733</v>
      </c>
      <c r="X163" s="30">
        <v>135.138544678665</v>
      </c>
      <c r="Y163" s="30">
        <v>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0</v>
      </c>
      <c r="G164" s="30">
        <v>0</v>
      </c>
      <c r="H164" s="30" t="s">
        <v>40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0</v>
      </c>
      <c r="V164" s="31">
        <v>0</v>
      </c>
      <c r="W164" s="32">
        <v>0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>
        <v>440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60.91</v>
      </c>
      <c r="V165" s="31">
        <v>121.82</v>
      </c>
      <c r="W165" s="32">
        <v>880</v>
      </c>
      <c r="X165" s="30">
        <v>440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880</v>
      </c>
      <c r="G166" s="30">
        <v>880</v>
      </c>
      <c r="H166" s="30">
        <v>440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60.91</v>
      </c>
      <c r="V166" s="31">
        <v>121.82</v>
      </c>
      <c r="W166" s="32">
        <v>880</v>
      </c>
      <c r="X166" s="30">
        <v>440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421.22540036105232</v>
      </c>
      <c r="G167" s="30">
        <v>421.22540036105232</v>
      </c>
      <c r="H167" s="30">
        <v>210.61125265742794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60.91</v>
      </c>
      <c r="V167" s="31">
        <v>121.82</v>
      </c>
      <c r="W167" s="32">
        <v>421.22540036105232</v>
      </c>
      <c r="X167" s="30">
        <v>210.60142359969515</v>
      </c>
      <c r="Y167" s="30">
        <v>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421.22540036105232</v>
      </c>
      <c r="G168" s="30">
        <v>421.22540036105232</v>
      </c>
      <c r="H168" s="30">
        <v>210.61125265742794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60.91</v>
      </c>
      <c r="V168" s="31">
        <v>121.82</v>
      </c>
      <c r="W168" s="32">
        <v>421.22540036105232</v>
      </c>
      <c r="X168" s="30">
        <v>210.60142359969515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421.22540036105232</v>
      </c>
      <c r="G169" s="30">
        <v>421.22540036105232</v>
      </c>
      <c r="H169" s="30">
        <v>210.61125265742794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60.91</v>
      </c>
      <c r="V169" s="31">
        <v>121.82</v>
      </c>
      <c r="W169" s="32">
        <v>421.22540036105232</v>
      </c>
      <c r="X169" s="30">
        <v>210.60142359969515</v>
      </c>
      <c r="Y169" s="30">
        <v>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421.22540036105232</v>
      </c>
      <c r="G170" s="30">
        <v>421.22540036105232</v>
      </c>
      <c r="H170" s="30">
        <v>210.61125265742794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60.91</v>
      </c>
      <c r="V170" s="31">
        <v>121.82</v>
      </c>
      <c r="W170" s="32">
        <v>421.22540036105232</v>
      </c>
      <c r="X170" s="30">
        <v>210.60142359969515</v>
      </c>
      <c r="Y170" s="30">
        <v>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270.27708935733</v>
      </c>
      <c r="G171" s="30">
        <v>270.27708935733</v>
      </c>
      <c r="H171" s="30">
        <v>135.138544678665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60.91</v>
      </c>
      <c r="V171" s="31">
        <v>121.82</v>
      </c>
      <c r="W171" s="32">
        <v>270.27708935733</v>
      </c>
      <c r="X171" s="30">
        <v>135.138544678665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300.83662340933114</v>
      </c>
      <c r="G172" s="30">
        <v>300.83662340933114</v>
      </c>
      <c r="H172" s="30">
        <v>150.42958828549658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60.91</v>
      </c>
      <c r="V172" s="31">
        <v>121.82</v>
      </c>
      <c r="W172" s="32">
        <v>300.83662340933114</v>
      </c>
      <c r="X172" s="30">
        <v>150.42958828549658</v>
      </c>
      <c r="Y172" s="30">
        <v>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421.22540036105232</v>
      </c>
      <c r="G173" s="30">
        <v>421.22540036105232</v>
      </c>
      <c r="H173" s="30">
        <v>210.60142359969515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60.91</v>
      </c>
      <c r="V173" s="31">
        <v>121.82</v>
      </c>
      <c r="W173" s="32">
        <v>421.22540036105232</v>
      </c>
      <c r="X173" s="30">
        <v>210.60142359969515</v>
      </c>
      <c r="Y173" s="30">
        <v>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270.27708935733</v>
      </c>
      <c r="G174" s="30">
        <v>270.27708935733</v>
      </c>
      <c r="H174" s="30">
        <v>135.138544678665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60.91</v>
      </c>
      <c r="V174" s="31">
        <v>121.82</v>
      </c>
      <c r="W174" s="32">
        <v>270.27708935733</v>
      </c>
      <c r="X174" s="30">
        <v>135.138544678665</v>
      </c>
      <c r="Y174" s="30">
        <v>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270.27708935733</v>
      </c>
      <c r="G175" s="30">
        <v>270.27708935733</v>
      </c>
      <c r="H175" s="30">
        <v>135.138544678665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60.91</v>
      </c>
      <c r="V175" s="31">
        <v>121.82</v>
      </c>
      <c r="W175" s="32">
        <v>270.27708935733</v>
      </c>
      <c r="X175" s="30">
        <v>135.138544678665</v>
      </c>
      <c r="Y175" s="30">
        <v>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270.27708935733</v>
      </c>
      <c r="G176" s="30">
        <v>270.27708935733</v>
      </c>
      <c r="H176" s="30">
        <v>135.138544678665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60.91</v>
      </c>
      <c r="V176" s="31">
        <v>121.82</v>
      </c>
      <c r="W176" s="32">
        <v>270.27708935733</v>
      </c>
      <c r="X176" s="30">
        <v>135.138544678665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270.27708935733</v>
      </c>
      <c r="G177" s="30">
        <v>270.27708935733</v>
      </c>
      <c r="H177" s="30">
        <v>135.138544678665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60.91</v>
      </c>
      <c r="V177" s="31">
        <v>121.82</v>
      </c>
      <c r="W177" s="32">
        <v>270.27708935733</v>
      </c>
      <c r="X177" s="30">
        <v>135.138544678665</v>
      </c>
      <c r="Y177" s="30">
        <v>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422.1726331508562</v>
      </c>
      <c r="G178" s="30">
        <v>422.1726331508562</v>
      </c>
      <c r="H178" s="30">
        <v>211.09759315625897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60.91</v>
      </c>
      <c r="V178" s="31">
        <v>121.82</v>
      </c>
      <c r="W178" s="32">
        <v>422.1726331508562</v>
      </c>
      <c r="X178" s="30">
        <v>211.09759315625897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422.1726331508562</v>
      </c>
      <c r="G179" s="30">
        <v>422.1726331508562</v>
      </c>
      <c r="H179" s="30">
        <v>211.09759315625897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60.91</v>
      </c>
      <c r="V179" s="31">
        <v>121.82</v>
      </c>
      <c r="W179" s="32">
        <v>422.1726331508562</v>
      </c>
      <c r="X179" s="30">
        <v>211.09759315625897</v>
      </c>
      <c r="Y179" s="30">
        <v>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300.83662340933114</v>
      </c>
      <c r="G180" s="30">
        <v>300.83662340933114</v>
      </c>
      <c r="H180" s="30">
        <v>150.42958828549658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60.91</v>
      </c>
      <c r="V180" s="31">
        <v>121.82</v>
      </c>
      <c r="W180" s="32">
        <v>300.83662340933114</v>
      </c>
      <c r="X180" s="30">
        <v>150.42958828549658</v>
      </c>
      <c r="Y180" s="30">
        <v>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422.19518631251793</v>
      </c>
      <c r="G181" s="30">
        <v>422.19518631251793</v>
      </c>
      <c r="H181" s="30">
        <v>211.09759315625897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60.91</v>
      </c>
      <c r="V181" s="31">
        <v>121.82</v>
      </c>
      <c r="W181" s="32">
        <v>422.19518631251793</v>
      </c>
      <c r="X181" s="30">
        <v>211.09759315625897</v>
      </c>
      <c r="Y181" s="30">
        <v>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0</v>
      </c>
      <c r="G182" s="30">
        <v>0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0</v>
      </c>
      <c r="V182" s="31">
        <v>0</v>
      </c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300.83662340933114</v>
      </c>
      <c r="G183" s="30">
        <v>300.83662340933114</v>
      </c>
      <c r="H183" s="30">
        <v>150.42958828549658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60.91</v>
      </c>
      <c r="V183" s="31">
        <v>121.82</v>
      </c>
      <c r="W183" s="32">
        <v>300.83662340933114</v>
      </c>
      <c r="X183" s="30">
        <v>150.42958828549658</v>
      </c>
      <c r="Y183" s="30">
        <v>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>
        <v>79.78625000000001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60.91</v>
      </c>
      <c r="V185" s="31">
        <v>121.82</v>
      </c>
      <c r="W185" s="32">
        <v>159.57250000000002</v>
      </c>
      <c r="X185" s="30">
        <v>0</v>
      </c>
      <c r="Y185" s="30">
        <v>79.78625000000001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>
        <v>79.78625000000001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60.91</v>
      </c>
      <c r="V186" s="31">
        <v>121.82</v>
      </c>
      <c r="W186" s="32">
        <v>159.57250000000002</v>
      </c>
      <c r="X186" s="30">
        <v>0</v>
      </c>
      <c r="Y186" s="30">
        <v>79.78625000000001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298.71662621310384</v>
      </c>
      <c r="G187" s="30">
        <v>298.71662621310384</v>
      </c>
      <c r="H187" s="30">
        <v>149.34703652572085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60.91</v>
      </c>
      <c r="V187" s="31">
        <v>121.82</v>
      </c>
      <c r="W187" s="32">
        <v>298.71662621310384</v>
      </c>
      <c r="X187" s="30">
        <v>149.34703652572085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298.71662621310384</v>
      </c>
      <c r="G188" s="30">
        <v>298.71662621310384</v>
      </c>
      <c r="H188" s="30">
        <v>149.34703652572085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60.91</v>
      </c>
      <c r="V188" s="31">
        <v>121.82</v>
      </c>
      <c r="W188" s="32">
        <v>298.71662621310384</v>
      </c>
      <c r="X188" s="30">
        <v>149.34703652572085</v>
      </c>
      <c r="Y188" s="30">
        <v>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386.8027755851366</v>
      </c>
      <c r="G189" s="30">
        <v>386.8027755851366</v>
      </c>
      <c r="H189" s="30">
        <v>193.4013877925683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386.8</v>
      </c>
      <c r="V189" s="31">
        <v>386.8</v>
      </c>
      <c r="W189" s="32">
        <v>386.8027755851366</v>
      </c>
      <c r="X189" s="30">
        <v>193.4013877925683</v>
      </c>
      <c r="Y189" s="30">
        <v>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880</v>
      </c>
      <c r="G190" s="30">
        <v>880</v>
      </c>
      <c r="H190" s="30">
        <v>440</v>
      </c>
      <c r="I190" s="30">
        <v>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609.1</v>
      </c>
      <c r="V190" s="31">
        <v>880</v>
      </c>
      <c r="W190" s="32">
        <v>880</v>
      </c>
      <c r="X190" s="30">
        <v>440</v>
      </c>
      <c r="Y190" s="30">
        <v>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422.21773947418001</v>
      </c>
      <c r="G191" s="30">
        <v>422.21773947418001</v>
      </c>
      <c r="H191" s="30">
        <v>211.09759315625897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422.22</v>
      </c>
      <c r="V191" s="31">
        <v>422.22</v>
      </c>
      <c r="W191" s="32">
        <v>422.21773947418001</v>
      </c>
      <c r="X191" s="30">
        <v>211.09759315625897</v>
      </c>
      <c r="Y191" s="30">
        <v>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0</v>
      </c>
      <c r="V192" s="31">
        <v>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159.57250000000002</v>
      </c>
      <c r="G193" s="30">
        <v>159.57250000000002</v>
      </c>
      <c r="H193" s="30">
        <v>0</v>
      </c>
      <c r="I193" s="30">
        <v>79.78625000000001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60.91</v>
      </c>
      <c r="V193" s="31">
        <v>121.82</v>
      </c>
      <c r="W193" s="32">
        <v>159.57250000000002</v>
      </c>
      <c r="X193" s="30">
        <v>0</v>
      </c>
      <c r="Y193" s="30">
        <v>79.78625000000001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159.57250000000002</v>
      </c>
      <c r="G194" s="30">
        <v>159.57250000000002</v>
      </c>
      <c r="H194" s="30">
        <v>0</v>
      </c>
      <c r="I194" s="30">
        <v>79.78625000000001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60.91</v>
      </c>
      <c r="V194" s="31">
        <v>121.82</v>
      </c>
      <c r="W194" s="32">
        <v>159.57250000000002</v>
      </c>
      <c r="X194" s="30">
        <v>0</v>
      </c>
      <c r="Y194" s="30">
        <v>79.78625000000001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159.57250000000002</v>
      </c>
      <c r="G195" s="30">
        <v>159.57250000000002</v>
      </c>
      <c r="H195" s="30">
        <v>0</v>
      </c>
      <c r="I195" s="30">
        <v>79.78625000000001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60.91</v>
      </c>
      <c r="V195" s="31">
        <v>121.82</v>
      </c>
      <c r="W195" s="32">
        <v>159.57250000000002</v>
      </c>
      <c r="X195" s="30">
        <v>0</v>
      </c>
      <c r="Y195" s="30">
        <v>79.78625000000001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159.57250000000002</v>
      </c>
      <c r="G196" s="30">
        <v>159.57250000000002</v>
      </c>
      <c r="H196" s="30">
        <v>0</v>
      </c>
      <c r="I196" s="30">
        <v>79.78625000000001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60.91</v>
      </c>
      <c r="V196" s="31">
        <v>121.82</v>
      </c>
      <c r="W196" s="32">
        <v>159.57250000000002</v>
      </c>
      <c r="X196" s="30">
        <v>0</v>
      </c>
      <c r="Y196" s="30">
        <v>79.78625000000001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159.57250000000002</v>
      </c>
      <c r="G197" s="30">
        <v>159.57250000000002</v>
      </c>
      <c r="H197" s="30">
        <v>0</v>
      </c>
      <c r="I197" s="30">
        <v>79.78625000000001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60.91</v>
      </c>
      <c r="V197" s="31">
        <v>121.82</v>
      </c>
      <c r="W197" s="32">
        <v>159.57250000000002</v>
      </c>
      <c r="X197" s="30">
        <v>0</v>
      </c>
      <c r="Y197" s="30">
        <v>79.78625000000001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679.36672852433105</v>
      </c>
      <c r="G198" s="30">
        <v>679.36672852433105</v>
      </c>
      <c r="H198" s="30">
        <v>339.68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60.91</v>
      </c>
      <c r="V198" s="31">
        <v>121.82</v>
      </c>
      <c r="W198" s="32">
        <v>679.36672852433105</v>
      </c>
      <c r="X198" s="30">
        <v>339.68</v>
      </c>
      <c r="Y198" s="30">
        <v>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270.27708935733</v>
      </c>
      <c r="G199" s="30">
        <v>270.27708935733</v>
      </c>
      <c r="H199" s="30">
        <v>135.138544678665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60.91</v>
      </c>
      <c r="V199" s="31">
        <v>121.82</v>
      </c>
      <c r="W199" s="32">
        <v>270.27708935733</v>
      </c>
      <c r="X199" s="30">
        <v>135.138544678665</v>
      </c>
      <c r="Y199" s="30">
        <v>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159.57250000000002</v>
      </c>
      <c r="G200" s="30">
        <v>159.57250000000002</v>
      </c>
      <c r="H200" s="30">
        <v>0</v>
      </c>
      <c r="I200" s="30">
        <v>79.78625000000001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60.91</v>
      </c>
      <c r="V200" s="31">
        <v>121.82</v>
      </c>
      <c r="W200" s="32">
        <v>159.57250000000002</v>
      </c>
      <c r="X200" s="30">
        <v>0</v>
      </c>
      <c r="Y200" s="30">
        <v>79.78625000000001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270.27708935733</v>
      </c>
      <c r="G203" s="30">
        <v>270.27708935733</v>
      </c>
      <c r="H203" s="30">
        <v>135.138544678665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60.91</v>
      </c>
      <c r="V203" s="31">
        <v>121.82</v>
      </c>
      <c r="W203" s="32">
        <v>270.27708935733</v>
      </c>
      <c r="X203" s="30">
        <v>135.138544678665</v>
      </c>
      <c r="Y203" s="30">
        <v>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270.27708935733</v>
      </c>
      <c r="G204" s="30">
        <v>270.27708935733</v>
      </c>
      <c r="H204" s="30">
        <v>135.138544678665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60.91</v>
      </c>
      <c r="V204" s="31">
        <v>121.82</v>
      </c>
      <c r="W204" s="32">
        <v>270.27708935733</v>
      </c>
      <c r="X204" s="30">
        <v>135.138544678665</v>
      </c>
      <c r="Y204" s="30">
        <v>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270.27708935733</v>
      </c>
      <c r="G205" s="30">
        <v>270.27708935733</v>
      </c>
      <c r="H205" s="30">
        <v>135.138544678665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60.91</v>
      </c>
      <c r="V205" s="31">
        <v>121.82</v>
      </c>
      <c r="W205" s="32">
        <v>270.27708935733</v>
      </c>
      <c r="X205" s="30">
        <v>135.138544678665</v>
      </c>
      <c r="Y205" s="30">
        <v>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270.27708935733</v>
      </c>
      <c r="G206" s="30">
        <v>270.27708935733</v>
      </c>
      <c r="H206" s="30">
        <v>135.138544678665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60.91</v>
      </c>
      <c r="V206" s="31">
        <v>121.82</v>
      </c>
      <c r="W206" s="32">
        <v>270.27708935733</v>
      </c>
      <c r="X206" s="30">
        <v>135.138544678665</v>
      </c>
      <c r="Y206" s="30">
        <v>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270.27708935733</v>
      </c>
      <c r="G207" s="30">
        <v>270.27708935733</v>
      </c>
      <c r="H207" s="30">
        <v>135.138544678665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60.91</v>
      </c>
      <c r="V207" s="31">
        <v>121.82</v>
      </c>
      <c r="W207" s="32">
        <v>270.27708935733</v>
      </c>
      <c r="X207" s="30">
        <v>135.138544678665</v>
      </c>
      <c r="Y207" s="30">
        <v>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270.27708935733</v>
      </c>
      <c r="G208" s="30">
        <v>270.27708935733</v>
      </c>
      <c r="H208" s="30">
        <v>135.138544678665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60.91</v>
      </c>
      <c r="V208" s="31">
        <v>121.82</v>
      </c>
      <c r="W208" s="32">
        <v>270.27708935733</v>
      </c>
      <c r="X208" s="30">
        <v>135.138544678665</v>
      </c>
      <c r="Y208" s="30">
        <v>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270.27708935733</v>
      </c>
      <c r="G209" s="30">
        <v>270.27708935733</v>
      </c>
      <c r="H209" s="30">
        <v>135.138544678665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60.91</v>
      </c>
      <c r="V209" s="31">
        <v>121.82</v>
      </c>
      <c r="W209" s="32">
        <v>270.27708935733</v>
      </c>
      <c r="X209" s="30">
        <v>135.138544678665</v>
      </c>
      <c r="Y209" s="30">
        <v>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159.57250000000002</v>
      </c>
      <c r="G210" s="30">
        <v>159.57250000000002</v>
      </c>
      <c r="H210" s="30">
        <v>0</v>
      </c>
      <c r="I210" s="30">
        <v>79.78625000000001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60.91</v>
      </c>
      <c r="V210" s="31">
        <v>121.82</v>
      </c>
      <c r="W210" s="32">
        <v>159.57250000000002</v>
      </c>
      <c r="X210" s="30">
        <v>0</v>
      </c>
      <c r="Y210" s="30">
        <v>79.78625000000001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159.57250000000002</v>
      </c>
      <c r="G211" s="30">
        <v>159.57250000000002</v>
      </c>
      <c r="H211" s="30">
        <v>0</v>
      </c>
      <c r="I211" s="30">
        <v>79.78625000000001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60.91</v>
      </c>
      <c r="V211" s="31">
        <v>121.82</v>
      </c>
      <c r="W211" s="32">
        <v>159.57250000000002</v>
      </c>
      <c r="X211" s="30">
        <v>0</v>
      </c>
      <c r="Y211" s="30">
        <v>79.78625000000001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/>
      <c r="V215" s="37"/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822.84301157742789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198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233">
        <v>9018</v>
      </c>
      <c r="V217" s="236">
        <v>9018</v>
      </c>
      <c r="W217" s="200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198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233">
        <v>9018</v>
      </c>
      <c r="V218" s="236">
        <v>9018</v>
      </c>
      <c r="W218" s="200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198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233">
        <v>9018</v>
      </c>
      <c r="V219" s="236">
        <v>9018</v>
      </c>
      <c r="W219" s="200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1630.9854882429117</v>
      </c>
      <c r="G220" s="198">
        <v>1630.9854882429117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33">
        <v>1630.9853750000002</v>
      </c>
      <c r="V220" s="236">
        <v>1630.9853750000002</v>
      </c>
      <c r="W220" s="200">
        <v>1630.9854882429117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84">
        <v>0</v>
      </c>
      <c r="G221" s="204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204">
        <v>0</v>
      </c>
      <c r="V221" s="205">
        <v>0</v>
      </c>
      <c r="W221" s="206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446</v>
      </c>
      <c r="B223" s="483"/>
      <c r="C223" s="483"/>
      <c r="D223" s="483"/>
      <c r="E223" s="483"/>
      <c r="F223" s="29">
        <v>710.10536338128577</v>
      </c>
      <c r="G223" s="30">
        <v>710.10536338128577</v>
      </c>
      <c r="H223" s="30">
        <v>355.05</v>
      </c>
      <c r="I223" s="30">
        <v>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60.91</v>
      </c>
      <c r="V223" s="31">
        <v>121.82</v>
      </c>
      <c r="W223" s="32">
        <v>710.10536338128577</v>
      </c>
      <c r="X223" s="30">
        <v>355.05</v>
      </c>
      <c r="Y223" s="30">
        <v>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447</v>
      </c>
      <c r="B224" s="483"/>
      <c r="C224" s="483"/>
      <c r="D224" s="483"/>
      <c r="E224" s="483"/>
      <c r="F224" s="29">
        <v>300.85917657099316</v>
      </c>
      <c r="G224" s="30">
        <v>300.85917657099316</v>
      </c>
      <c r="H224" s="30">
        <v>150.42958828549658</v>
      </c>
      <c r="I224" s="30">
        <v>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60.91</v>
      </c>
      <c r="V224" s="31">
        <v>121.82</v>
      </c>
      <c r="W224" s="32">
        <v>300.85917657099316</v>
      </c>
      <c r="X224" s="30">
        <v>150.42958828549658</v>
      </c>
      <c r="Y224" s="30">
        <v>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448</v>
      </c>
      <c r="B225" s="481"/>
      <c r="C225" s="481"/>
      <c r="D225" s="481"/>
      <c r="E225" s="481"/>
      <c r="F225" s="29">
        <v>300.85917657099316</v>
      </c>
      <c r="G225" s="30">
        <v>300.85917657099316</v>
      </c>
      <c r="H225" s="30">
        <v>150.42958828549658</v>
      </c>
      <c r="I225" s="30">
        <v>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>
        <v>60.91</v>
      </c>
      <c r="V225" s="31">
        <v>121.82</v>
      </c>
      <c r="W225" s="32">
        <v>300.85917657099316</v>
      </c>
      <c r="X225" s="30">
        <v>150.42958828549658</v>
      </c>
      <c r="Y225" s="30">
        <v>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449</v>
      </c>
      <c r="B226" s="481"/>
      <c r="C226" s="481"/>
      <c r="D226" s="481"/>
      <c r="E226" s="481"/>
      <c r="F226" s="29">
        <v>494.81636686413719</v>
      </c>
      <c r="G226" s="30">
        <v>494.81636686413719</v>
      </c>
      <c r="H226" s="30">
        <v>247.4081834320686</v>
      </c>
      <c r="I226" s="30">
        <v>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>
        <v>60.91</v>
      </c>
      <c r="V226" s="31">
        <v>121.82</v>
      </c>
      <c r="W226" s="32">
        <v>494.81636686413719</v>
      </c>
      <c r="X226" s="30">
        <v>247.4081834320686</v>
      </c>
      <c r="Y226" s="30">
        <v>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83"/>
      <c r="B227" s="83"/>
      <c r="C227" s="83"/>
      <c r="D227" s="68"/>
      <c r="E227" s="68"/>
      <c r="F227" s="89" t="str">
        <f>IF([13]Dj!F227="","",IF([13]Dj!F227=$B$2,[13]Dj!F227,IF(AND($B$1&lt;[13]Dj!F227,[13]Dj!F227&lt;$B$2),IF([13]Dj!F227*(1+$B$3)&gt;$B$2,$B$2,[13]Dj!F227*(1+$B$3)),[13]Dj!F227*(1+$B$4))))</f>
        <v/>
      </c>
      <c r="G227" s="89" t="str">
        <f>IF([13]Dj!G227="","",IF([13]Dj!G227=$B$2,[13]Dj!G227,IF(AND($B$1&lt;[13]Dj!G227,[13]Dj!G227&lt;$B$2),IF([13]Dj!G227*(1+$B$3)&gt;$B$2,$B$2,[13]Dj!G227*(1+$B$3)),[13]Dj!G227*(1+$B$4))))</f>
        <v/>
      </c>
      <c r="H227" s="89" t="str">
        <f>IF([13]Dj!H227="","",IF([13]Dj!H227=$B$2,[13]Dj!H227,IF(AND($B$1&lt;[13]Dj!H227,[13]Dj!H227&lt;$B$2),IF([13]Dj!H227*(1+$B$3)&gt;$B$2,$B$2,[13]Dj!H227*(1+$B$3)),[13]Dj!H227*(1+$B$4))))</f>
        <v/>
      </c>
      <c r="I227" s="89" t="str">
        <f>IF([13]Dj!I227="","",IF([13]Dj!I227=$B$2,[13]Dj!I227,IF(AND($B$1&lt;[13]Dj!I227,[13]Dj!I227&lt;$B$2),IF([13]Dj!I227*(1+$B$3)&gt;$B$2,$B$2,[13]Dj!I227*(1+$B$3)),[13]Dj!I227*(1+$B$4))))</f>
        <v/>
      </c>
      <c r="J227" s="89" t="str">
        <f>IF([13]Dj!J227="","",IF([13]Dj!J227=$B$2,[13]Dj!J227,IF(AND($B$1&lt;[13]Dj!J227,[13]Dj!J227&lt;$B$2),IF([13]Dj!J227*(1+$B$3)&gt;$B$2,$B$2,[13]Dj!J227*(1+$B$3)),[13]Dj!J227*(1+$B$4))))</f>
        <v/>
      </c>
      <c r="K227" s="89" t="str">
        <f>IF([13]Dj!K227="","",IF([13]Dj!K227=$B$2,[13]Dj!K227,IF(AND($B$1&lt;[13]Dj!K227,[13]Dj!K227&lt;$B$2),IF([13]Dj!K227*(1+$B$3)&gt;$B$2,$B$2,[13]Dj!K227*(1+$B$3)),[13]Dj!K227*(1+$B$4))))</f>
        <v/>
      </c>
      <c r="L227" s="89" t="str">
        <f>IF([13]Dj!L227="","",IF([13]Dj!L227=$B$2,[13]Dj!L227,IF(AND($B$1&lt;[13]Dj!L227,[13]Dj!L227&lt;$B$2),IF([13]Dj!L227*(1+$B$3)&gt;$B$2,$B$2,[13]Dj!L227*(1+$B$3)),[13]Dj!L227*(1+$B$4))))</f>
        <v/>
      </c>
      <c r="M227" s="89" t="str">
        <f>IF([13]Dj!M227="","",IF([13]Dj!M227=$B$2,[13]Dj!M227,IF(AND($B$1&lt;[13]Dj!M227,[13]Dj!M227&lt;$B$2),IF([13]Dj!M227*(1+$B$3)&gt;$B$2,$B$2,[13]Dj!M227*(1+$B$3)),[13]Dj!M227*(1+$B$4))))</f>
        <v/>
      </c>
      <c r="N227" s="89" t="str">
        <f>IF([13]Dj!N227="","",IF([13]Dj!N227=$B$2,[13]Dj!N227,IF(AND($B$1&lt;[13]Dj!N227,[13]Dj!N227&lt;$B$2),IF([13]Dj!N227*(1+$B$3)&gt;$B$2,$B$2,[13]Dj!N227*(1+$B$3)),[13]Dj!N227*(1+$B$4))))</f>
        <v/>
      </c>
      <c r="O227" s="89" t="str">
        <f>IF([13]Dj!O227="","",IF([13]Dj!O227=$B$2,[13]Dj!O227,IF(AND($B$1&lt;[13]Dj!O227,[13]Dj!O227&lt;$B$2),IF([13]Dj!O227*(1+$B$3)&gt;$B$2,$B$2,[13]Dj!O227*(1+$B$3)),[13]Dj!O227*(1+$B$4))))</f>
        <v/>
      </c>
      <c r="P227" s="89" t="str">
        <f>IF([13]Dj!P227="","",IF([13]Dj!P227=$B$2,[13]Dj!P227,IF(AND($B$1&lt;[13]Dj!P227,[13]Dj!P227&lt;$B$2),IF([13]Dj!P227*(1+$B$3)&gt;$B$2,$B$2,[13]Dj!P227*(1+$B$3)),[13]Dj!P227*(1+$B$4))))</f>
        <v/>
      </c>
      <c r="Q227" s="89" t="str">
        <f>IF([13]Dj!Q227="","",IF([13]Dj!Q227=$B$2,[13]Dj!Q227,IF(AND($B$1&lt;[13]Dj!Q227,[13]Dj!Q227&lt;$B$2),IF([13]Dj!Q227*(1+$B$3)&gt;$B$2,$B$2,[13]Dj!Q227*(1+$B$3)),[13]Dj!Q227*(1+$B$4))))</f>
        <v/>
      </c>
      <c r="R227" s="89" t="str">
        <f>IF([13]Dj!R227="","",IF([13]Dj!R227=$B$2,[13]Dj!R227,IF(AND($B$1&lt;[13]Dj!R227,[13]Dj!R227&lt;$B$2),IF([13]Dj!R227*(1+$B$3)&gt;$B$2,$B$2,[13]Dj!R227*(1+$B$3)),[13]Dj!R227*(1+$B$4))))</f>
        <v/>
      </c>
      <c r="S227" s="89" t="str">
        <f>IF([13]Dj!S227="","",IF([13]Dj!S227=$B$2,[13]Dj!S227,IF(AND($B$1&lt;[13]Dj!S227,[13]Dj!S227&lt;$B$2),IF([13]Dj!S227*(1+$B$3)&gt;$B$2,$B$2,[13]Dj!S227*(1+$B$3)),[13]Dj!S227*(1+$B$4))))</f>
        <v/>
      </c>
      <c r="T227" s="89" t="str">
        <f>IF([13]Dj!T227="","",IF([13]Dj!T227=$B$2,[13]Dj!T227,IF(AND($B$1&lt;[13]Dj!T227,[13]Dj!T227&lt;$B$2),IF([13]Dj!T227*(1+$B$3)&gt;$B$2,$B$2,[13]Dj!T227*(1+$B$3)),[13]Dj!T227*(1+$B$4))))</f>
        <v/>
      </c>
      <c r="U227" s="89" t="str">
        <f>IF([13]Dj!U227="","",IF([13]Dj!U227=$B$2,[13]Dj!U227,IF(AND($B$1&lt;[13]Dj!U227,[13]Dj!U227&lt;$B$2),IF([13]Dj!U227*(1+$B$3)&gt;$B$2,$B$2,[13]Dj!U227*(1+$B$3)),[13]Dj!U227*(1+$B$4))))</f>
        <v/>
      </c>
      <c r="V227" s="89" t="str">
        <f>IF([13]Dj!V227="","",IF([13]Dj!V227=$B$2,[13]Dj!V227,IF(AND($B$1&lt;[13]Dj!V227,[13]Dj!V227&lt;$B$2),IF([13]Dj!V227*(1+$B$3)&gt;$B$2,$B$2,[13]Dj!V227*(1+$B$3)),[13]Dj!V227*(1+$B$4))))</f>
        <v/>
      </c>
      <c r="W227" s="89" t="str">
        <f>IF([13]Dj!W227="","",IF([13]Dj!W227=$B$2,[13]Dj!W227,IF(AND($B$1&lt;[13]Dj!W227,[13]Dj!W227&lt;$B$2),IF([13]Dj!W227*(1+$B$3)&gt;$B$2,$B$2,[13]Dj!W227*(1+$B$3)),[13]Dj!W227*(1+$B$4))))</f>
        <v/>
      </c>
      <c r="X227" s="89" t="str">
        <f>IF([13]Dj!X227="","",IF([13]Dj!X227=$B$2,[13]Dj!X227,IF(AND($B$1&lt;[13]Dj!X227,[13]Dj!X227&lt;$B$2),IF([13]Dj!X227*(1+$B$3)&gt;$B$2,$B$2,[13]Dj!X227*(1+$B$3)),[13]Dj!X227*(1+$B$4))))</f>
        <v/>
      </c>
      <c r="Y227" s="89" t="str">
        <f>IF([13]Dj!Y227="","",IF([13]Dj!Y227=$B$2,[13]Dj!Y227,IF(AND($B$1&lt;[13]Dj!Y227,[13]Dj!Y227&lt;$B$2),IF([13]Dj!Y227*(1+$B$3)&gt;$B$2,$B$2,[13]Dj!Y227*(1+$B$3)),[13]Dj!Y227*(1+$B$4))))</f>
        <v/>
      </c>
      <c r="Z227" s="89" t="str">
        <f>IF([13]Dj!Z227="","",IF([13]Dj!Z227=$B$2,[13]Dj!Z227,IF(AND($B$1&lt;[13]Dj!Z227,[13]Dj!Z227&lt;$B$2),IF([13]Dj!Z227*(1+$B$3)&gt;$B$2,$B$2,[13]Dj!Z227*(1+$B$3)),[13]Dj!Z227*(1+$B$4))))</f>
        <v/>
      </c>
      <c r="AA227" s="89" t="str">
        <f>IF([13]Dj!AA227="","",IF([13]Dj!AA227=$B$2,[13]Dj!AA227,IF(AND($B$1&lt;[13]Dj!AA227,[13]Dj!AA227&lt;$B$2),IF([13]Dj!AA227*(1+$B$3)&gt;$B$2,$B$2,[13]Dj!AA227*(1+$B$3)),[13]Dj!AA227*(1+$B$4))))</f>
        <v/>
      </c>
      <c r="AB227" s="89" t="str">
        <f>IF([13]Dj!AB227="","",IF([13]Dj!AB227=$B$2,[13]Dj!AB227,IF(AND($B$1&lt;[13]Dj!AB227,[13]Dj!AB227&lt;$B$2),IF([13]Dj!AB227*(1+$B$3)&gt;$B$2,$B$2,[13]Dj!AB227*(1+$B$3)),[13]Dj!AB227*(1+$B$4))))</f>
        <v/>
      </c>
      <c r="AC227" s="89" t="str">
        <f>IF([13]Dj!AC227="","",IF([13]Dj!AC227=$B$2,[13]Dj!AC227,IF(AND($B$1&lt;[13]Dj!AC227,[13]Dj!AC227&lt;$B$2),IF([13]Dj!AC227*(1+$B$3)&gt;$B$2,$B$2,[13]Dj!AC227*(1+$B$3)),[13]Dj!AC227*(1+$B$4))))</f>
        <v/>
      </c>
      <c r="AD227" s="89" t="str">
        <f>IF([13]Dj!AD227="","",IF([13]Dj!AD227=$B$2,[13]Dj!AD227,IF(AND($B$1&lt;[13]Dj!AD227,[13]Dj!AD227&lt;$B$2),IF([13]Dj!AD227*(1+$B$3)&gt;$B$2,$B$2,[13]Dj!AD227*(1+$B$3)),[13]Dj!AD227*(1+$B$4))))</f>
        <v/>
      </c>
      <c r="AE227" s="89" t="str">
        <f>IF([13]Dj!AE227="","",IF([13]Dj!AE227=$B$2,[13]Dj!AE227,IF(AND($B$1&lt;[13]Dj!AE227,[13]Dj!AE227&lt;$B$2),IF([13]Dj!AE227*(1+$B$3)&gt;$B$2,$B$2,[13]Dj!AE227*(1+$B$3)),[13]Dj!AE227*(1+$B$4))))</f>
        <v/>
      </c>
      <c r="AF227" s="89" t="str">
        <f>IF([13]Dj!AF227="","",IF([13]Dj!AF227=$B$2,[13]Dj!AF227,IF(AND($B$1&lt;[13]Dj!AF227,[13]Dj!AF227&lt;$B$2),IF([13]Dj!AF227*(1+$B$3)&gt;$B$2,$B$2,[13]Dj!AF227*(1+$B$3)),[13]Dj!AF227*(1+$B$4))))</f>
        <v/>
      </c>
      <c r="AG227" s="89" t="str">
        <f>IF([13]Dj!AG227="","",IF([13]Dj!AG227=$B$2,[13]Dj!AG227,IF(AND($B$1&lt;[13]Dj!AG227,[13]Dj!AG227&lt;$B$2),IF([13]Dj!AG227*(1+$B$3)&gt;$B$2,$B$2,[13]Dj!AG227*(1+$B$3)),[13]Dj!AG227*(1+$B$4))))</f>
        <v/>
      </c>
      <c r="AH227" s="89" t="str">
        <f>IF([13]Dj!AH227="","",IF([13]Dj!AH227=$B$2,[13]Dj!AH227,IF(AND($B$1&lt;[13]Dj!AH227,[13]Dj!AH227&lt;$B$2),IF([13]Dj!AH227*(1+$B$3)&gt;$B$2,$B$2,[13]Dj!AH227*(1+$B$3)),[13]Dj!AH227*(1+$B$4))))</f>
        <v/>
      </c>
      <c r="AI227" s="89" t="str">
        <f>IF([13]Dj!AI227="","",IF([13]Dj!AI227=$B$2,[13]Dj!AI227,IF(AND($B$1&lt;[13]Dj!AI227,[13]Dj!AI227&lt;$B$2),IF([13]Dj!AI227*(1+$B$3)&gt;$B$2,$B$2,[13]Dj!AI227*(1+$B$3)),[13]Dj!AI227*(1+$B$4))))</f>
        <v/>
      </c>
      <c r="AJ227" s="89" t="str">
        <f>IF([13]Dj!AJ227="","",IF([13]Dj!AJ227=$B$2,[13]Dj!AJ227,IF(AND($B$1&lt;[13]Dj!AJ227,[13]Dj!AJ227&lt;$B$2),IF([13]Dj!AJ227*(1+$B$3)&gt;$B$2,$B$2,[13]Dj!AJ227*(1+$B$3)),[13]Dj!AJ227*(1+$B$4))))</f>
        <v/>
      </c>
      <c r="AK227" s="89" t="str">
        <f>IF([13]Dj!AK227="","",IF([13]Dj!AK227=$B$2,[13]Dj!AK227,IF(AND($B$1&lt;[13]Dj!AK227,[13]Dj!AK227&lt;$B$2),IF([13]Dj!AK227*(1+$B$3)&gt;$B$2,$B$2,[13]Dj!AK227*(1+$B$3)),[13]Dj!AK227*(1+$B$4))))</f>
        <v/>
      </c>
      <c r="AL227" s="89" t="str">
        <f>IF([13]Dj!AL227="","",IF([13]Dj!AL227=$B$2,[13]Dj!AL227,IF(AND($B$1&lt;[13]Dj!AL227,[13]Dj!AL227&lt;$B$2),IF([13]Dj!AL227*(1+$B$3)&gt;$B$2,$B$2,[13]Dj!AL227*(1+$B$3)),[13]Dj!AL227*(1+$B$4))))</f>
        <v/>
      </c>
      <c r="AM227" s="83"/>
    </row>
    <row r="228" spans="1:39">
      <c r="A228" s="83"/>
      <c r="B228" s="83"/>
      <c r="C228" s="83"/>
      <c r="D228" s="68"/>
      <c r="E228" s="68"/>
      <c r="F228" s="89" t="str">
        <f>IF([13]Dj!F228="","",IF([13]Dj!F228=$B$2,[13]Dj!F228,IF(AND($B$1&lt;[13]Dj!F228,[13]Dj!F228&lt;$B$2),IF([13]Dj!F228*(1+$B$3)&gt;$B$2,$B$2,[13]Dj!F228*(1+$B$3)),[13]Dj!F228*(1+$B$4))))</f>
        <v/>
      </c>
      <c r="G228" s="89" t="str">
        <f>IF([13]Dj!G228="","",IF([13]Dj!G228=$B$2,[13]Dj!G228,IF(AND($B$1&lt;[13]Dj!G228,[13]Dj!G228&lt;$B$2),IF([13]Dj!G228*(1+$B$3)&gt;$B$2,$B$2,[13]Dj!G228*(1+$B$3)),[13]Dj!G228*(1+$B$4))))</f>
        <v/>
      </c>
      <c r="H228" s="89" t="str">
        <f>IF([13]Dj!H228="","",IF([13]Dj!H228=$B$2,[13]Dj!H228,IF(AND($B$1&lt;[13]Dj!H228,[13]Dj!H228&lt;$B$2),IF([13]Dj!H228*(1+$B$3)&gt;$B$2,$B$2,[13]Dj!H228*(1+$B$3)),[13]Dj!H228*(1+$B$4))))</f>
        <v/>
      </c>
      <c r="I228" s="89" t="str">
        <f>IF([13]Dj!I228="","",IF([13]Dj!I228=$B$2,[13]Dj!I228,IF(AND($B$1&lt;[13]Dj!I228,[13]Dj!I228&lt;$B$2),IF([13]Dj!I228*(1+$B$3)&gt;$B$2,$B$2,[13]Dj!I228*(1+$B$3)),[13]Dj!I228*(1+$B$4))))</f>
        <v/>
      </c>
      <c r="J228" s="89" t="str">
        <f>IF([13]Dj!J228="","",IF([13]Dj!J228=$B$2,[13]Dj!J228,IF(AND($B$1&lt;[13]Dj!J228,[13]Dj!J228&lt;$B$2),IF([13]Dj!J228*(1+$B$3)&gt;$B$2,$B$2,[13]Dj!J228*(1+$B$3)),[13]Dj!J228*(1+$B$4))))</f>
        <v/>
      </c>
      <c r="K228" s="89" t="str">
        <f>IF([13]Dj!K228="","",IF([13]Dj!K228=$B$2,[13]Dj!K228,IF(AND($B$1&lt;[13]Dj!K228,[13]Dj!K228&lt;$B$2),IF([13]Dj!K228*(1+$B$3)&gt;$B$2,$B$2,[13]Dj!K228*(1+$B$3)),[13]Dj!K228*(1+$B$4))))</f>
        <v/>
      </c>
      <c r="L228" s="89" t="str">
        <f>IF([13]Dj!L228="","",IF([13]Dj!L228=$B$2,[13]Dj!L228,IF(AND($B$1&lt;[13]Dj!L228,[13]Dj!L228&lt;$B$2),IF([13]Dj!L228*(1+$B$3)&gt;$B$2,$B$2,[13]Dj!L228*(1+$B$3)),[13]Dj!L228*(1+$B$4))))</f>
        <v/>
      </c>
      <c r="M228" s="89" t="str">
        <f>IF([13]Dj!M228="","",IF([13]Dj!M228=$B$2,[13]Dj!M228,IF(AND($B$1&lt;[13]Dj!M228,[13]Dj!M228&lt;$B$2),IF([13]Dj!M228*(1+$B$3)&gt;$B$2,$B$2,[13]Dj!M228*(1+$B$3)),[13]Dj!M228*(1+$B$4))))</f>
        <v/>
      </c>
      <c r="N228" s="89" t="str">
        <f>IF([13]Dj!N228="","",IF([13]Dj!N228=$B$2,[13]Dj!N228,IF(AND($B$1&lt;[13]Dj!N228,[13]Dj!N228&lt;$B$2),IF([13]Dj!N228*(1+$B$3)&gt;$B$2,$B$2,[13]Dj!N228*(1+$B$3)),[13]Dj!N228*(1+$B$4))))</f>
        <v/>
      </c>
      <c r="O228" s="89" t="str">
        <f>IF([13]Dj!O228="","",IF([13]Dj!O228=$B$2,[13]Dj!O228,IF(AND($B$1&lt;[13]Dj!O228,[13]Dj!O228&lt;$B$2),IF([13]Dj!O228*(1+$B$3)&gt;$B$2,$B$2,[13]Dj!O228*(1+$B$3)),[13]Dj!O228*(1+$B$4))))</f>
        <v/>
      </c>
      <c r="P228" s="89" t="str">
        <f>IF([13]Dj!P228="","",IF([13]Dj!P228=$B$2,[13]Dj!P228,IF(AND($B$1&lt;[13]Dj!P228,[13]Dj!P228&lt;$B$2),IF([13]Dj!P228*(1+$B$3)&gt;$B$2,$B$2,[13]Dj!P228*(1+$B$3)),[13]Dj!P228*(1+$B$4))))</f>
        <v/>
      </c>
      <c r="Q228" s="89" t="str">
        <f>IF([13]Dj!Q228="","",IF([13]Dj!Q228=$B$2,[13]Dj!Q228,IF(AND($B$1&lt;[13]Dj!Q228,[13]Dj!Q228&lt;$B$2),IF([13]Dj!Q228*(1+$B$3)&gt;$B$2,$B$2,[13]Dj!Q228*(1+$B$3)),[13]Dj!Q228*(1+$B$4))))</f>
        <v/>
      </c>
      <c r="R228" s="89" t="str">
        <f>IF([13]Dj!R228="","",IF([13]Dj!R228=$B$2,[13]Dj!R228,IF(AND($B$1&lt;[13]Dj!R228,[13]Dj!R228&lt;$B$2),IF([13]Dj!R228*(1+$B$3)&gt;$B$2,$B$2,[13]Dj!R228*(1+$B$3)),[13]Dj!R228*(1+$B$4))))</f>
        <v/>
      </c>
      <c r="S228" s="89" t="str">
        <f>IF([13]Dj!S228="","",IF([13]Dj!S228=$B$2,[13]Dj!S228,IF(AND($B$1&lt;[13]Dj!S228,[13]Dj!S228&lt;$B$2),IF([13]Dj!S228*(1+$B$3)&gt;$B$2,$B$2,[13]Dj!S228*(1+$B$3)),[13]Dj!S228*(1+$B$4))))</f>
        <v/>
      </c>
      <c r="T228" s="89" t="str">
        <f>IF([13]Dj!T228="","",IF([13]Dj!T228=$B$2,[13]Dj!T228,IF(AND($B$1&lt;[13]Dj!T228,[13]Dj!T228&lt;$B$2),IF([13]Dj!T228*(1+$B$3)&gt;$B$2,$B$2,[13]Dj!T228*(1+$B$3)),[13]Dj!T228*(1+$B$4))))</f>
        <v/>
      </c>
      <c r="U228" s="89" t="str">
        <f>IF([13]Dj!U228="","",IF([13]Dj!U228=$B$2,[13]Dj!U228,IF(AND($B$1&lt;[13]Dj!U228,[13]Dj!U228&lt;$B$2),IF([13]Dj!U228*(1+$B$3)&gt;$B$2,$B$2,[13]Dj!U228*(1+$B$3)),[13]Dj!U228*(1+$B$4))))</f>
        <v/>
      </c>
      <c r="V228" s="89" t="str">
        <f>IF([13]Dj!V228="","",IF([13]Dj!V228=$B$2,[13]Dj!V228,IF(AND($B$1&lt;[13]Dj!V228,[13]Dj!V228&lt;$B$2),IF([13]Dj!V228*(1+$B$3)&gt;$B$2,$B$2,[13]Dj!V228*(1+$B$3)),[13]Dj!V228*(1+$B$4))))</f>
        <v/>
      </c>
      <c r="W228" s="89" t="str">
        <f>IF([13]Dj!W228="","",IF([13]Dj!W228=$B$2,[13]Dj!W228,IF(AND($B$1&lt;[13]Dj!W228,[13]Dj!W228&lt;$B$2),IF([13]Dj!W228*(1+$B$3)&gt;$B$2,$B$2,[13]Dj!W228*(1+$B$3)),[13]Dj!W228*(1+$B$4))))</f>
        <v/>
      </c>
      <c r="X228" s="89" t="str">
        <f>IF([13]Dj!X228="","",IF([13]Dj!X228=$B$2,[13]Dj!X228,IF(AND($B$1&lt;[13]Dj!X228,[13]Dj!X228&lt;$B$2),IF([13]Dj!X228*(1+$B$3)&gt;$B$2,$B$2,[13]Dj!X228*(1+$B$3)),[13]Dj!X228*(1+$B$4))))</f>
        <v/>
      </c>
      <c r="Y228" s="89" t="str">
        <f>IF([13]Dj!Y228="","",IF([13]Dj!Y228=$B$2,[13]Dj!Y228,IF(AND($B$1&lt;[13]Dj!Y228,[13]Dj!Y228&lt;$B$2),IF([13]Dj!Y228*(1+$B$3)&gt;$B$2,$B$2,[13]Dj!Y228*(1+$B$3)),[13]Dj!Y228*(1+$B$4))))</f>
        <v/>
      </c>
      <c r="Z228" s="89" t="str">
        <f>IF([13]Dj!Z228="","",IF([13]Dj!Z228=$B$2,[13]Dj!Z228,IF(AND($B$1&lt;[13]Dj!Z228,[13]Dj!Z228&lt;$B$2),IF([13]Dj!Z228*(1+$B$3)&gt;$B$2,$B$2,[13]Dj!Z228*(1+$B$3)),[13]Dj!Z228*(1+$B$4))))</f>
        <v/>
      </c>
      <c r="AA228" s="89" t="str">
        <f>IF([13]Dj!AA228="","",IF([13]Dj!AA228=$B$2,[13]Dj!AA228,IF(AND($B$1&lt;[13]Dj!AA228,[13]Dj!AA228&lt;$B$2),IF([13]Dj!AA228*(1+$B$3)&gt;$B$2,$B$2,[13]Dj!AA228*(1+$B$3)),[13]Dj!AA228*(1+$B$4))))</f>
        <v/>
      </c>
      <c r="AB228" s="89" t="str">
        <f>IF([13]Dj!AB228="","",IF([13]Dj!AB228=$B$2,[13]Dj!AB228,IF(AND($B$1&lt;[13]Dj!AB228,[13]Dj!AB228&lt;$B$2),IF([13]Dj!AB228*(1+$B$3)&gt;$B$2,$B$2,[13]Dj!AB228*(1+$B$3)),[13]Dj!AB228*(1+$B$4))))</f>
        <v/>
      </c>
      <c r="AC228" s="89" t="str">
        <f>IF([13]Dj!AC228="","",IF([13]Dj!AC228=$B$2,[13]Dj!AC228,IF(AND($B$1&lt;[13]Dj!AC228,[13]Dj!AC228&lt;$B$2),IF([13]Dj!AC228*(1+$B$3)&gt;$B$2,$B$2,[13]Dj!AC228*(1+$B$3)),[13]Dj!AC228*(1+$B$4))))</f>
        <v/>
      </c>
      <c r="AD228" s="89" t="str">
        <f>IF([13]Dj!AD228="","",IF([13]Dj!AD228=$B$2,[13]Dj!AD228,IF(AND($B$1&lt;[13]Dj!AD228,[13]Dj!AD228&lt;$B$2),IF([13]Dj!AD228*(1+$B$3)&gt;$B$2,$B$2,[13]Dj!AD228*(1+$B$3)),[13]Dj!AD228*(1+$B$4))))</f>
        <v/>
      </c>
      <c r="AE228" s="89" t="str">
        <f>IF([13]Dj!AE228="","",IF([13]Dj!AE228=$B$2,[13]Dj!AE228,IF(AND($B$1&lt;[13]Dj!AE228,[13]Dj!AE228&lt;$B$2),IF([13]Dj!AE228*(1+$B$3)&gt;$B$2,$B$2,[13]Dj!AE228*(1+$B$3)),[13]Dj!AE228*(1+$B$4))))</f>
        <v/>
      </c>
      <c r="AF228" s="89" t="str">
        <f>IF([13]Dj!AF228="","",IF([13]Dj!AF228=$B$2,[13]Dj!AF228,IF(AND($B$1&lt;[13]Dj!AF228,[13]Dj!AF228&lt;$B$2),IF([13]Dj!AF228*(1+$B$3)&gt;$B$2,$B$2,[13]Dj!AF228*(1+$B$3)),[13]Dj!AF228*(1+$B$4))))</f>
        <v/>
      </c>
      <c r="AG228" s="89" t="str">
        <f>IF([13]Dj!AG228="","",IF([13]Dj!AG228=$B$2,[13]Dj!AG228,IF(AND($B$1&lt;[13]Dj!AG228,[13]Dj!AG228&lt;$B$2),IF([13]Dj!AG228*(1+$B$3)&gt;$B$2,$B$2,[13]Dj!AG228*(1+$B$3)),[13]Dj!AG228*(1+$B$4))))</f>
        <v/>
      </c>
      <c r="AH228" s="89" t="str">
        <f>IF([13]Dj!AH228="","",IF([13]Dj!AH228=$B$2,[13]Dj!AH228,IF(AND($B$1&lt;[13]Dj!AH228,[13]Dj!AH228&lt;$B$2),IF([13]Dj!AH228*(1+$B$3)&gt;$B$2,$B$2,[13]Dj!AH228*(1+$B$3)),[13]Dj!AH228*(1+$B$4))))</f>
        <v/>
      </c>
      <c r="AI228" s="89" t="str">
        <f>IF([13]Dj!AI228="","",IF([13]Dj!AI228=$B$2,[13]Dj!AI228,IF(AND($B$1&lt;[13]Dj!AI228,[13]Dj!AI228&lt;$B$2),IF([13]Dj!AI228*(1+$B$3)&gt;$B$2,$B$2,[13]Dj!AI228*(1+$B$3)),[13]Dj!AI228*(1+$B$4))))</f>
        <v/>
      </c>
      <c r="AJ228" s="89" t="str">
        <f>IF([13]Dj!AJ228="","",IF([13]Dj!AJ228=$B$2,[13]Dj!AJ228,IF(AND($B$1&lt;[13]Dj!AJ228,[13]Dj!AJ228&lt;$B$2),IF([13]Dj!AJ228*(1+$B$3)&gt;$B$2,$B$2,[13]Dj!AJ228*(1+$B$3)),[13]Dj!AJ228*(1+$B$4))))</f>
        <v/>
      </c>
      <c r="AK228" s="89" t="str">
        <f>IF([13]Dj!AK228="","",IF([13]Dj!AK228=$B$2,[13]Dj!AK228,IF(AND($B$1&lt;[13]Dj!AK228,[13]Dj!AK228&lt;$B$2),IF([13]Dj!AK228*(1+$B$3)&gt;$B$2,$B$2,[13]Dj!AK228*(1+$B$3)),[13]Dj!AK228*(1+$B$4))))</f>
        <v/>
      </c>
      <c r="AL228" s="89" t="str">
        <f>IF([13]Dj!AL228="","",IF([13]Dj!AL228=$B$2,[13]Dj!AL228,IF(AND($B$1&lt;[13]Dj!AL228,[13]Dj!AL228&lt;$B$2),IF([13]Dj!AL228*(1+$B$3)&gt;$B$2,$B$2,[13]Dj!AL228*(1+$B$3)),[13]Dj!AL228*(1+$B$4))))</f>
        <v/>
      </c>
      <c r="AM228" s="83"/>
    </row>
    <row r="229" spans="1:39">
      <c r="A229" s="83"/>
      <c r="B229" s="83"/>
      <c r="C229" s="83"/>
      <c r="D229" s="68"/>
      <c r="E229" s="6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</sheetData>
  <mergeCells count="252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17:E217"/>
    <mergeCell ref="A218:E218"/>
    <mergeCell ref="A219:E219"/>
    <mergeCell ref="A220:E220"/>
    <mergeCell ref="A221:E221"/>
    <mergeCell ref="A222:E222"/>
  </mergeCells>
  <conditionalFormatting sqref="F22:V39">
    <cfRule type="cellIs" dxfId="342" priority="17" stopIfTrue="1" operator="between">
      <formula>881</formula>
      <formula>10000000</formula>
    </cfRule>
    <cfRule type="containsBlanks" priority="18" stopIfTrue="1">
      <formula>LEN(TRIM(F22))=0</formula>
    </cfRule>
    <cfRule type="cellIs" dxfId="341" priority="19" operator="greaterThan">
      <formula>880</formula>
    </cfRule>
  </conditionalFormatting>
  <conditionalFormatting sqref="F41:V76 F78:V183 F185:V214">
    <cfRule type="cellIs" dxfId="340" priority="27" stopIfTrue="1" operator="between">
      <formula>881</formula>
      <formula>10000000</formula>
    </cfRule>
    <cfRule type="containsBlanks" priority="28" stopIfTrue="1">
      <formula>LEN(TRIM(F41))=0</formula>
    </cfRule>
    <cfRule type="cellIs" dxfId="339" priority="29" operator="greaterThan">
      <formula>880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00 X201:AL202 W203:AL211 X212:AL214">
    <cfRule type="containsBlanks" priority="25" stopIfTrue="1">
      <formula>LEN(TRIM(F13))=0</formula>
    </cfRule>
    <cfRule type="cellIs" dxfId="338" priority="26" operator="greaterThan">
      <formula>880</formula>
    </cfRule>
  </conditionalFormatting>
  <conditionalFormatting sqref="F13:AL20">
    <cfRule type="containsBlanks" dxfId="337" priority="20">
      <formula>LEN(TRIM(F13))=0</formula>
    </cfRule>
  </conditionalFormatting>
  <conditionalFormatting sqref="F22:AL39">
    <cfRule type="containsBlanks" dxfId="336" priority="10">
      <formula>LEN(TRIM(F22))=0</formula>
    </cfRule>
  </conditionalFormatting>
  <conditionalFormatting sqref="F41:AL183">
    <cfRule type="containsBlanks" dxfId="335" priority="22">
      <formula>LEN(TRIM(F41))=0</formula>
    </cfRule>
  </conditionalFormatting>
  <conditionalFormatting sqref="F185:AL214">
    <cfRule type="containsBlanks" dxfId="334" priority="21">
      <formula>LEN(TRIM(F185))=0</formula>
    </cfRule>
  </conditionalFormatting>
  <conditionalFormatting sqref="F216:AL221">
    <cfRule type="containsBlanks" dxfId="333" priority="30">
      <formula>LEN(TRIM(F216))=0</formula>
    </cfRule>
  </conditionalFormatting>
  <conditionalFormatting sqref="F223:AL226">
    <cfRule type="containsBlanks" dxfId="332" priority="23">
      <formula>LEN(TRIM(F223))=0</formula>
    </cfRule>
  </conditionalFormatting>
  <conditionalFormatting sqref="W31">
    <cfRule type="cellIs" dxfId="331" priority="11" stopIfTrue="1" operator="between">
      <formula>881</formula>
      <formula>10000000</formula>
    </cfRule>
    <cfRule type="containsBlanks" priority="12" stopIfTrue="1">
      <formula>LEN(TRIM(W31))=0</formula>
    </cfRule>
    <cfRule type="cellIs" dxfId="330" priority="13" operator="greaterThan">
      <formula>880</formula>
    </cfRule>
  </conditionalFormatting>
  <conditionalFormatting sqref="W134:Y136">
    <cfRule type="cellIs" dxfId="329" priority="4" stopIfTrue="1" operator="between">
      <formula>881</formula>
      <formula>10000000</formula>
    </cfRule>
    <cfRule type="containsBlanks" priority="5" stopIfTrue="1">
      <formula>LEN(TRIM(W134))=0</formula>
    </cfRule>
    <cfRule type="cellIs" dxfId="328" priority="6" operator="greaterThan">
      <formula>880</formula>
    </cfRule>
  </conditionalFormatting>
  <conditionalFormatting sqref="W32:AL39">
    <cfRule type="cellIs" dxfId="327" priority="14" stopIfTrue="1" operator="between">
      <formula>881</formula>
      <formula>10000000</formula>
    </cfRule>
    <cfRule type="containsBlanks" priority="15" stopIfTrue="1">
      <formula>LEN(TRIM(W32))=0</formula>
    </cfRule>
    <cfRule type="cellIs" dxfId="326" priority="16" operator="greaterThan">
      <formula>880</formula>
    </cfRule>
  </conditionalFormatting>
  <conditionalFormatting sqref="W41:AL65 X66:AL67 W67 W68:AL69 X70:AL70 W71:AL76 X77:AL77 W78:AL104 X105:AL105 W106:AL107 X108:AL108 W109:AL152 X153:AL153 W154:AL183 X185:AL186 W187:AL200 X201:AL202 W203:AL211 X212:AL214 F13:AL14 W22:AL22 Y23:AL23 W24:AL30 Y31:AL31">
    <cfRule type="cellIs" dxfId="325" priority="24" stopIfTrue="1" operator="between">
      <formula>881</formula>
      <formula>10000000</formula>
    </cfRule>
  </conditionalFormatting>
  <conditionalFormatting sqref="X57:X60">
    <cfRule type="cellIs" dxfId="324" priority="1" stopIfTrue="1" operator="between">
      <formula>881</formula>
      <formula>10000000</formula>
    </cfRule>
    <cfRule type="containsBlanks" priority="2" stopIfTrue="1">
      <formula>LEN(TRIM(X57))=0</formula>
    </cfRule>
    <cfRule type="cellIs" dxfId="323" priority="3" operator="greaterThan">
      <formula>880</formula>
    </cfRule>
  </conditionalFormatting>
  <conditionalFormatting sqref="X119:X128">
    <cfRule type="cellIs" dxfId="322" priority="7" stopIfTrue="1" operator="between">
      <formula>881</formula>
      <formula>10000000</formula>
    </cfRule>
    <cfRule type="containsBlanks" priority="8" stopIfTrue="1">
      <formula>LEN(TRIM(X119))=0</formula>
    </cfRule>
    <cfRule type="cellIs" dxfId="321" priority="9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4"/>
  <sheetViews>
    <sheetView workbookViewId="0">
      <selection activeCell="G9" sqref="G9:V10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+[14]Dj!B6</f>
        <v>AMEDRIN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392</v>
      </c>
      <c r="V11" s="136" t="s">
        <v>393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240.09539030231107</v>
      </c>
      <c r="G13" s="25">
        <v>240.09539030231107</v>
      </c>
      <c r="H13" s="25">
        <v>192.07631224184937</v>
      </c>
      <c r="I13" s="25">
        <v>120.04769515115585</v>
      </c>
      <c r="J13" s="25">
        <v>144.05723418138695</v>
      </c>
      <c r="K13" s="25">
        <v>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67</v>
      </c>
      <c r="V13" s="26">
        <v>134</v>
      </c>
      <c r="W13" s="27">
        <v>240.0953903023117</v>
      </c>
      <c r="X13" s="25">
        <v>192.07631224184937</v>
      </c>
      <c r="Y13" s="25">
        <v>120.04769515115585</v>
      </c>
      <c r="Z13" s="25">
        <v>144.05723418138695</v>
      </c>
      <c r="AA13" s="25">
        <v>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125.35628835598745</v>
      </c>
      <c r="G14" s="30">
        <v>125.35628835598745</v>
      </c>
      <c r="H14" s="30">
        <v>100.28665717154699</v>
      </c>
      <c r="I14" s="30">
        <v>75.21499287866024</v>
      </c>
      <c r="J14" s="30">
        <v>62.679160732216843</v>
      </c>
      <c r="K14" s="30">
        <v>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67</v>
      </c>
      <c r="V14" s="31">
        <v>134</v>
      </c>
      <c r="W14" s="32">
        <v>125.35628835598745</v>
      </c>
      <c r="X14" s="30">
        <v>100.28665717154699</v>
      </c>
      <c r="Y14" s="30">
        <v>75.21499287866024</v>
      </c>
      <c r="Z14" s="30">
        <v>62.679160732216843</v>
      </c>
      <c r="AA14" s="30">
        <v>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240.10246349019718</v>
      </c>
      <c r="G17" s="30">
        <v>240.10246349019718</v>
      </c>
      <c r="H17" s="30">
        <v>144.06147809411831</v>
      </c>
      <c r="I17" s="30">
        <v>120.05123174509859</v>
      </c>
      <c r="J17" s="30">
        <v>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67</v>
      </c>
      <c r="V17" s="31">
        <v>134</v>
      </c>
      <c r="W17" s="32">
        <v>240.10246349019718</v>
      </c>
      <c r="X17" s="30">
        <v>120.05123174509859</v>
      </c>
      <c r="Y17" s="30">
        <v>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64.529835134042287</v>
      </c>
      <c r="G18" s="30">
        <v>64.529835134042287</v>
      </c>
      <c r="H18" s="30">
        <v>38.717901080425364</v>
      </c>
      <c r="I18" s="30">
        <v>32.264917567021143</v>
      </c>
      <c r="J18" s="30">
        <v>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67</v>
      </c>
      <c r="V18" s="31">
        <v>134</v>
      </c>
      <c r="W18" s="32">
        <v>64.529835134042287</v>
      </c>
      <c r="X18" s="30">
        <v>32.264917567021143</v>
      </c>
      <c r="Y18" s="30">
        <v>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64.529835134042287</v>
      </c>
      <c r="G19" s="30">
        <v>64.529835134042287</v>
      </c>
      <c r="H19" s="30">
        <v>38.717901080425364</v>
      </c>
      <c r="I19" s="30">
        <v>32.264917567021143</v>
      </c>
      <c r="J19" s="30">
        <v>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67</v>
      </c>
      <c r="V19" s="31">
        <v>134</v>
      </c>
      <c r="W19" s="32">
        <v>64.529835134042287</v>
      </c>
      <c r="X19" s="30">
        <v>32.264917567021143</v>
      </c>
      <c r="Y19" s="30">
        <v>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23.463305438695585</v>
      </c>
      <c r="G20" s="30">
        <v>23.463305438695585</v>
      </c>
      <c r="H20" s="30">
        <v>14.077983263217341</v>
      </c>
      <c r="I20" s="30">
        <v>11.731652719347792</v>
      </c>
      <c r="J20" s="30">
        <v>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67</v>
      </c>
      <c r="V20" s="31">
        <v>134</v>
      </c>
      <c r="W20" s="32">
        <v>23.463305438695585</v>
      </c>
      <c r="X20" s="30">
        <v>11.731652719347792</v>
      </c>
      <c r="Y20" s="30">
        <v>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147.24819184549344</v>
      </c>
      <c r="G22" s="30">
        <v>147.24819184549344</v>
      </c>
      <c r="H22" s="30">
        <v>73.624095922746719</v>
      </c>
      <c r="I22" s="30">
        <v>88.348915107296065</v>
      </c>
      <c r="J22" s="30">
        <v>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67</v>
      </c>
      <c r="V22" s="31">
        <v>134</v>
      </c>
      <c r="W22" s="32">
        <v>147.24819184549344</v>
      </c>
      <c r="X22" s="30">
        <v>73.624095922746719</v>
      </c>
      <c r="Y22" s="30">
        <v>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147.24819184549344</v>
      </c>
      <c r="G23" s="30">
        <v>147.24819184549344</v>
      </c>
      <c r="H23" s="30">
        <v>73.624095922746719</v>
      </c>
      <c r="I23" s="30">
        <v>88.348915107296065</v>
      </c>
      <c r="J23" s="30">
        <v>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67</v>
      </c>
      <c r="V23" s="31">
        <v>134</v>
      </c>
      <c r="W23" s="32">
        <v>147.24819184549344</v>
      </c>
      <c r="X23" s="30">
        <v>73.624095922746719</v>
      </c>
      <c r="Y23" s="30">
        <v>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147.24819184549344</v>
      </c>
      <c r="G24" s="30">
        <v>147.24819184549344</v>
      </c>
      <c r="H24" s="30">
        <v>73.624095922746719</v>
      </c>
      <c r="I24" s="30">
        <v>88.348915107296065</v>
      </c>
      <c r="J24" s="30">
        <v>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67</v>
      </c>
      <c r="V24" s="31">
        <v>134</v>
      </c>
      <c r="W24" s="32">
        <v>147.24819184549344</v>
      </c>
      <c r="X24" s="30">
        <v>73.624095922746719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147.24819184549344</v>
      </c>
      <c r="G25" s="30">
        <v>147.24819184549344</v>
      </c>
      <c r="H25" s="30">
        <v>73.624095922746719</v>
      </c>
      <c r="I25" s="30">
        <v>88.348915107296065</v>
      </c>
      <c r="J25" s="30">
        <v>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67</v>
      </c>
      <c r="V25" s="31">
        <v>134</v>
      </c>
      <c r="W25" s="32">
        <v>147.24819184549344</v>
      </c>
      <c r="X25" s="30">
        <v>73.624095922746719</v>
      </c>
      <c r="Y25" s="30">
        <v>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397.61266408502024</v>
      </c>
      <c r="G26" s="30">
        <v>397.61266408502024</v>
      </c>
      <c r="H26" s="30">
        <v>198.80633204251012</v>
      </c>
      <c r="I26" s="30">
        <v>238.56759845101215</v>
      </c>
      <c r="J26" s="30">
        <v>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67</v>
      </c>
      <c r="V26" s="31">
        <v>134</v>
      </c>
      <c r="W26" s="32">
        <v>397.61266408502024</v>
      </c>
      <c r="X26" s="30">
        <v>198.80633204251012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232.53378759524728</v>
      </c>
      <c r="G27" s="30">
        <v>232.53378759524728</v>
      </c>
      <c r="H27" s="30">
        <v>116.26689379762364</v>
      </c>
      <c r="I27" s="30">
        <v>139.52027255714836</v>
      </c>
      <c r="J27" s="30">
        <v>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67</v>
      </c>
      <c r="V27" s="31">
        <v>134</v>
      </c>
      <c r="W27" s="32">
        <v>232.53378759524728</v>
      </c>
      <c r="X27" s="30">
        <v>116.26689379762364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396.06553309636269</v>
      </c>
      <c r="G28" s="30">
        <v>396.06553309636269</v>
      </c>
      <c r="H28" s="30">
        <v>198.03276654818134</v>
      </c>
      <c r="I28" s="30">
        <v>237.63931985781758</v>
      </c>
      <c r="J28" s="30">
        <v>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67</v>
      </c>
      <c r="V28" s="31">
        <v>134</v>
      </c>
      <c r="W28" s="32">
        <v>396.06553309636269</v>
      </c>
      <c r="X28" s="30">
        <v>198.03276654818134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450.21511769938087</v>
      </c>
      <c r="G29" s="30">
        <v>450.21511769938087</v>
      </c>
      <c r="H29" s="30">
        <v>225.10755884969043</v>
      </c>
      <c r="I29" s="30">
        <v>270.12907061962864</v>
      </c>
      <c r="J29" s="30">
        <v>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67</v>
      </c>
      <c r="V29" s="31">
        <v>134</v>
      </c>
      <c r="W29" s="32">
        <v>450.21511769938087</v>
      </c>
      <c r="X29" s="30">
        <v>225.10755884969043</v>
      </c>
      <c r="Y29" s="30">
        <v>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489.2414968882706</v>
      </c>
      <c r="G30" s="30">
        <v>489.2414968882706</v>
      </c>
      <c r="H30" s="30">
        <v>244.6207484441353</v>
      </c>
      <c r="I30" s="30">
        <v>293.54489813296243</v>
      </c>
      <c r="J30" s="30">
        <v>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67</v>
      </c>
      <c r="V30" s="31">
        <v>134</v>
      </c>
      <c r="W30" s="32">
        <v>489.2414968882706</v>
      </c>
      <c r="X30" s="30">
        <v>244.6207484441353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469.86902459827837</v>
      </c>
      <c r="G32" s="30">
        <v>469.86902459827837</v>
      </c>
      <c r="H32" s="30">
        <v>234.93451229913919</v>
      </c>
      <c r="I32" s="30">
        <v>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67</v>
      </c>
      <c r="V32" s="31">
        <v>134</v>
      </c>
      <c r="W32" s="32">
        <v>469.86902459827837</v>
      </c>
      <c r="X32" s="30">
        <v>234.93451229913919</v>
      </c>
      <c r="Y32" s="30">
        <v>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152.02045414174862</v>
      </c>
      <c r="G33" s="30">
        <v>152.02045414174862</v>
      </c>
      <c r="H33" s="30">
        <v>76.010227070874308</v>
      </c>
      <c r="I33" s="30">
        <v>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67</v>
      </c>
      <c r="V33" s="31">
        <v>134</v>
      </c>
      <c r="W33" s="32">
        <v>152.02045414174862</v>
      </c>
      <c r="X33" s="30">
        <v>76.010227070874308</v>
      </c>
      <c r="Y33" s="30">
        <v>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152.02045414174862</v>
      </c>
      <c r="G34" s="30">
        <v>152.02045414174862</v>
      </c>
      <c r="H34" s="30">
        <v>76.010227070874308</v>
      </c>
      <c r="I34" s="30">
        <v>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67</v>
      </c>
      <c r="V34" s="31">
        <v>134</v>
      </c>
      <c r="W34" s="32">
        <v>152.02045414174862</v>
      </c>
      <c r="X34" s="30">
        <v>76.010227070874308</v>
      </c>
      <c r="Y34" s="30">
        <v>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0</v>
      </c>
      <c r="G35" s="30">
        <v>0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0</v>
      </c>
      <c r="V35" s="31">
        <v>0</v>
      </c>
      <c r="W35" s="32">
        <v>0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147.24819184549344</v>
      </c>
      <c r="G36" s="30">
        <v>147.24819184549344</v>
      </c>
      <c r="H36" s="30">
        <v>73.624095922746719</v>
      </c>
      <c r="I36" s="30">
        <v>88.348915107296065</v>
      </c>
      <c r="J36" s="30">
        <v>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67</v>
      </c>
      <c r="V36" s="31">
        <v>134</v>
      </c>
      <c r="W36" s="32">
        <v>147.24819184549344</v>
      </c>
      <c r="X36" s="30">
        <v>73.624095922746719</v>
      </c>
      <c r="Y36" s="30">
        <v>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397.61266408502024</v>
      </c>
      <c r="G37" s="30">
        <v>397.61266408502024</v>
      </c>
      <c r="H37" s="30">
        <v>198.80633204251012</v>
      </c>
      <c r="I37" s="30">
        <v>238.56759845101215</v>
      </c>
      <c r="J37" s="30">
        <v>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67</v>
      </c>
      <c r="V37" s="31">
        <v>134</v>
      </c>
      <c r="W37" s="32">
        <v>397.61266408502024</v>
      </c>
      <c r="X37" s="30">
        <v>198.80633204251012</v>
      </c>
      <c r="Y37" s="30">
        <v>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0</v>
      </c>
      <c r="G38" s="30">
        <v>0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0</v>
      </c>
      <c r="V38" s="31">
        <v>0</v>
      </c>
      <c r="W38" s="32">
        <v>0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29">
        <v>0</v>
      </c>
      <c r="G39" s="3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30">
        <v>0</v>
      </c>
      <c r="V39" s="31">
        <v>0</v>
      </c>
      <c r="W39" s="4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312.48178143413219</v>
      </c>
      <c r="G41" s="30">
        <v>312.48178143413219</v>
      </c>
      <c r="H41" s="30">
        <v>156.24089071706609</v>
      </c>
      <c r="I41" s="30">
        <v>187.48906886047931</v>
      </c>
      <c r="J41" s="30">
        <v>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67</v>
      </c>
      <c r="V41" s="31">
        <v>134</v>
      </c>
      <c r="W41" s="32">
        <v>312.48178143413219</v>
      </c>
      <c r="X41" s="30">
        <v>156.24089071706609</v>
      </c>
      <c r="Y41" s="30">
        <v>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312.48178143413219</v>
      </c>
      <c r="G42" s="30">
        <v>312.48178143413219</v>
      </c>
      <c r="H42" s="30">
        <v>156.24089071706609</v>
      </c>
      <c r="I42" s="30">
        <v>187.48906886047931</v>
      </c>
      <c r="J42" s="30">
        <v>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67</v>
      </c>
      <c r="V42" s="31">
        <v>134</v>
      </c>
      <c r="W42" s="32">
        <v>312.48178143413219</v>
      </c>
      <c r="X42" s="30">
        <v>156.24089071706609</v>
      </c>
      <c r="Y42" s="30">
        <v>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406.99214570375739</v>
      </c>
      <c r="G44" s="30">
        <v>406.99214570375739</v>
      </c>
      <c r="H44" s="30">
        <v>203.49607285187869</v>
      </c>
      <c r="I44" s="30">
        <v>244.19528742225438</v>
      </c>
      <c r="J44" s="30">
        <v>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67</v>
      </c>
      <c r="V44" s="31">
        <v>134</v>
      </c>
      <c r="W44" s="32">
        <v>406.99214570375739</v>
      </c>
      <c r="X44" s="30">
        <v>203.49607285187869</v>
      </c>
      <c r="Y44" s="30">
        <v>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610.47854898695698</v>
      </c>
      <c r="G45" s="30">
        <v>610.47854898695698</v>
      </c>
      <c r="H45" s="30">
        <v>305.23927449347849</v>
      </c>
      <c r="I45" s="30">
        <v>366.28712939217428</v>
      </c>
      <c r="J45" s="30">
        <v>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67</v>
      </c>
      <c r="V45" s="31">
        <v>134</v>
      </c>
      <c r="W45" s="32">
        <v>610.47854898695698</v>
      </c>
      <c r="X45" s="30">
        <v>305.23927449347849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610.47854898695698</v>
      </c>
      <c r="G46" s="30">
        <v>610.47854898695698</v>
      </c>
      <c r="H46" s="30">
        <v>305.23927449347849</v>
      </c>
      <c r="I46" s="30">
        <v>366.28712939217428</v>
      </c>
      <c r="J46" s="30">
        <v>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67</v>
      </c>
      <c r="V46" s="31">
        <v>134</v>
      </c>
      <c r="W46" s="32">
        <v>610.47854898695698</v>
      </c>
      <c r="X46" s="30">
        <v>305.23927449347849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655.82346485416599</v>
      </c>
      <c r="G47" s="30">
        <v>655.82346485416599</v>
      </c>
      <c r="H47" s="30">
        <v>330.68957925689705</v>
      </c>
      <c r="I47" s="30">
        <v>396.82749510827665</v>
      </c>
      <c r="J47" s="30">
        <v>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67</v>
      </c>
      <c r="V47" s="31">
        <v>134</v>
      </c>
      <c r="W47" s="32">
        <v>655.82346485416599</v>
      </c>
      <c r="X47" s="30">
        <v>330.68957925689705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655.82346485416599</v>
      </c>
      <c r="G48" s="30">
        <v>655.82346485416599</v>
      </c>
      <c r="H48" s="30">
        <v>330.68957925689705</v>
      </c>
      <c r="I48" s="30">
        <v>396.82749510827665</v>
      </c>
      <c r="J48" s="30">
        <v>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67</v>
      </c>
      <c r="V48" s="31">
        <v>134</v>
      </c>
      <c r="W48" s="32">
        <v>655.82346485416599</v>
      </c>
      <c r="X48" s="30">
        <v>330.68957925689705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655.82346485416599</v>
      </c>
      <c r="G49" s="30">
        <v>655.82346485416599</v>
      </c>
      <c r="H49" s="30">
        <v>330.68957925689705</v>
      </c>
      <c r="I49" s="30">
        <v>396.82749510827665</v>
      </c>
      <c r="J49" s="30">
        <v>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67</v>
      </c>
      <c r="V49" s="31">
        <v>134</v>
      </c>
      <c r="W49" s="32">
        <v>655.82346485416599</v>
      </c>
      <c r="X49" s="30">
        <v>330.68957925689705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655.82346485416599</v>
      </c>
      <c r="G50" s="30">
        <v>655.82346485416599</v>
      </c>
      <c r="H50" s="30">
        <v>330.68957925689705</v>
      </c>
      <c r="I50" s="30">
        <v>396.82749510827665</v>
      </c>
      <c r="J50" s="30">
        <v>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67</v>
      </c>
      <c r="V50" s="31">
        <v>134</v>
      </c>
      <c r="W50" s="32">
        <v>655.82346485416599</v>
      </c>
      <c r="X50" s="30">
        <v>330.68957925689705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655.82346485416599</v>
      </c>
      <c r="G51" s="30">
        <v>655.82346485416599</v>
      </c>
      <c r="H51" s="30">
        <v>330.68957925689705</v>
      </c>
      <c r="I51" s="30">
        <v>396.82749510827665</v>
      </c>
      <c r="J51" s="30">
        <v>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67</v>
      </c>
      <c r="V51" s="31">
        <v>134</v>
      </c>
      <c r="W51" s="32">
        <v>655.82346485416599</v>
      </c>
      <c r="X51" s="30">
        <v>330.68957925689705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508.73534734535735</v>
      </c>
      <c r="G52" s="30">
        <v>508.73534734535735</v>
      </c>
      <c r="H52" s="30">
        <v>254.36767367267868</v>
      </c>
      <c r="I52" s="30">
        <v>305.24120840721434</v>
      </c>
      <c r="J52" s="30">
        <v>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67</v>
      </c>
      <c r="V52" s="31">
        <v>134</v>
      </c>
      <c r="W52" s="32">
        <v>508.73534734535735</v>
      </c>
      <c r="X52" s="30">
        <v>254.36767367267868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159.57250000000002</v>
      </c>
      <c r="G53" s="30">
        <v>159.57250000000002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159.57250000000002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159.57250000000002</v>
      </c>
      <c r="G54" s="30">
        <v>159.57250000000002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159.57250000000002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159.57250000000002</v>
      </c>
      <c r="G55" s="30">
        <v>159.57250000000002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159.57250000000002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159.57250000000002</v>
      </c>
      <c r="G56" s="30">
        <v>159.57250000000002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159.57250000000002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610.47854898695698</v>
      </c>
      <c r="G57" s="30">
        <v>610.47854898695698</v>
      </c>
      <c r="H57" s="30">
        <v>305.23927449347849</v>
      </c>
      <c r="I57" s="30">
        <v>366.28712939217428</v>
      </c>
      <c r="J57" s="30">
        <v>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67</v>
      </c>
      <c r="V57" s="31">
        <v>134</v>
      </c>
      <c r="W57" s="32">
        <v>610.47854898695698</v>
      </c>
      <c r="X57" s="30">
        <v>305.23927449347849</v>
      </c>
      <c r="Y57" s="30">
        <v>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610.47854898695698</v>
      </c>
      <c r="G58" s="30">
        <v>610.47854898695698</v>
      </c>
      <c r="H58" s="30">
        <v>305.23927449347849</v>
      </c>
      <c r="I58" s="30">
        <v>366.28712939217428</v>
      </c>
      <c r="J58" s="30">
        <v>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67</v>
      </c>
      <c r="V58" s="31">
        <v>134</v>
      </c>
      <c r="W58" s="32">
        <v>610.47854898695698</v>
      </c>
      <c r="X58" s="30">
        <v>305.23927449347849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610.47854898695698</v>
      </c>
      <c r="G59" s="30">
        <v>610.47854898695698</v>
      </c>
      <c r="H59" s="30">
        <v>305.23927449347849</v>
      </c>
      <c r="I59" s="30">
        <v>366.28712939217428</v>
      </c>
      <c r="J59" s="30">
        <v>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67</v>
      </c>
      <c r="V59" s="31">
        <v>134</v>
      </c>
      <c r="W59" s="32">
        <v>610.47854898695698</v>
      </c>
      <c r="X59" s="30">
        <v>305.23927449347849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159.57250000000002</v>
      </c>
      <c r="G60" s="30">
        <v>159.57250000000002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159.57250000000002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720.8515455978212</v>
      </c>
      <c r="G61" s="30">
        <v>720.8515455978212</v>
      </c>
      <c r="H61" s="30">
        <v>361.01003927430969</v>
      </c>
      <c r="I61" s="30">
        <v>433.21204712917159</v>
      </c>
      <c r="J61" s="30">
        <v>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67</v>
      </c>
      <c r="V61" s="31">
        <v>134</v>
      </c>
      <c r="W61" s="32">
        <v>720.8515455978212</v>
      </c>
      <c r="X61" s="30">
        <v>381.55151050901776</v>
      </c>
      <c r="Y61" s="30">
        <v>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610.47854898695698</v>
      </c>
      <c r="G62" s="30">
        <v>610.47854898695698</v>
      </c>
      <c r="H62" s="30">
        <v>305.23927449347849</v>
      </c>
      <c r="I62" s="30">
        <v>366.28712939217428</v>
      </c>
      <c r="J62" s="30">
        <v>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67</v>
      </c>
      <c r="V62" s="31">
        <v>134</v>
      </c>
      <c r="W62" s="32">
        <v>610.47854898695698</v>
      </c>
      <c r="X62" s="30">
        <v>305.23927449347849</v>
      </c>
      <c r="Y62" s="30">
        <v>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610.47854898695698</v>
      </c>
      <c r="G63" s="30">
        <v>610.47854898695698</v>
      </c>
      <c r="H63" s="30">
        <v>305.23927449347849</v>
      </c>
      <c r="I63" s="30">
        <v>366.28712939217428</v>
      </c>
      <c r="J63" s="30">
        <v>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67</v>
      </c>
      <c r="V63" s="31">
        <v>134</v>
      </c>
      <c r="W63" s="32">
        <v>610.47854898695698</v>
      </c>
      <c r="X63" s="30">
        <v>305.23927449347849</v>
      </c>
      <c r="Y63" s="30">
        <v>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159.57250000000002</v>
      </c>
      <c r="G64" s="30">
        <v>159.57250000000002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159.57250000000002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159.57250000000002</v>
      </c>
      <c r="G65" s="30">
        <v>159.57250000000002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159.57250000000002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159.57250000000002</v>
      </c>
      <c r="G66" s="30">
        <v>159.57250000000002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159.57250000000002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159.57250000000002</v>
      </c>
      <c r="G67" s="30">
        <v>159.57250000000002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159.57250000000002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159.57250000000002</v>
      </c>
      <c r="G68" s="30">
        <v>159.57250000000002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159.57250000000002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0</v>
      </c>
      <c r="G69" s="30">
        <v>0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0</v>
      </c>
      <c r="V69" s="31">
        <v>0</v>
      </c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159.57250000000002</v>
      </c>
      <c r="G71" s="30">
        <v>159.57250000000002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159.57250000000002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159.57250000000002</v>
      </c>
      <c r="G72" s="30">
        <v>159.57250000000002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159.57250000000002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159.57250000000002</v>
      </c>
      <c r="G73" s="30">
        <v>159.57250000000002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159.57250000000002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159.57250000000002</v>
      </c>
      <c r="G74" s="30">
        <v>159.57250000000002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159.57250000000002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406.97280656639907</v>
      </c>
      <c r="G75" s="30">
        <v>406.97280656639907</v>
      </c>
      <c r="H75" s="30">
        <v>203.48640328319954</v>
      </c>
      <c r="I75" s="30">
        <v>244.18368393983954</v>
      </c>
      <c r="J75" s="30">
        <v>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67</v>
      </c>
      <c r="V75" s="31">
        <v>134</v>
      </c>
      <c r="W75" s="32">
        <v>406.97280656639907</v>
      </c>
      <c r="X75" s="30">
        <v>203.48640328319954</v>
      </c>
      <c r="Y75" s="30">
        <v>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406.97280656639907</v>
      </c>
      <c r="G76" s="30">
        <v>406.97280656639907</v>
      </c>
      <c r="H76" s="30">
        <v>203.48640328319954</v>
      </c>
      <c r="I76" s="30">
        <v>244.18368393983954</v>
      </c>
      <c r="J76" s="30">
        <v>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67</v>
      </c>
      <c r="V76" s="31">
        <v>134</v>
      </c>
      <c r="W76" s="32">
        <v>406.97280656639907</v>
      </c>
      <c r="X76" s="30">
        <v>203.48640328319954</v>
      </c>
      <c r="Y76" s="30">
        <v>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406.97280656639907</v>
      </c>
      <c r="G77" s="30">
        <v>406.97280656639907</v>
      </c>
      <c r="H77" s="30">
        <v>203.48640328319954</v>
      </c>
      <c r="I77" s="30">
        <v>244.18368393983954</v>
      </c>
      <c r="J77" s="30">
        <v>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67</v>
      </c>
      <c r="V77" s="31">
        <v>134</v>
      </c>
      <c r="W77" s="32">
        <v>406.97280656639907</v>
      </c>
      <c r="X77" s="30">
        <v>203.48640328319954</v>
      </c>
      <c r="Y77" s="30">
        <v>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406.97280656639907</v>
      </c>
      <c r="G78" s="30">
        <v>406.97280656639907</v>
      </c>
      <c r="H78" s="30">
        <v>203.48640328319954</v>
      </c>
      <c r="I78" s="30">
        <v>244.18368393983954</v>
      </c>
      <c r="J78" s="30">
        <v>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67</v>
      </c>
      <c r="V78" s="31">
        <v>134</v>
      </c>
      <c r="W78" s="32">
        <v>406.97280656639907</v>
      </c>
      <c r="X78" s="30">
        <v>203.48640328319954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406.97280656639907</v>
      </c>
      <c r="G79" s="30">
        <v>406.97280656639907</v>
      </c>
      <c r="H79" s="30">
        <v>203.48640328319954</v>
      </c>
      <c r="I79" s="30">
        <v>244.18368393983954</v>
      </c>
      <c r="J79" s="30">
        <v>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67</v>
      </c>
      <c r="V79" s="31">
        <v>134</v>
      </c>
      <c r="W79" s="32">
        <v>406.97280656639907</v>
      </c>
      <c r="X79" s="30">
        <v>203.48640328319954</v>
      </c>
      <c r="Y79" s="30">
        <v>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406.97280656639907</v>
      </c>
      <c r="G80" s="30">
        <v>406.97280656639907</v>
      </c>
      <c r="H80" s="30">
        <v>203.48640328319954</v>
      </c>
      <c r="I80" s="30">
        <v>244.18368393983954</v>
      </c>
      <c r="J80" s="30">
        <v>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67</v>
      </c>
      <c r="V80" s="31">
        <v>134</v>
      </c>
      <c r="W80" s="32">
        <v>406.97280656639907</v>
      </c>
      <c r="X80" s="30">
        <v>203.48640328319954</v>
      </c>
      <c r="Y80" s="30">
        <v>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406.97280656639907</v>
      </c>
      <c r="G81" s="30">
        <v>406.97280656639907</v>
      </c>
      <c r="H81" s="30">
        <v>203.48640328319954</v>
      </c>
      <c r="I81" s="30">
        <v>244.18368393983954</v>
      </c>
      <c r="J81" s="30">
        <v>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67</v>
      </c>
      <c r="V81" s="31">
        <v>134</v>
      </c>
      <c r="W81" s="32">
        <v>406.97280656639907</v>
      </c>
      <c r="X81" s="30">
        <v>203.48640328319954</v>
      </c>
      <c r="Y81" s="30">
        <v>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406.97280656639907</v>
      </c>
      <c r="G82" s="30">
        <v>406.97280656639907</v>
      </c>
      <c r="H82" s="30">
        <v>203.48640328319954</v>
      </c>
      <c r="I82" s="30">
        <v>244.18368393983954</v>
      </c>
      <c r="J82" s="30">
        <v>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67</v>
      </c>
      <c r="V82" s="31">
        <v>134</v>
      </c>
      <c r="W82" s="32">
        <v>406.97280656639907</v>
      </c>
      <c r="X82" s="30">
        <v>203.48640328319954</v>
      </c>
      <c r="Y82" s="30">
        <v>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406.97280656639907</v>
      </c>
      <c r="G83" s="30">
        <v>406.97280656639907</v>
      </c>
      <c r="H83" s="30">
        <v>203.48640328319954</v>
      </c>
      <c r="I83" s="30">
        <v>244.18368393983954</v>
      </c>
      <c r="J83" s="30">
        <v>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67</v>
      </c>
      <c r="V83" s="31">
        <v>134</v>
      </c>
      <c r="W83" s="32">
        <v>406.97280656639907</v>
      </c>
      <c r="X83" s="30">
        <v>203.48640328319954</v>
      </c>
      <c r="Y83" s="30">
        <v>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406.97280656639907</v>
      </c>
      <c r="G84" s="30">
        <v>406.97280656639907</v>
      </c>
      <c r="H84" s="30">
        <v>203.48640328319954</v>
      </c>
      <c r="I84" s="30">
        <v>244.18368393983954</v>
      </c>
      <c r="J84" s="30">
        <v>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67</v>
      </c>
      <c r="V84" s="31">
        <v>134</v>
      </c>
      <c r="W84" s="32">
        <v>406.97280656639907</v>
      </c>
      <c r="X84" s="30">
        <v>203.48640328319954</v>
      </c>
      <c r="Y84" s="30">
        <v>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655.82346485416599</v>
      </c>
      <c r="G85" s="30">
        <v>655.82346485416599</v>
      </c>
      <c r="H85" s="30">
        <v>330.68957925689705</v>
      </c>
      <c r="I85" s="30">
        <v>396.82749510827665</v>
      </c>
      <c r="J85" s="30">
        <v>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67</v>
      </c>
      <c r="V85" s="31">
        <v>134</v>
      </c>
      <c r="W85" s="32">
        <v>655.82346485416599</v>
      </c>
      <c r="X85" s="30">
        <v>330.68957925689705</v>
      </c>
      <c r="Y85" s="30">
        <v>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655.82346485416599</v>
      </c>
      <c r="G86" s="30">
        <v>655.82346485416599</v>
      </c>
      <c r="H86" s="30">
        <v>330.68957925689705</v>
      </c>
      <c r="I86" s="30">
        <v>396.82749510827665</v>
      </c>
      <c r="J86" s="30">
        <v>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67</v>
      </c>
      <c r="V86" s="31">
        <v>134</v>
      </c>
      <c r="W86" s="32">
        <v>655.82346485416599</v>
      </c>
      <c r="X86" s="30">
        <v>330.68957925689705</v>
      </c>
      <c r="Y86" s="30">
        <v>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720.83800508500383</v>
      </c>
      <c r="G87" s="30">
        <v>720.83800508500383</v>
      </c>
      <c r="H87" s="30">
        <v>381.54184094033877</v>
      </c>
      <c r="I87" s="30">
        <v>457.85020912840673</v>
      </c>
      <c r="J87" s="30">
        <v>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67</v>
      </c>
      <c r="V87" s="31">
        <v>134</v>
      </c>
      <c r="W87" s="32">
        <v>720.83800508500383</v>
      </c>
      <c r="X87" s="30">
        <v>381.54184094033877</v>
      </c>
      <c r="Y87" s="30">
        <v>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720.83800508500383</v>
      </c>
      <c r="G88" s="30">
        <v>720.83800508500383</v>
      </c>
      <c r="H88" s="30">
        <v>381.54184094033877</v>
      </c>
      <c r="I88" s="30">
        <v>457.85020912840673</v>
      </c>
      <c r="J88" s="30">
        <v>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67</v>
      </c>
      <c r="V88" s="31">
        <v>134</v>
      </c>
      <c r="W88" s="32">
        <v>720.83800508500383</v>
      </c>
      <c r="X88" s="30">
        <v>381.54184094033877</v>
      </c>
      <c r="Y88" s="30">
        <v>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720.83800508500383</v>
      </c>
      <c r="G89" s="30">
        <v>720.83800508500383</v>
      </c>
      <c r="H89" s="30">
        <v>381.54184094033877</v>
      </c>
      <c r="I89" s="30">
        <v>457.85020912840673</v>
      </c>
      <c r="J89" s="30">
        <v>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67</v>
      </c>
      <c r="V89" s="31">
        <v>134</v>
      </c>
      <c r="W89" s="32">
        <v>720.83800508500383</v>
      </c>
      <c r="X89" s="30">
        <v>381.54184094033877</v>
      </c>
      <c r="Y89" s="30">
        <v>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720.83800508500383</v>
      </c>
      <c r="G90" s="30">
        <v>720.83800508500383</v>
      </c>
      <c r="H90" s="30">
        <v>381.54184094033877</v>
      </c>
      <c r="I90" s="30">
        <v>457.85020912840673</v>
      </c>
      <c r="J90" s="30">
        <v>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67</v>
      </c>
      <c r="V90" s="31">
        <v>134</v>
      </c>
      <c r="W90" s="32">
        <v>720.83800508500383</v>
      </c>
      <c r="X90" s="30">
        <v>381.54184094033877</v>
      </c>
      <c r="Y90" s="30">
        <v>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720.83800508500383</v>
      </c>
      <c r="G91" s="30">
        <v>720.83800508500383</v>
      </c>
      <c r="H91" s="30">
        <v>381.54184094033877</v>
      </c>
      <c r="I91" s="30">
        <v>457.85020912840673</v>
      </c>
      <c r="J91" s="30">
        <v>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67</v>
      </c>
      <c r="V91" s="31">
        <v>134</v>
      </c>
      <c r="W91" s="32">
        <v>720.83800508500383</v>
      </c>
      <c r="X91" s="30">
        <v>381.54184094033877</v>
      </c>
      <c r="Y91" s="30">
        <v>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720.83800508500383</v>
      </c>
      <c r="G92" s="30">
        <v>720.83800508500383</v>
      </c>
      <c r="H92" s="30">
        <v>381.54184094033877</v>
      </c>
      <c r="I92" s="30">
        <v>457.85020912840673</v>
      </c>
      <c r="J92" s="30">
        <v>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67</v>
      </c>
      <c r="V92" s="31">
        <v>134</v>
      </c>
      <c r="W92" s="32">
        <v>720.83800508500383</v>
      </c>
      <c r="X92" s="30">
        <v>381.54184094033877</v>
      </c>
      <c r="Y92" s="30">
        <v>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159.57250000000002</v>
      </c>
      <c r="G93" s="30">
        <v>159.57250000000002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159.57250000000002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159.57250000000002</v>
      </c>
      <c r="G94" s="30">
        <v>159.57250000000002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159.57250000000002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159.57250000000002</v>
      </c>
      <c r="G95" s="30">
        <v>159.57250000000002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159.57250000000002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159.57250000000002</v>
      </c>
      <c r="G96" s="30">
        <v>159.57250000000002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159.57250000000002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159.57250000000002</v>
      </c>
      <c r="G97" s="30">
        <v>159.57250000000002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159.57250000000002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159.57250000000002</v>
      </c>
      <c r="G98" s="30">
        <v>159.57250000000002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159.57250000000002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159.57250000000002</v>
      </c>
      <c r="G99" s="30">
        <v>159.57250000000002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159.57250000000002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159.57250000000002</v>
      </c>
      <c r="G100" s="30">
        <v>159.57250000000002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159.57250000000002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159.57250000000002</v>
      </c>
      <c r="G101" s="30">
        <v>159.57250000000002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159.57250000000002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159.57250000000002</v>
      </c>
      <c r="G102" s="30">
        <v>159.57250000000002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159.57250000000002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508.71600820799893</v>
      </c>
      <c r="G103" s="30">
        <v>508.71600820799893</v>
      </c>
      <c r="H103" s="30">
        <v>254.35800410399946</v>
      </c>
      <c r="I103" s="30">
        <v>305.22960492479928</v>
      </c>
      <c r="J103" s="30">
        <v>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67</v>
      </c>
      <c r="V103" s="31">
        <v>134</v>
      </c>
      <c r="W103" s="32">
        <v>508.71600820799893</v>
      </c>
      <c r="X103" s="30">
        <v>254.35800410399946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508.73534734535735</v>
      </c>
      <c r="G104" s="30">
        <v>508.73534734535735</v>
      </c>
      <c r="H104" s="30">
        <v>254.36767367267868</v>
      </c>
      <c r="I104" s="30">
        <v>305.24120840721434</v>
      </c>
      <c r="J104" s="30">
        <v>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67</v>
      </c>
      <c r="V104" s="31">
        <v>134</v>
      </c>
      <c r="W104" s="32">
        <v>508.73534734535735</v>
      </c>
      <c r="X104" s="30">
        <v>254.36767367267868</v>
      </c>
      <c r="Y104" s="30">
        <v>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508.73534734535735</v>
      </c>
      <c r="G106" s="30">
        <v>508.73534734535735</v>
      </c>
      <c r="H106" s="30">
        <v>254.36767367267868</v>
      </c>
      <c r="I106" s="30">
        <v>305.24120840721434</v>
      </c>
      <c r="J106" s="30">
        <v>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67</v>
      </c>
      <c r="V106" s="31">
        <v>134</v>
      </c>
      <c r="W106" s="32">
        <v>508.73534734535735</v>
      </c>
      <c r="X106" s="30">
        <v>254.36767367267868</v>
      </c>
      <c r="Y106" s="30">
        <v>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508.73534734535735</v>
      </c>
      <c r="G107" s="30">
        <v>508.73534734535735</v>
      </c>
      <c r="H107" s="30">
        <v>254.36767367267868</v>
      </c>
      <c r="I107" s="30">
        <v>305.24120840721434</v>
      </c>
      <c r="J107" s="30">
        <v>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67</v>
      </c>
      <c r="V107" s="31">
        <v>134</v>
      </c>
      <c r="W107" s="32">
        <v>508.73534734535735</v>
      </c>
      <c r="X107" s="30">
        <v>254.36767367267868</v>
      </c>
      <c r="Y107" s="30">
        <v>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508.73534734535735</v>
      </c>
      <c r="G108" s="30">
        <v>508.73534734535735</v>
      </c>
      <c r="H108" s="30">
        <v>254.36767367267868</v>
      </c>
      <c r="I108" s="30">
        <v>305.24120840721434</v>
      </c>
      <c r="J108" s="30">
        <v>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67</v>
      </c>
      <c r="V108" s="31">
        <v>134</v>
      </c>
      <c r="W108" s="32">
        <v>508.73534734535735</v>
      </c>
      <c r="X108" s="30">
        <v>254.36767367267868</v>
      </c>
      <c r="Y108" s="30">
        <v>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508.73534734535735</v>
      </c>
      <c r="G109" s="30">
        <v>508.73534734535735</v>
      </c>
      <c r="H109" s="30">
        <v>254.36767367267868</v>
      </c>
      <c r="I109" s="30">
        <v>305.24120840721434</v>
      </c>
      <c r="J109" s="30">
        <v>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67</v>
      </c>
      <c r="V109" s="31">
        <v>134</v>
      </c>
      <c r="W109" s="32">
        <v>508.73534734535735</v>
      </c>
      <c r="X109" s="30">
        <v>254.36767367267868</v>
      </c>
      <c r="Y109" s="30">
        <v>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508.73534734535735</v>
      </c>
      <c r="G110" s="30">
        <v>508.73534734535735</v>
      </c>
      <c r="H110" s="30">
        <v>254.36767367267868</v>
      </c>
      <c r="I110" s="30">
        <v>305.24120840721434</v>
      </c>
      <c r="J110" s="30">
        <v>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67</v>
      </c>
      <c r="V110" s="31">
        <v>134</v>
      </c>
      <c r="W110" s="32">
        <v>508.73534734535735</v>
      </c>
      <c r="X110" s="30">
        <v>254.36767367267868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720.83800508500383</v>
      </c>
      <c r="G111" s="30">
        <v>720.83800508500383</v>
      </c>
      <c r="H111" s="30">
        <v>381.54184094033877</v>
      </c>
      <c r="I111" s="30">
        <v>457.85020912840673</v>
      </c>
      <c r="J111" s="30">
        <v>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67</v>
      </c>
      <c r="V111" s="31">
        <v>134</v>
      </c>
      <c r="W111" s="32">
        <v>720.83800508500383</v>
      </c>
      <c r="X111" s="30">
        <v>381.54184094033877</v>
      </c>
      <c r="Y111" s="30">
        <v>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481.34671903241286</v>
      </c>
      <c r="G112" s="30">
        <v>481.34671903241286</v>
      </c>
      <c r="H112" s="30">
        <v>240.67335951620643</v>
      </c>
      <c r="I112" s="30">
        <v>288.80803141944784</v>
      </c>
      <c r="J112" s="30">
        <v>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67</v>
      </c>
      <c r="V112" s="31">
        <v>134</v>
      </c>
      <c r="W112" s="32">
        <v>481.34671903241286</v>
      </c>
      <c r="X112" s="30">
        <v>240.67335951620643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508.73534734535735</v>
      </c>
      <c r="G113" s="30">
        <v>508.73534734535735</v>
      </c>
      <c r="H113" s="30">
        <v>254.36767367267868</v>
      </c>
      <c r="I113" s="30">
        <v>305.24120840721434</v>
      </c>
      <c r="J113" s="30">
        <v>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67</v>
      </c>
      <c r="V113" s="31">
        <v>134</v>
      </c>
      <c r="W113" s="32">
        <v>508.73534734535735</v>
      </c>
      <c r="X113" s="30">
        <v>254.36767367267868</v>
      </c>
      <c r="Y113" s="30">
        <v>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508.73534734535735</v>
      </c>
      <c r="G114" s="30">
        <v>508.73534734535735</v>
      </c>
      <c r="H114" s="30">
        <v>254.36767367267868</v>
      </c>
      <c r="I114" s="30">
        <v>305.24120840721434</v>
      </c>
      <c r="J114" s="30">
        <v>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67</v>
      </c>
      <c r="V114" s="31">
        <v>134</v>
      </c>
      <c r="W114" s="32">
        <v>508.73534734535735</v>
      </c>
      <c r="X114" s="30">
        <v>254.36767367267868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720.83800508500383</v>
      </c>
      <c r="G115" s="30">
        <v>720.83800508500383</v>
      </c>
      <c r="H115" s="30">
        <v>381.54184094033877</v>
      </c>
      <c r="I115" s="30">
        <v>457.85020912840673</v>
      </c>
      <c r="J115" s="30">
        <v>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67</v>
      </c>
      <c r="V115" s="31">
        <v>134</v>
      </c>
      <c r="W115" s="32">
        <v>720.83800508500383</v>
      </c>
      <c r="X115" s="30">
        <v>381.54184094033877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720.83800508500383</v>
      </c>
      <c r="G116" s="30">
        <v>720.83800508500383</v>
      </c>
      <c r="H116" s="30">
        <v>381.54184094033877</v>
      </c>
      <c r="I116" s="30">
        <v>457.85020912840673</v>
      </c>
      <c r="J116" s="30">
        <v>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67</v>
      </c>
      <c r="V116" s="31">
        <v>134</v>
      </c>
      <c r="W116" s="32">
        <v>720.83800508500383</v>
      </c>
      <c r="X116" s="30">
        <v>381.54184094033877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720.83800508500383</v>
      </c>
      <c r="G117" s="30">
        <v>720.83800508500383</v>
      </c>
      <c r="H117" s="30">
        <v>381.54184094033877</v>
      </c>
      <c r="I117" s="30">
        <v>457.85020912840673</v>
      </c>
      <c r="J117" s="30">
        <v>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67</v>
      </c>
      <c r="V117" s="31">
        <v>134</v>
      </c>
      <c r="W117" s="32">
        <v>720.83800508500383</v>
      </c>
      <c r="X117" s="30">
        <v>381.54184094033877</v>
      </c>
      <c r="Y117" s="30">
        <v>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720.83800508500383</v>
      </c>
      <c r="G118" s="30">
        <v>720.83800508500383</v>
      </c>
      <c r="H118" s="30">
        <v>381.54184094033877</v>
      </c>
      <c r="I118" s="30">
        <v>457.85020912840673</v>
      </c>
      <c r="J118" s="30">
        <v>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67</v>
      </c>
      <c r="V118" s="31">
        <v>134</v>
      </c>
      <c r="W118" s="32">
        <v>720.83800508500383</v>
      </c>
      <c r="X118" s="30">
        <v>381.54184094033877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616.50961514539608</v>
      </c>
      <c r="I119" s="30">
        <v>703.71263049605386</v>
      </c>
      <c r="J119" s="30">
        <v>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67</v>
      </c>
      <c r="V119" s="31">
        <v>134</v>
      </c>
      <c r="W119" s="32">
        <v>880</v>
      </c>
      <c r="X119" s="30">
        <v>616.50961514539608</v>
      </c>
      <c r="Y119" s="30">
        <v>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616.50961514539608</v>
      </c>
      <c r="I120" s="30">
        <v>703.71263049605386</v>
      </c>
      <c r="J120" s="30">
        <v>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67</v>
      </c>
      <c r="V120" s="31">
        <v>134</v>
      </c>
      <c r="W120" s="32">
        <v>880</v>
      </c>
      <c r="X120" s="30">
        <v>616.50961514539608</v>
      </c>
      <c r="Y120" s="30">
        <v>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616.50961514539608</v>
      </c>
      <c r="I121" s="30">
        <v>703.71263049605386</v>
      </c>
      <c r="J121" s="30">
        <v>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67</v>
      </c>
      <c r="V121" s="31">
        <v>134</v>
      </c>
      <c r="W121" s="32">
        <v>880</v>
      </c>
      <c r="X121" s="30">
        <v>616.50961514539608</v>
      </c>
      <c r="Y121" s="30">
        <v>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828.21216562408256</v>
      </c>
      <c r="G122" s="30">
        <v>828.21216562408256</v>
      </c>
      <c r="H122" s="30">
        <v>457.86374652455731</v>
      </c>
      <c r="I122" s="30">
        <v>549.43649582946875</v>
      </c>
      <c r="J122" s="30">
        <v>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67</v>
      </c>
      <c r="V122" s="31">
        <v>134</v>
      </c>
      <c r="W122" s="32">
        <v>828.21216562408256</v>
      </c>
      <c r="X122" s="30">
        <v>457.86374652455731</v>
      </c>
      <c r="Y122" s="30">
        <v>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828.21216562408256</v>
      </c>
      <c r="G123" s="30">
        <v>828.21216562408256</v>
      </c>
      <c r="H123" s="30">
        <v>457.86374652455731</v>
      </c>
      <c r="I123" s="30">
        <v>549.43649582946875</v>
      </c>
      <c r="J123" s="30">
        <v>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67</v>
      </c>
      <c r="V123" s="31">
        <v>134</v>
      </c>
      <c r="W123" s="32">
        <v>828.21216562408256</v>
      </c>
      <c r="X123" s="30">
        <v>457.86374652455731</v>
      </c>
      <c r="Y123" s="30">
        <v>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828.21216562408256</v>
      </c>
      <c r="G124" s="30">
        <v>828.21216562408256</v>
      </c>
      <c r="H124" s="30">
        <v>457.86374652455731</v>
      </c>
      <c r="I124" s="30">
        <v>549.43649582946875</v>
      </c>
      <c r="J124" s="30">
        <v>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67</v>
      </c>
      <c r="V124" s="31">
        <v>134</v>
      </c>
      <c r="W124" s="32">
        <v>828.21216562408256</v>
      </c>
      <c r="X124" s="30">
        <v>457.86374652455731</v>
      </c>
      <c r="Y124" s="30">
        <v>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828.21216562408256</v>
      </c>
      <c r="G125" s="30">
        <v>828.21216562408256</v>
      </c>
      <c r="H125" s="30">
        <v>457.86374652455731</v>
      </c>
      <c r="I125" s="30">
        <v>549.43649582946875</v>
      </c>
      <c r="J125" s="30">
        <v>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67</v>
      </c>
      <c r="V125" s="31">
        <v>134</v>
      </c>
      <c r="W125" s="32">
        <v>828.21216562408256</v>
      </c>
      <c r="X125" s="30">
        <v>457.86374652455731</v>
      </c>
      <c r="Y125" s="30">
        <v>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159.57250000000002</v>
      </c>
      <c r="G126" s="30">
        <v>159.57250000000002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159.57250000000002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159.57250000000002</v>
      </c>
      <c r="G127" s="30">
        <v>159.57250000000002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159.57250000000002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159.57250000000002</v>
      </c>
      <c r="G128" s="30">
        <v>159.57250000000002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159.57250000000002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>
        <v>312.48</v>
      </c>
      <c r="G129" s="30">
        <v>312.48</v>
      </c>
      <c r="H129" s="30">
        <f>+F129*0.6</f>
        <v>187.488</v>
      </c>
      <c r="I129" s="30">
        <v>156.24</v>
      </c>
      <c r="J129" s="30">
        <v>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>
        <v>312.48</v>
      </c>
      <c r="X129" s="30">
        <v>156.24</v>
      </c>
      <c r="Y129" s="30">
        <v>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368</v>
      </c>
      <c r="F130" s="33">
        <v>312.48</v>
      </c>
      <c r="G130" s="30">
        <v>312.48</v>
      </c>
      <c r="H130" s="30">
        <f t="shared" ref="H130:H138" si="0">+F130*0.6</f>
        <v>187.488</v>
      </c>
      <c r="I130" s="30">
        <v>156.24</v>
      </c>
      <c r="J130" s="30">
        <v>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>
        <v>312.48</v>
      </c>
      <c r="X130" s="30">
        <v>156.24</v>
      </c>
      <c r="Y130" s="30">
        <v>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>
        <v>312.48</v>
      </c>
      <c r="G131" s="30">
        <v>312.48</v>
      </c>
      <c r="H131" s="30">
        <f t="shared" si="0"/>
        <v>187.488</v>
      </c>
      <c r="I131" s="30">
        <v>156.24</v>
      </c>
      <c r="J131" s="30">
        <v>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312.48</v>
      </c>
      <c r="X131" s="30">
        <v>156.24</v>
      </c>
      <c r="Y131" s="30">
        <v>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>
        <v>312.48</v>
      </c>
      <c r="G132" s="30">
        <v>312.48</v>
      </c>
      <c r="H132" s="30">
        <f t="shared" si="0"/>
        <v>187.488</v>
      </c>
      <c r="I132" s="30">
        <v>156.24</v>
      </c>
      <c r="J132" s="30">
        <v>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>
        <v>312.48</v>
      </c>
      <c r="X132" s="30">
        <v>156.24</v>
      </c>
      <c r="Y132" s="30">
        <v>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>
        <v>312.48</v>
      </c>
      <c r="G133" s="30">
        <v>312.48</v>
      </c>
      <c r="H133" s="30">
        <f t="shared" si="0"/>
        <v>187.488</v>
      </c>
      <c r="I133" s="30">
        <v>156.24</v>
      </c>
      <c r="J133" s="30">
        <v>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>
        <v>312.48</v>
      </c>
      <c r="X133" s="30">
        <v>156.24</v>
      </c>
      <c r="Y133" s="30">
        <v>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367</v>
      </c>
      <c r="F134" s="33">
        <v>312.48</v>
      </c>
      <c r="G134" s="30">
        <v>312.48</v>
      </c>
      <c r="H134" s="30">
        <f t="shared" si="0"/>
        <v>187.488</v>
      </c>
      <c r="I134" s="30">
        <v>156.24</v>
      </c>
      <c r="J134" s="30">
        <v>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312.48</v>
      </c>
      <c r="X134" s="30">
        <v>156.24</v>
      </c>
      <c r="Y134" s="30">
        <v>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367</v>
      </c>
      <c r="F135" s="33">
        <v>312.48</v>
      </c>
      <c r="G135" s="30">
        <v>312.48</v>
      </c>
      <c r="H135" s="30">
        <f t="shared" si="0"/>
        <v>187.488</v>
      </c>
      <c r="I135" s="30">
        <v>156.24</v>
      </c>
      <c r="J135" s="30">
        <v>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312.48</v>
      </c>
      <c r="X135" s="30">
        <v>156.24</v>
      </c>
      <c r="Y135" s="30">
        <v>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367</v>
      </c>
      <c r="F136" s="33">
        <v>312.48</v>
      </c>
      <c r="G136" s="30">
        <v>312.48</v>
      </c>
      <c r="H136" s="30">
        <f t="shared" si="0"/>
        <v>187.488</v>
      </c>
      <c r="I136" s="30">
        <v>156.24</v>
      </c>
      <c r="J136" s="30">
        <v>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312.48</v>
      </c>
      <c r="X136" s="30">
        <v>156.24</v>
      </c>
      <c r="Y136" s="30">
        <v>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368</v>
      </c>
      <c r="F137" s="33">
        <v>312.48</v>
      </c>
      <c r="G137" s="30">
        <v>312.48</v>
      </c>
      <c r="H137" s="30">
        <f t="shared" si="0"/>
        <v>187.488</v>
      </c>
      <c r="I137" s="30">
        <v>156.24</v>
      </c>
      <c r="J137" s="30">
        <v>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312.48</v>
      </c>
      <c r="X137" s="30">
        <v>156.24</v>
      </c>
      <c r="Y137" s="30">
        <v>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368</v>
      </c>
      <c r="F138" s="33">
        <v>312.48</v>
      </c>
      <c r="G138" s="30">
        <v>312.48</v>
      </c>
      <c r="H138" s="30">
        <f t="shared" si="0"/>
        <v>187.488</v>
      </c>
      <c r="I138" s="30">
        <v>156.24</v>
      </c>
      <c r="J138" s="30">
        <v>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>
        <v>312.48</v>
      </c>
      <c r="X138" s="30">
        <v>156.24</v>
      </c>
      <c r="Y138" s="30">
        <v>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616.50961514539608</v>
      </c>
      <c r="I140" s="30">
        <v>703.71263049605386</v>
      </c>
      <c r="J140" s="30">
        <v>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67</v>
      </c>
      <c r="V140" s="31">
        <v>134</v>
      </c>
      <c r="W140" s="32">
        <v>880</v>
      </c>
      <c r="X140" s="30">
        <v>616.50961514539608</v>
      </c>
      <c r="Y140" s="30">
        <v>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616.50961514539608</v>
      </c>
      <c r="I141" s="30">
        <v>703.71263049605386</v>
      </c>
      <c r="J141" s="30">
        <v>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67</v>
      </c>
      <c r="V141" s="31">
        <v>134</v>
      </c>
      <c r="W141" s="32">
        <v>880</v>
      </c>
      <c r="X141" s="30">
        <v>616.50961514539608</v>
      </c>
      <c r="Y141" s="30">
        <v>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616.50961514539608</v>
      </c>
      <c r="I142" s="30">
        <v>703.71263049605386</v>
      </c>
      <c r="J142" s="30">
        <v>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67</v>
      </c>
      <c r="V142" s="31">
        <v>134</v>
      </c>
      <c r="W142" s="32">
        <v>880</v>
      </c>
      <c r="X142" s="30">
        <v>616.50961514539608</v>
      </c>
      <c r="Y142" s="30">
        <v>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616.50961514539608</v>
      </c>
      <c r="I143" s="30">
        <v>703.71263049605386</v>
      </c>
      <c r="J143" s="30">
        <v>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67</v>
      </c>
      <c r="V143" s="31">
        <v>134</v>
      </c>
      <c r="W143" s="32">
        <v>880</v>
      </c>
      <c r="X143" s="30">
        <v>616.50961514539608</v>
      </c>
      <c r="Y143" s="30">
        <v>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616.50961514539608</v>
      </c>
      <c r="I144" s="30">
        <v>703.71263049605386</v>
      </c>
      <c r="J144" s="30">
        <v>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67</v>
      </c>
      <c r="V144" s="31">
        <v>134</v>
      </c>
      <c r="W144" s="32">
        <v>880</v>
      </c>
      <c r="X144" s="30">
        <v>616.50961514539608</v>
      </c>
      <c r="Y144" s="30">
        <v>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616.50961514539608</v>
      </c>
      <c r="I145" s="30">
        <v>703.71263049605386</v>
      </c>
      <c r="J145" s="30">
        <v>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67</v>
      </c>
      <c r="V145" s="31">
        <v>134</v>
      </c>
      <c r="W145" s="32">
        <v>880</v>
      </c>
      <c r="X145" s="30">
        <v>616.50961514539608</v>
      </c>
      <c r="Y145" s="30">
        <v>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616.50961514539608</v>
      </c>
      <c r="I146" s="30">
        <v>703.71263049605386</v>
      </c>
      <c r="J146" s="30">
        <v>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67</v>
      </c>
      <c r="V146" s="31">
        <v>134</v>
      </c>
      <c r="W146" s="32">
        <v>880</v>
      </c>
      <c r="X146" s="30">
        <v>616.50961514539608</v>
      </c>
      <c r="Y146" s="30">
        <v>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616.50961514539608</v>
      </c>
      <c r="I147" s="30">
        <v>703.71263049605386</v>
      </c>
      <c r="J147" s="30">
        <v>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67</v>
      </c>
      <c r="V147" s="31">
        <v>134</v>
      </c>
      <c r="W147" s="32">
        <v>880</v>
      </c>
      <c r="X147" s="30">
        <v>616.50961514539608</v>
      </c>
      <c r="Y147" s="30">
        <v>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616.50961514539608</v>
      </c>
      <c r="I148" s="30">
        <v>703.71263049605386</v>
      </c>
      <c r="J148" s="30">
        <v>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67</v>
      </c>
      <c r="V148" s="31">
        <v>134</v>
      </c>
      <c r="W148" s="32">
        <v>880</v>
      </c>
      <c r="X148" s="30">
        <v>616.50961514539608</v>
      </c>
      <c r="Y148" s="30">
        <v>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616.50961514539608</v>
      </c>
      <c r="I149" s="30">
        <v>703.71263049605386</v>
      </c>
      <c r="J149" s="30">
        <v>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67</v>
      </c>
      <c r="V149" s="31">
        <v>134</v>
      </c>
      <c r="W149" s="32">
        <v>880</v>
      </c>
      <c r="X149" s="30">
        <v>616.50961514539608</v>
      </c>
      <c r="Y149" s="30">
        <v>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616.50961514539608</v>
      </c>
      <c r="I150" s="30">
        <v>703.71263049605386</v>
      </c>
      <c r="J150" s="30">
        <v>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67</v>
      </c>
      <c r="V150" s="31">
        <v>134</v>
      </c>
      <c r="W150" s="32">
        <v>880</v>
      </c>
      <c r="X150" s="30">
        <v>616.50961514539608</v>
      </c>
      <c r="Y150" s="30">
        <v>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616.50961514539608</v>
      </c>
      <c r="I151" s="30">
        <v>703.71263049605386</v>
      </c>
      <c r="J151" s="30">
        <v>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67</v>
      </c>
      <c r="V151" s="31">
        <v>134</v>
      </c>
      <c r="W151" s="32">
        <v>880</v>
      </c>
      <c r="X151" s="30">
        <v>616.50961514539608</v>
      </c>
      <c r="Y151" s="30">
        <v>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616.50961514539608</v>
      </c>
      <c r="I152" s="30">
        <v>703.71263049605386</v>
      </c>
      <c r="J152" s="30">
        <v>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67</v>
      </c>
      <c r="V152" s="31">
        <v>134</v>
      </c>
      <c r="W152" s="32">
        <v>880</v>
      </c>
      <c r="X152" s="30">
        <v>616.50961514539608</v>
      </c>
      <c r="Y152" s="30">
        <v>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>
        <v>616.50961514539608</v>
      </c>
      <c r="I153" s="30">
        <v>703.71263049605386</v>
      </c>
      <c r="J153" s="30">
        <v>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67</v>
      </c>
      <c r="V153" s="31">
        <v>134</v>
      </c>
      <c r="W153" s="32">
        <v>880</v>
      </c>
      <c r="X153" s="30">
        <v>616.50961514539608</v>
      </c>
      <c r="Y153" s="30">
        <v>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616.50961514539608</v>
      </c>
      <c r="I154" s="30">
        <v>703.71263049605386</v>
      </c>
      <c r="J154" s="30">
        <v>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67</v>
      </c>
      <c r="V154" s="31">
        <v>134</v>
      </c>
      <c r="W154" s="32">
        <v>880</v>
      </c>
      <c r="X154" s="30">
        <v>616.50961514539608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610.47854898695698</v>
      </c>
      <c r="G155" s="30">
        <v>610.47854898695698</v>
      </c>
      <c r="H155" s="30">
        <v>305.23927449347849</v>
      </c>
      <c r="I155" s="30">
        <v>366.28712939217428</v>
      </c>
      <c r="J155" s="30">
        <v>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67</v>
      </c>
      <c r="V155" s="31">
        <v>134</v>
      </c>
      <c r="W155" s="32">
        <v>610.47854898695698</v>
      </c>
      <c r="X155" s="30">
        <v>305.23927449347849</v>
      </c>
      <c r="Y155" s="30">
        <v>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610.47854898695698</v>
      </c>
      <c r="G156" s="30">
        <v>610.47854898695698</v>
      </c>
      <c r="H156" s="30">
        <v>305.23927449347849</v>
      </c>
      <c r="I156" s="30">
        <v>366.28712939217428</v>
      </c>
      <c r="J156" s="30">
        <v>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67</v>
      </c>
      <c r="V156" s="31">
        <v>134</v>
      </c>
      <c r="W156" s="32">
        <v>610.47854898695698</v>
      </c>
      <c r="X156" s="30">
        <v>305.23927449347849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610.47854898695698</v>
      </c>
      <c r="G157" s="30">
        <v>610.47854898695698</v>
      </c>
      <c r="H157" s="30">
        <v>305.23927449347849</v>
      </c>
      <c r="I157" s="30">
        <v>366.28712939217428</v>
      </c>
      <c r="J157" s="30">
        <v>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67</v>
      </c>
      <c r="V157" s="31">
        <v>134</v>
      </c>
      <c r="W157" s="32">
        <v>610.47854898695698</v>
      </c>
      <c r="X157" s="30">
        <v>305.23927449347849</v>
      </c>
      <c r="Y157" s="30">
        <v>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655.80428816874098</v>
      </c>
      <c r="G158" s="30">
        <v>655.80428816874098</v>
      </c>
      <c r="H158" s="30">
        <v>330.67990968821812</v>
      </c>
      <c r="I158" s="30">
        <v>396.8158916258617</v>
      </c>
      <c r="J158" s="30">
        <v>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67</v>
      </c>
      <c r="V158" s="31">
        <v>134</v>
      </c>
      <c r="W158" s="32">
        <v>655.80428816874098</v>
      </c>
      <c r="X158" s="30">
        <v>330.67990968821812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655.80428816874098</v>
      </c>
      <c r="G159" s="30">
        <v>655.80428816874098</v>
      </c>
      <c r="H159" s="30">
        <v>330.67990968821812</v>
      </c>
      <c r="I159" s="30">
        <v>396.8158916258617</v>
      </c>
      <c r="J159" s="30">
        <v>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67</v>
      </c>
      <c r="V159" s="31">
        <v>134</v>
      </c>
      <c r="W159" s="32">
        <v>655.80428816874098</v>
      </c>
      <c r="X159" s="30">
        <v>330.67990968821812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720.85627357314513</v>
      </c>
      <c r="G160" s="30">
        <v>720.85627357314513</v>
      </c>
      <c r="H160" s="30">
        <v>381.55151050901776</v>
      </c>
      <c r="I160" s="30">
        <v>457.86181261082157</v>
      </c>
      <c r="J160" s="30">
        <v>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67</v>
      </c>
      <c r="V160" s="31">
        <v>134</v>
      </c>
      <c r="W160" s="32">
        <v>720.85627357314513</v>
      </c>
      <c r="X160" s="30">
        <v>381.55151050901776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720.85627357314513</v>
      </c>
      <c r="G161" s="30">
        <v>720.85627357314513</v>
      </c>
      <c r="H161" s="30">
        <v>381.55151050901776</v>
      </c>
      <c r="I161" s="30">
        <v>457.86181261082157</v>
      </c>
      <c r="J161" s="30">
        <v>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67</v>
      </c>
      <c r="V161" s="31">
        <v>134</v>
      </c>
      <c r="W161" s="32">
        <v>720.85627357314513</v>
      </c>
      <c r="X161" s="30">
        <v>381.55151050901776</v>
      </c>
      <c r="Y161" s="30">
        <v>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720.85627357314513</v>
      </c>
      <c r="G162" s="30">
        <v>720.85627357314513</v>
      </c>
      <c r="H162" s="30">
        <v>381.55151050901776</v>
      </c>
      <c r="I162" s="30">
        <v>457.86181261082157</v>
      </c>
      <c r="J162" s="30">
        <v>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67</v>
      </c>
      <c r="V162" s="31">
        <v>134</v>
      </c>
      <c r="W162" s="32">
        <v>720.85627357314513</v>
      </c>
      <c r="X162" s="30">
        <v>381.55151050901776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397.61266408502024</v>
      </c>
      <c r="G163" s="30">
        <v>397.61266408502024</v>
      </c>
      <c r="H163" s="30">
        <v>198.80633204251012</v>
      </c>
      <c r="I163" s="30">
        <v>238.56759845101215</v>
      </c>
      <c r="J163" s="30">
        <v>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67</v>
      </c>
      <c r="V163" s="31">
        <v>134</v>
      </c>
      <c r="W163" s="32">
        <v>397.61266408502024</v>
      </c>
      <c r="X163" s="30">
        <v>198.80633204251012</v>
      </c>
      <c r="Y163" s="30">
        <v>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397.61266408502024</v>
      </c>
      <c r="G164" s="30">
        <v>397.61266408502024</v>
      </c>
      <c r="H164" s="30">
        <v>198.80633204251012</v>
      </c>
      <c r="I164" s="30">
        <v>238.56759845101215</v>
      </c>
      <c r="J164" s="30">
        <v>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67</v>
      </c>
      <c r="V164" s="31">
        <v>134</v>
      </c>
      <c r="W164" s="32">
        <v>397.61266408502024</v>
      </c>
      <c r="X164" s="30">
        <v>198.80633204251012</v>
      </c>
      <c r="Y164" s="30">
        <v>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397.61266408502024</v>
      </c>
      <c r="G165" s="30">
        <v>397.61266408502024</v>
      </c>
      <c r="H165" s="30">
        <v>198.80633204251012</v>
      </c>
      <c r="I165" s="30">
        <v>238.56759845101215</v>
      </c>
      <c r="J165" s="30">
        <v>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67</v>
      </c>
      <c r="V165" s="31">
        <v>134</v>
      </c>
      <c r="W165" s="32">
        <v>397.61266408502024</v>
      </c>
      <c r="X165" s="30">
        <v>198.80633204251012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397.61266408502024</v>
      </c>
      <c r="G166" s="30">
        <v>397.61266408502024</v>
      </c>
      <c r="H166" s="30">
        <v>198.80633204251012</v>
      </c>
      <c r="I166" s="30">
        <v>238.56759845101215</v>
      </c>
      <c r="J166" s="30">
        <v>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67</v>
      </c>
      <c r="V166" s="31">
        <v>134</v>
      </c>
      <c r="W166" s="32">
        <v>397.61266408502024</v>
      </c>
      <c r="X166" s="30">
        <v>198.80633204251012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720.85627357314513</v>
      </c>
      <c r="G167" s="30">
        <v>720.85627357314513</v>
      </c>
      <c r="H167" s="30">
        <v>381.55151050901776</v>
      </c>
      <c r="I167" s="30">
        <v>457.86181261082157</v>
      </c>
      <c r="J167" s="30">
        <v>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67</v>
      </c>
      <c r="V167" s="31">
        <v>134</v>
      </c>
      <c r="W167" s="32">
        <v>720.85627357314513</v>
      </c>
      <c r="X167" s="30">
        <v>381.55151050901776</v>
      </c>
      <c r="Y167" s="30">
        <v>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406.99214570375739</v>
      </c>
      <c r="G168" s="30">
        <v>406.99214570375739</v>
      </c>
      <c r="H168" s="30">
        <v>203.49607285187869</v>
      </c>
      <c r="I168" s="30">
        <v>244.19528742225438</v>
      </c>
      <c r="J168" s="30">
        <v>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67</v>
      </c>
      <c r="V168" s="31">
        <v>134</v>
      </c>
      <c r="W168" s="32">
        <v>406.99214570375739</v>
      </c>
      <c r="X168" s="30">
        <v>203.49607285187869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406.99214570375739</v>
      </c>
      <c r="G169" s="30">
        <v>406.99214570375739</v>
      </c>
      <c r="H169" s="30">
        <v>203.49607285187869</v>
      </c>
      <c r="I169" s="30">
        <v>244.19528742225438</v>
      </c>
      <c r="J169" s="30">
        <v>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67</v>
      </c>
      <c r="V169" s="31">
        <v>134</v>
      </c>
      <c r="W169" s="32">
        <v>406.99214570375739</v>
      </c>
      <c r="X169" s="30">
        <v>203.49607285187869</v>
      </c>
      <c r="Y169" s="30">
        <v>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159.57250000000002</v>
      </c>
      <c r="G170" s="30">
        <v>159.57250000000002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159.57250000000002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406.99214570375739</v>
      </c>
      <c r="G171" s="30">
        <v>406.99214570375739</v>
      </c>
      <c r="H171" s="30">
        <v>203.49607285187869</v>
      </c>
      <c r="I171" s="30">
        <v>244.19528742225438</v>
      </c>
      <c r="J171" s="30">
        <v>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67</v>
      </c>
      <c r="V171" s="31">
        <v>134</v>
      </c>
      <c r="W171" s="32">
        <v>406.99214570375739</v>
      </c>
      <c r="X171" s="30">
        <v>203.49607285187869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159.57250000000002</v>
      </c>
      <c r="G172" s="30">
        <v>159.57250000000002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159.57250000000002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397.61266408502024</v>
      </c>
      <c r="G173" s="30">
        <v>397.61266408502024</v>
      </c>
      <c r="H173" s="30">
        <v>198.80633204251012</v>
      </c>
      <c r="I173" s="30">
        <v>238.56759845101215</v>
      </c>
      <c r="J173" s="30">
        <v>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67</v>
      </c>
      <c r="V173" s="31">
        <v>134</v>
      </c>
      <c r="W173" s="32">
        <v>397.61266408502024</v>
      </c>
      <c r="X173" s="30">
        <v>198.80633204251012</v>
      </c>
      <c r="Y173" s="30">
        <v>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159.57250000000002</v>
      </c>
      <c r="G174" s="30">
        <v>159.57250000000002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159.57250000000002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397.61266408502024</v>
      </c>
      <c r="G175" s="30">
        <v>397.61266408502024</v>
      </c>
      <c r="H175" s="30">
        <v>198.80633204251012</v>
      </c>
      <c r="I175" s="30">
        <v>238.56759845101215</v>
      </c>
      <c r="J175" s="30">
        <v>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67</v>
      </c>
      <c r="V175" s="31">
        <v>134</v>
      </c>
      <c r="W175" s="32">
        <v>397.61266408502024</v>
      </c>
      <c r="X175" s="30">
        <v>198.80633204251012</v>
      </c>
      <c r="Y175" s="30">
        <v>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397.61266408502024</v>
      </c>
      <c r="G176" s="30">
        <v>397.61266408502024</v>
      </c>
      <c r="H176" s="30">
        <v>198.80633204251012</v>
      </c>
      <c r="I176" s="30">
        <v>238.56759845101215</v>
      </c>
      <c r="J176" s="30">
        <v>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67</v>
      </c>
      <c r="V176" s="31">
        <v>134</v>
      </c>
      <c r="W176" s="32">
        <v>397.61266408502024</v>
      </c>
      <c r="X176" s="30">
        <v>198.80633204251012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397.61266408502024</v>
      </c>
      <c r="G177" s="30">
        <v>397.61266408502024</v>
      </c>
      <c r="H177" s="30">
        <v>198.80633204251012</v>
      </c>
      <c r="I177" s="30">
        <v>238.56759845101215</v>
      </c>
      <c r="J177" s="30">
        <v>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67</v>
      </c>
      <c r="V177" s="31">
        <v>134</v>
      </c>
      <c r="W177" s="32">
        <v>397.61266408502024</v>
      </c>
      <c r="X177" s="30">
        <v>198.80633204251012</v>
      </c>
      <c r="Y177" s="30">
        <v>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406.99214570375739</v>
      </c>
      <c r="G178" s="30">
        <v>406.99214570375739</v>
      </c>
      <c r="H178" s="30">
        <v>203.49607285187869</v>
      </c>
      <c r="I178" s="30">
        <v>244.19528742225438</v>
      </c>
      <c r="J178" s="30">
        <v>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67</v>
      </c>
      <c r="V178" s="31">
        <v>134</v>
      </c>
      <c r="W178" s="32">
        <v>406.99214570375739</v>
      </c>
      <c r="X178" s="30">
        <v>203.49607285187869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397.61266408502024</v>
      </c>
      <c r="G179" s="30">
        <v>397.61266408502024</v>
      </c>
      <c r="H179" s="30">
        <v>198.80633204251012</v>
      </c>
      <c r="I179" s="30">
        <v>238.56759845101215</v>
      </c>
      <c r="J179" s="30">
        <v>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67</v>
      </c>
      <c r="V179" s="31">
        <v>134</v>
      </c>
      <c r="W179" s="32">
        <v>397.61266408502024</v>
      </c>
      <c r="X179" s="30">
        <v>198.80633204251012</v>
      </c>
      <c r="Y179" s="30">
        <v>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406.99214570375739</v>
      </c>
      <c r="G180" s="30">
        <v>406.99214570375739</v>
      </c>
      <c r="H180" s="30">
        <v>203.49607285187869</v>
      </c>
      <c r="I180" s="30">
        <v>244.19528742225438</v>
      </c>
      <c r="J180" s="30">
        <v>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67</v>
      </c>
      <c r="V180" s="31">
        <v>134</v>
      </c>
      <c r="W180" s="32">
        <v>406.99214570375739</v>
      </c>
      <c r="X180" s="30">
        <v>203.49607285187869</v>
      </c>
      <c r="Y180" s="30">
        <v>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397.61266408502024</v>
      </c>
      <c r="G181" s="30">
        <v>397.61266408502024</v>
      </c>
      <c r="H181" s="30">
        <v>198.80633204251012</v>
      </c>
      <c r="I181" s="30">
        <v>238.56759845101215</v>
      </c>
      <c r="J181" s="30">
        <v>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67</v>
      </c>
      <c r="V181" s="31">
        <v>134</v>
      </c>
      <c r="W181" s="32">
        <v>397.61266408502024</v>
      </c>
      <c r="X181" s="30">
        <v>198.80633204251012</v>
      </c>
      <c r="Y181" s="30">
        <v>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397.61266408502024</v>
      </c>
      <c r="G182" s="30">
        <v>397.61266408502024</v>
      </c>
      <c r="H182" s="30">
        <v>198.80633204251012</v>
      </c>
      <c r="I182" s="30">
        <v>238.56759845101215</v>
      </c>
      <c r="J182" s="30">
        <v>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67</v>
      </c>
      <c r="V182" s="31">
        <v>134</v>
      </c>
      <c r="W182" s="32">
        <v>397.61266408502024</v>
      </c>
      <c r="X182" s="30">
        <v>198.80633204251012</v>
      </c>
      <c r="Y182" s="30">
        <v>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720.83800508500383</v>
      </c>
      <c r="G183" s="30">
        <v>720.83800508500383</v>
      </c>
      <c r="H183" s="30">
        <v>381.54184094033877</v>
      </c>
      <c r="I183" s="30">
        <v>457.85020912840673</v>
      </c>
      <c r="J183" s="30">
        <v>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67</v>
      </c>
      <c r="V183" s="31">
        <v>134</v>
      </c>
      <c r="W183" s="32">
        <v>720.83800508500383</v>
      </c>
      <c r="X183" s="30">
        <v>381.54184094033877</v>
      </c>
      <c r="Y183" s="30">
        <v>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397.61266408502024</v>
      </c>
      <c r="G185" s="30">
        <v>397.61266408502024</v>
      </c>
      <c r="H185" s="30">
        <v>198.80633204251012</v>
      </c>
      <c r="I185" s="30">
        <v>238.56759845101215</v>
      </c>
      <c r="J185" s="30">
        <v>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67</v>
      </c>
      <c r="V185" s="31">
        <v>134</v>
      </c>
      <c r="W185" s="32">
        <v>397.61266408502024</v>
      </c>
      <c r="X185" s="30">
        <v>198.80633204251012</v>
      </c>
      <c r="Y185" s="30">
        <v>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397.61266408502024</v>
      </c>
      <c r="G186" s="30">
        <v>397.61266408502024</v>
      </c>
      <c r="H186" s="30">
        <v>198.80633204251012</v>
      </c>
      <c r="I186" s="30">
        <v>238.56759845101215</v>
      </c>
      <c r="J186" s="30">
        <v>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67</v>
      </c>
      <c r="V186" s="31">
        <v>134</v>
      </c>
      <c r="W186" s="32">
        <v>397.61266408502024</v>
      </c>
      <c r="X186" s="30">
        <v>198.80633204251012</v>
      </c>
      <c r="Y186" s="30">
        <v>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397.61266408502024</v>
      </c>
      <c r="G187" s="30">
        <v>397.61266408502024</v>
      </c>
      <c r="H187" s="30">
        <v>198.80633204251012</v>
      </c>
      <c r="I187" s="30">
        <v>238.56759845101215</v>
      </c>
      <c r="J187" s="30">
        <v>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67</v>
      </c>
      <c r="V187" s="31">
        <v>134</v>
      </c>
      <c r="W187" s="32">
        <v>397.61266408502024</v>
      </c>
      <c r="X187" s="30">
        <v>198.80633204251012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397.61266408502024</v>
      </c>
      <c r="G188" s="30">
        <v>397.61266408502024</v>
      </c>
      <c r="H188" s="30">
        <v>198.80633204251012</v>
      </c>
      <c r="I188" s="30">
        <v>238.56759845101215</v>
      </c>
      <c r="J188" s="30">
        <v>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67</v>
      </c>
      <c r="V188" s="31">
        <v>134</v>
      </c>
      <c r="W188" s="32">
        <v>397.61266408502024</v>
      </c>
      <c r="X188" s="30">
        <v>198.80633204251012</v>
      </c>
      <c r="Y188" s="30">
        <v>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397.61266408502024</v>
      </c>
      <c r="G189" s="30">
        <v>397.61266408502024</v>
      </c>
      <c r="H189" s="30">
        <v>198.80633204251012</v>
      </c>
      <c r="I189" s="30">
        <v>238.56759845101215</v>
      </c>
      <c r="J189" s="30">
        <v>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67</v>
      </c>
      <c r="V189" s="31">
        <v>134</v>
      </c>
      <c r="W189" s="32">
        <v>397.61266408502024</v>
      </c>
      <c r="X189" s="30">
        <v>198.80633204251012</v>
      </c>
      <c r="Y189" s="30">
        <v>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397.61266408502024</v>
      </c>
      <c r="G190" s="30">
        <v>397.61266408502024</v>
      </c>
      <c r="H190" s="30">
        <v>198.80633204251012</v>
      </c>
      <c r="I190" s="30">
        <v>238.56759845101215</v>
      </c>
      <c r="J190" s="30">
        <v>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67</v>
      </c>
      <c r="V190" s="31">
        <v>134</v>
      </c>
      <c r="W190" s="32">
        <v>397.61266408502024</v>
      </c>
      <c r="X190" s="30">
        <v>198.80633204251012</v>
      </c>
      <c r="Y190" s="30">
        <v>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397.61266408502024</v>
      </c>
      <c r="G191" s="30">
        <v>397.61266408502024</v>
      </c>
      <c r="H191" s="30">
        <v>198.80633204251012</v>
      </c>
      <c r="I191" s="30">
        <v>238.56759845101215</v>
      </c>
      <c r="J191" s="30">
        <v>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67</v>
      </c>
      <c r="V191" s="31">
        <v>134</v>
      </c>
      <c r="W191" s="32">
        <v>397.61266408502024</v>
      </c>
      <c r="X191" s="30">
        <v>198.80633204251012</v>
      </c>
      <c r="Y191" s="30">
        <v>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397.61266408502024</v>
      </c>
      <c r="G192" s="30">
        <v>397.61266408502024</v>
      </c>
      <c r="H192" s="30">
        <v>198.80633204251012</v>
      </c>
      <c r="I192" s="30">
        <v>238.56759845101215</v>
      </c>
      <c r="J192" s="30">
        <v>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67</v>
      </c>
      <c r="V192" s="31">
        <v>134</v>
      </c>
      <c r="W192" s="32">
        <v>397.61266408502024</v>
      </c>
      <c r="X192" s="30">
        <v>198.80633204251012</v>
      </c>
      <c r="Y192" s="30">
        <v>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397.61266408502024</v>
      </c>
      <c r="G193" s="30">
        <v>397.61266408502024</v>
      </c>
      <c r="H193" s="30">
        <v>198.80633204251012</v>
      </c>
      <c r="I193" s="30">
        <v>238.56759845101215</v>
      </c>
      <c r="J193" s="30">
        <v>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67</v>
      </c>
      <c r="V193" s="31">
        <v>134</v>
      </c>
      <c r="W193" s="32">
        <v>397.61266408502024</v>
      </c>
      <c r="X193" s="30">
        <v>198.80633204251012</v>
      </c>
      <c r="Y193" s="30">
        <v>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397.61266408502024</v>
      </c>
      <c r="G194" s="30">
        <v>397.61266408502024</v>
      </c>
      <c r="H194" s="30">
        <v>198.80633204251012</v>
      </c>
      <c r="I194" s="30">
        <v>238.56759845101215</v>
      </c>
      <c r="J194" s="30">
        <v>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67</v>
      </c>
      <c r="V194" s="31">
        <v>134</v>
      </c>
      <c r="W194" s="32">
        <v>397.61266408502024</v>
      </c>
      <c r="X194" s="30">
        <v>198.80633204251012</v>
      </c>
      <c r="Y194" s="30">
        <v>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397.61266408502024</v>
      </c>
      <c r="G195" s="30">
        <v>397.61266408502024</v>
      </c>
      <c r="H195" s="30">
        <v>198.80633204251012</v>
      </c>
      <c r="I195" s="30">
        <v>238.56759845101215</v>
      </c>
      <c r="J195" s="30">
        <v>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67</v>
      </c>
      <c r="V195" s="31">
        <v>134</v>
      </c>
      <c r="W195" s="32">
        <v>397.61266408502024</v>
      </c>
      <c r="X195" s="30">
        <v>198.80633204251012</v>
      </c>
      <c r="Y195" s="30">
        <v>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397.61266408502024</v>
      </c>
      <c r="G196" s="30">
        <v>397.61266408502024</v>
      </c>
      <c r="H196" s="30">
        <v>198.80633204251012</v>
      </c>
      <c r="I196" s="30">
        <v>238.56759845101215</v>
      </c>
      <c r="J196" s="30">
        <v>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67</v>
      </c>
      <c r="V196" s="31">
        <v>134</v>
      </c>
      <c r="W196" s="32">
        <v>397.61266408502024</v>
      </c>
      <c r="X196" s="30">
        <v>198.80633204251012</v>
      </c>
      <c r="Y196" s="30">
        <v>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397.61266408502024</v>
      </c>
      <c r="G197" s="30">
        <v>397.61266408502024</v>
      </c>
      <c r="H197" s="30">
        <v>198.80633204251012</v>
      </c>
      <c r="I197" s="30">
        <v>238.56759845101215</v>
      </c>
      <c r="J197" s="30">
        <v>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67</v>
      </c>
      <c r="V197" s="31">
        <v>134</v>
      </c>
      <c r="W197" s="32">
        <v>397.61266408502024</v>
      </c>
      <c r="X197" s="30">
        <v>198.80633204251012</v>
      </c>
      <c r="Y197" s="30">
        <v>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397.61266408502024</v>
      </c>
      <c r="G198" s="30">
        <v>397.61266408502024</v>
      </c>
      <c r="H198" s="30">
        <v>198.80633204251012</v>
      </c>
      <c r="I198" s="30">
        <v>238.56759845101215</v>
      </c>
      <c r="J198" s="30">
        <v>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67</v>
      </c>
      <c r="V198" s="31">
        <v>134</v>
      </c>
      <c r="W198" s="32">
        <v>397.61266408502024</v>
      </c>
      <c r="X198" s="30">
        <v>198.80633204251012</v>
      </c>
      <c r="Y198" s="30">
        <v>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159.57250000000002</v>
      </c>
      <c r="G199" s="30">
        <v>159.57250000000002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159.57250000000002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159.57250000000002</v>
      </c>
      <c r="G200" s="30">
        <v>159.57250000000002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159.57250000000002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159.57250000000002</v>
      </c>
      <c r="G203" s="30">
        <v>159.57250000000002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159.57250000000002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159.57250000000002</v>
      </c>
      <c r="G204" s="30">
        <v>159.57250000000002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159.57250000000002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159.57250000000002</v>
      </c>
      <c r="G205" s="30">
        <v>159.57250000000002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159.57250000000002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159.57250000000002</v>
      </c>
      <c r="G206" s="30">
        <v>159.57250000000002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159.57250000000002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159.57250000000002</v>
      </c>
      <c r="G207" s="30">
        <v>159.57250000000002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159.57250000000002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159.57250000000002</v>
      </c>
      <c r="G208" s="30">
        <v>159.57250000000002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159.57250000000002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159.57250000000002</v>
      </c>
      <c r="G209" s="30">
        <v>159.57250000000002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159.57250000000002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610.47854898695698</v>
      </c>
      <c r="G210" s="30">
        <v>610.47854898695698</v>
      </c>
      <c r="H210" s="30">
        <v>305.23927449347849</v>
      </c>
      <c r="I210" s="30">
        <v>366.28712939217428</v>
      </c>
      <c r="J210" s="30">
        <v>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67</v>
      </c>
      <c r="V210" s="31">
        <v>134</v>
      </c>
      <c r="W210" s="32">
        <v>610.47854898695698</v>
      </c>
      <c r="X210" s="30">
        <v>305.23927449347849</v>
      </c>
      <c r="Y210" s="30">
        <v>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610.45920984959889</v>
      </c>
      <c r="G211" s="30">
        <v>610.45920984959889</v>
      </c>
      <c r="H211" s="30">
        <v>305.22960492479945</v>
      </c>
      <c r="I211" s="30">
        <v>366.27552590975944</v>
      </c>
      <c r="J211" s="30">
        <v>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67</v>
      </c>
      <c r="V211" s="31">
        <v>134</v>
      </c>
      <c r="W211" s="32">
        <v>610.45920984959889</v>
      </c>
      <c r="X211" s="30">
        <v>305.22960492479945</v>
      </c>
      <c r="Y211" s="30">
        <v>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67</v>
      </c>
      <c r="V217" s="31">
        <v>134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67</v>
      </c>
      <c r="V218" s="31">
        <v>134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67</v>
      </c>
      <c r="V219" s="31">
        <v>134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1630.9854882429117</v>
      </c>
      <c r="G220" s="198">
        <v>1630.9854882429117</v>
      </c>
      <c r="H220" s="30">
        <v>836.97724800000015</v>
      </c>
      <c r="I220" s="30">
        <v>758.60403664676653</v>
      </c>
      <c r="J220" s="30">
        <v>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67</v>
      </c>
      <c r="V220" s="31">
        <v>134</v>
      </c>
      <c r="W220" s="200">
        <v>1630.9854882429117</v>
      </c>
      <c r="X220" s="30">
        <v>758.60403664676653</v>
      </c>
      <c r="Y220" s="30">
        <v>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23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15:G16">
    <cfRule type="cellIs" dxfId="320" priority="21" stopIfTrue="1" operator="between">
      <formula>881</formula>
      <formula>10000000</formula>
    </cfRule>
    <cfRule type="containsBlanks" priority="22" stopIfTrue="1">
      <formula>LEN(TRIM(F15))=0</formula>
    </cfRule>
    <cfRule type="cellIs" dxfId="319" priority="23" operator="greaterThan">
      <formula>880</formula>
    </cfRule>
  </conditionalFormatting>
  <conditionalFormatting sqref="F22:V39">
    <cfRule type="cellIs" dxfId="318" priority="14" stopIfTrue="1" operator="between">
      <formula>881</formula>
      <formula>10000000</formula>
    </cfRule>
    <cfRule type="containsBlanks" priority="15" stopIfTrue="1">
      <formula>LEN(TRIM(F22))=0</formula>
    </cfRule>
    <cfRule type="cellIs" dxfId="317" priority="16" operator="greaterThan">
      <formula>880</formula>
    </cfRule>
  </conditionalFormatting>
  <conditionalFormatting sqref="F41:V183">
    <cfRule type="cellIs" dxfId="316" priority="2" stopIfTrue="1" operator="between">
      <formula>881</formula>
      <formula>10000000</formula>
    </cfRule>
    <cfRule type="containsBlanks" priority="3" stopIfTrue="1">
      <formula>LEN(TRIM(F41))=0</formula>
    </cfRule>
    <cfRule type="cellIs" dxfId="315" priority="4" operator="greaterThan">
      <formula>880</formula>
    </cfRule>
  </conditionalFormatting>
  <conditionalFormatting sqref="F185:V214">
    <cfRule type="cellIs" dxfId="314" priority="10" stopIfTrue="1" operator="between">
      <formula>881</formula>
      <formula>10000000</formula>
    </cfRule>
    <cfRule type="containsBlanks" priority="11" stopIfTrue="1">
      <formula>LEN(TRIM(F185))=0</formula>
    </cfRule>
    <cfRule type="cellIs" dxfId="313" priority="12" operator="greaterThan">
      <formula>880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00 X201:AL202 W203:AL211 X212:AL214">
    <cfRule type="containsBlanks" priority="28" stopIfTrue="1">
      <formula>LEN(TRIM(F13))=0</formula>
    </cfRule>
    <cfRule type="cellIs" dxfId="312" priority="29" operator="greaterThan">
      <formula>880</formula>
    </cfRule>
  </conditionalFormatting>
  <conditionalFormatting sqref="F13:AL14 W22:AL22 Y23:AL23 W24:AL30 Y31:AL31 X185:AL186 W187:AL200 X201:AL202 W203:AL211 X212:AL214 W41:AL65 X66:AL67 W67 W68:AL69 X70:AL70 W71:AL76 X77:AL77 W78:AL104 X105:AL105 W106:AL107 X108:AL108 W109:AL152 X153:AL153 W154:AL183">
    <cfRule type="cellIs" dxfId="311" priority="27" stopIfTrue="1" operator="between">
      <formula>881</formula>
      <formula>10000000</formula>
    </cfRule>
  </conditionalFormatting>
  <conditionalFormatting sqref="F13:AL20">
    <cfRule type="containsBlanks" dxfId="310" priority="17">
      <formula>LEN(TRIM(F13))=0</formula>
    </cfRule>
  </conditionalFormatting>
  <conditionalFormatting sqref="F22:AL39">
    <cfRule type="containsBlanks" dxfId="309" priority="13">
      <formula>LEN(TRIM(F22))=0</formula>
    </cfRule>
  </conditionalFormatting>
  <conditionalFormatting sqref="F41:AL183">
    <cfRule type="containsBlanks" dxfId="308" priority="1">
      <formula>LEN(TRIM(F41))=0</formula>
    </cfRule>
  </conditionalFormatting>
  <conditionalFormatting sqref="F185:AL214">
    <cfRule type="containsBlanks" dxfId="307" priority="9">
      <formula>LEN(TRIM(F185))=0</formula>
    </cfRule>
  </conditionalFormatting>
  <conditionalFormatting sqref="F216:AL221">
    <cfRule type="containsBlanks" dxfId="306" priority="5">
      <formula>LEN(TRIM(F216))=0</formula>
    </cfRule>
  </conditionalFormatting>
  <conditionalFormatting sqref="U15:V20">
    <cfRule type="cellIs" dxfId="305" priority="18" stopIfTrue="1" operator="between">
      <formula>881</formula>
      <formula>10000000</formula>
    </cfRule>
    <cfRule type="containsBlanks" priority="19" stopIfTrue="1">
      <formula>LEN(TRIM(U15))=0</formula>
    </cfRule>
    <cfRule type="cellIs" dxfId="304" priority="20" operator="greaterThan">
      <formula>880</formula>
    </cfRule>
  </conditionalFormatting>
  <conditionalFormatting sqref="U216:V221">
    <cfRule type="cellIs" dxfId="303" priority="6" stopIfTrue="1" operator="between">
      <formula>881</formula>
      <formula>10000000</formula>
    </cfRule>
    <cfRule type="containsBlanks" priority="7" stopIfTrue="1">
      <formula>LEN(TRIM(U216))=0</formula>
    </cfRule>
    <cfRule type="cellIs" dxfId="302" priority="8" operator="greaterThan">
      <formula>880</formula>
    </cfRule>
  </conditionalFormatting>
  <conditionalFormatting sqref="W32:AL39">
    <cfRule type="cellIs" dxfId="301" priority="24" stopIfTrue="1" operator="between">
      <formula>881</formula>
      <formula>10000000</formula>
    </cfRule>
    <cfRule type="containsBlanks" priority="25" stopIfTrue="1">
      <formula>LEN(TRIM(W32))=0</formula>
    </cfRule>
    <cfRule type="cellIs" dxfId="300" priority="26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4"/>
  <sheetViews>
    <sheetView workbookViewId="0">
      <selection activeCell="F1" sqref="F1:F1048576"/>
    </sheetView>
  </sheetViews>
  <sheetFormatPr baseColWidth="10" defaultRowHeight="14.25"/>
  <cols>
    <col min="1" max="1" width="30.25" customWidth="1"/>
    <col min="2" max="2" width="19.375" customWidth="1"/>
    <col min="3" max="3" width="21.75" customWidth="1"/>
    <col min="5" max="5" width="22.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+[15]Dj!B6</f>
        <v>CAMY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561" t="s">
        <v>391</v>
      </c>
      <c r="V9" s="56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561"/>
      <c r="V10" s="561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35" t="s">
        <v>408</v>
      </c>
      <c r="V11" s="136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7.25" customHeight="1">
      <c r="A13" s="403" t="s">
        <v>38</v>
      </c>
      <c r="B13" s="404"/>
      <c r="C13" s="404"/>
      <c r="D13" s="404"/>
      <c r="E13" s="404"/>
      <c r="F13" s="24">
        <v>184.51435320117452</v>
      </c>
      <c r="G13" s="25">
        <v>184.51435320117506</v>
      </c>
      <c r="H13" s="25" t="s">
        <v>40</v>
      </c>
      <c r="I13" s="25" t="s">
        <v>40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147.29820000000004</v>
      </c>
      <c r="V13" s="26">
        <v>147.29820000000004</v>
      </c>
      <c r="W13" s="27">
        <v>184.51435320117452</v>
      </c>
      <c r="X13" s="25" t="s">
        <v>40</v>
      </c>
      <c r="Y13" s="25" t="s">
        <v>40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0</v>
      </c>
      <c r="G14" s="30">
        <v>0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0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5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8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139.5254250575596</v>
      </c>
      <c r="G17" s="30">
        <v>139.5254250575596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 t="s">
        <v>40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48.793571421484053</v>
      </c>
      <c r="G18" s="30">
        <v>48.793571421484053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 t="s">
        <v>40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48.793571421484053</v>
      </c>
      <c r="G19" s="30">
        <v>48.793571421484053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 t="s">
        <v>40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0</v>
      </c>
      <c r="G20" s="30">
        <v>0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0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154.55188557175975</v>
      </c>
      <c r="G22" s="30">
        <v>154.55188557175975</v>
      </c>
      <c r="H22" s="30" t="s">
        <v>40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58.795500000000004</v>
      </c>
      <c r="V22" s="31">
        <v>58.795500000000004</v>
      </c>
      <c r="W22" s="32">
        <v>154.55188557175975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81.835092211702118</v>
      </c>
      <c r="G23" s="30">
        <v>81.835092211702118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58.795500000000004</v>
      </c>
      <c r="V23" s="31">
        <v>58.795500000000004</v>
      </c>
      <c r="W23" s="32">
        <v>81.835092211702118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81.835092211702118</v>
      </c>
      <c r="G24" s="30">
        <v>81.835092211702118</v>
      </c>
      <c r="H24" s="30" t="s">
        <v>40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58.795500000000004</v>
      </c>
      <c r="V24" s="31">
        <v>58.795500000000004</v>
      </c>
      <c r="W24" s="32">
        <v>81.835092211702118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81.835092211702118</v>
      </c>
      <c r="G25" s="30">
        <v>81.835092211702118</v>
      </c>
      <c r="H25" s="30" t="s">
        <v>40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58.795500000000004</v>
      </c>
      <c r="V25" s="31">
        <v>58.795500000000004</v>
      </c>
      <c r="W25" s="32">
        <v>81.835092211702118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247.68645243954663</v>
      </c>
      <c r="G26" s="30">
        <v>247.68645243954663</v>
      </c>
      <c r="H26" s="30" t="s">
        <v>40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58.795500000000004</v>
      </c>
      <c r="V26" s="31">
        <v>58.795500000000004</v>
      </c>
      <c r="W26" s="32">
        <v>247.68645243954663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302.01904973360854</v>
      </c>
      <c r="G27" s="30">
        <v>302.01904973360854</v>
      </c>
      <c r="H27" s="30" t="s">
        <v>40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58.795500000000004</v>
      </c>
      <c r="V27" s="31">
        <v>58.795500000000004</v>
      </c>
      <c r="W27" s="32">
        <v>302.01904973360854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425.67367804547905</v>
      </c>
      <c r="G28" s="30">
        <v>425.67367804547905</v>
      </c>
      <c r="H28" s="30" t="s">
        <v>40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58.795500000000004</v>
      </c>
      <c r="V28" s="31">
        <v>58.795500000000004</v>
      </c>
      <c r="W28" s="32">
        <v>425.67367804547905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796.9498787596898</v>
      </c>
      <c r="G29" s="30">
        <v>796.9498787596898</v>
      </c>
      <c r="H29" s="30" t="s">
        <v>40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58.795500000000004</v>
      </c>
      <c r="V29" s="31">
        <v>58.795500000000004</v>
      </c>
      <c r="W29" s="32">
        <v>796.9498787596898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476.59511317921346</v>
      </c>
      <c r="G30" s="30">
        <v>476.59511317921346</v>
      </c>
      <c r="H30" s="30" t="s">
        <v>40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58.795500000000004</v>
      </c>
      <c r="V30" s="31">
        <v>58.795500000000004</v>
      </c>
      <c r="W30" s="32">
        <v>476.59511317921346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470.41238176362003</v>
      </c>
      <c r="G32" s="30">
        <v>470.41238176362003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470.41238176362003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150.87832632217635</v>
      </c>
      <c r="G33" s="30">
        <v>150.87832632217635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150.87832632217635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150.87832632217635</v>
      </c>
      <c r="G34" s="30">
        <v>150.87832632217635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150.87832632217635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150.87832632217635</v>
      </c>
      <c r="G35" s="30">
        <v>150.87832632217635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150.87832632217635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0</v>
      </c>
      <c r="G36" s="30">
        <v>0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0</v>
      </c>
      <c r="G38" s="30">
        <v>0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0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29">
        <v>0</v>
      </c>
      <c r="G39" s="3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3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159.57250000000002</v>
      </c>
      <c r="G41" s="30">
        <v>159.57250000000002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159.57250000000002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159.57250000000002</v>
      </c>
      <c r="G42" s="30">
        <v>159.57250000000002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159.57250000000002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159.57250000000002</v>
      </c>
      <c r="G43" s="30">
        <v>159.57250000000002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159.57250000000002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159.57250000000002</v>
      </c>
      <c r="G44" s="30">
        <v>159.57250000000002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159.57250000000002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159.57250000000002</v>
      </c>
      <c r="G45" s="30">
        <v>159.57250000000002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159.57250000000002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159.57250000000002</v>
      </c>
      <c r="G46" s="30">
        <v>159.57250000000002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159.57250000000002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159.57250000000002</v>
      </c>
      <c r="G47" s="30">
        <v>159.57250000000002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159.57250000000002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159.57250000000002</v>
      </c>
      <c r="G48" s="30">
        <v>159.57250000000002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159.57250000000002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159.57250000000002</v>
      </c>
      <c r="G49" s="30">
        <v>159.57250000000002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159.57250000000002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159.57250000000002</v>
      </c>
      <c r="G50" s="30">
        <v>159.57250000000002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159.57250000000002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159.57250000000002</v>
      </c>
      <c r="G51" s="30">
        <v>159.57250000000002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159.57250000000002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159.57250000000002</v>
      </c>
      <c r="G52" s="30">
        <v>159.57250000000002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159.57250000000002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159.57250000000002</v>
      </c>
      <c r="G53" s="30">
        <v>159.57250000000002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159.57250000000002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18.75" customHeight="1">
      <c r="A54" s="430"/>
      <c r="B54" s="431"/>
      <c r="C54" s="423" t="s">
        <v>85</v>
      </c>
      <c r="D54" s="408"/>
      <c r="E54" s="408"/>
      <c r="F54" s="29">
        <v>159.57250000000002</v>
      </c>
      <c r="G54" s="30">
        <v>159.57250000000002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159.57250000000002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8" customHeight="1">
      <c r="A55" s="432"/>
      <c r="B55" s="433"/>
      <c r="C55" s="436" t="s">
        <v>86</v>
      </c>
      <c r="D55" s="437"/>
      <c r="E55" s="437"/>
      <c r="F55" s="29">
        <v>0</v>
      </c>
      <c r="G55" s="30">
        <v>0</v>
      </c>
      <c r="H55" s="30" t="s">
        <v>40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0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8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159.57250000000002</v>
      </c>
      <c r="G56" s="30">
        <v>159.57250000000002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159.57250000000002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>
      <c r="A57" s="430"/>
      <c r="B57" s="431"/>
      <c r="C57" s="439"/>
      <c r="D57" s="423" t="s">
        <v>90</v>
      </c>
      <c r="E57" s="408"/>
      <c r="F57" s="29">
        <v>159.57250000000002</v>
      </c>
      <c r="G57" s="30">
        <v>159.57250000000002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159.57250000000002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" customHeight="1">
      <c r="A58" s="430"/>
      <c r="B58" s="431"/>
      <c r="C58" s="439"/>
      <c r="D58" s="423" t="s">
        <v>91</v>
      </c>
      <c r="E58" s="408"/>
      <c r="F58" s="29">
        <v>159.57250000000002</v>
      </c>
      <c r="G58" s="30">
        <v>159.57250000000002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159.57250000000002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159.57250000000002</v>
      </c>
      <c r="G59" s="30">
        <v>159.57250000000002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159.57250000000002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159.57250000000002</v>
      </c>
      <c r="G60" s="30">
        <v>159.57250000000002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159.57250000000002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159.57250000000002</v>
      </c>
      <c r="G61" s="30">
        <v>159.57250000000002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159.57250000000002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4.5" customHeight="1">
      <c r="A62" s="430"/>
      <c r="B62" s="431"/>
      <c r="C62" s="438" t="s">
        <v>96</v>
      </c>
      <c r="D62" s="423" t="s">
        <v>97</v>
      </c>
      <c r="E62" s="408"/>
      <c r="F62" s="29">
        <v>159.57250000000002</v>
      </c>
      <c r="G62" s="30">
        <v>159.57250000000002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159.57250000000002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159.57250000000002</v>
      </c>
      <c r="G63" s="30">
        <v>159.57250000000002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159.57250000000002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159.57250000000002</v>
      </c>
      <c r="G64" s="30">
        <v>159.57250000000002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159.57250000000002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08"/>
      <c r="F65" s="29">
        <v>159.57250000000002</v>
      </c>
      <c r="G65" s="30">
        <v>159.57250000000002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159.57250000000002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0</v>
      </c>
      <c r="G67" s="30">
        <v>0</v>
      </c>
      <c r="H67" s="30" t="s">
        <v>40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0</v>
      </c>
      <c r="G68" s="30">
        <v>0</v>
      </c>
      <c r="H68" s="30" t="s">
        <v>40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0</v>
      </c>
      <c r="G69" s="30">
        <v>0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7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159.57250000000002</v>
      </c>
      <c r="G71" s="30">
        <v>159.57250000000002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159.57250000000002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7.5" customHeight="1">
      <c r="A72" s="430"/>
      <c r="B72" s="431"/>
      <c r="C72" s="423" t="s">
        <v>111</v>
      </c>
      <c r="D72" s="408"/>
      <c r="E72" s="408"/>
      <c r="F72" s="29">
        <v>159.57250000000002</v>
      </c>
      <c r="G72" s="30">
        <v>159.57250000000002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159.57250000000002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159.57250000000002</v>
      </c>
      <c r="G73" s="30">
        <v>159.57250000000002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159.57250000000002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159.57250000000002</v>
      </c>
      <c r="G74" s="30">
        <v>159.57250000000002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159.57250000000002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159.57250000000002</v>
      </c>
      <c r="G75" s="30">
        <v>159.57250000000002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159.57250000000002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0</v>
      </c>
      <c r="G76" s="30">
        <v>0</v>
      </c>
      <c r="H76" s="30" t="s">
        <v>40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0</v>
      </c>
      <c r="X76" s="30" t="s">
        <v>40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159.57250000000002</v>
      </c>
      <c r="G77" s="30">
        <v>159.57250000000002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159.57250000000002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0</v>
      </c>
      <c r="G78" s="30">
        <v>0</v>
      </c>
      <c r="H78" s="30" t="s">
        <v>40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0</v>
      </c>
      <c r="X78" s="30" t="s">
        <v>40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0</v>
      </c>
      <c r="G79" s="30">
        <v>0</v>
      </c>
      <c r="H79" s="30" t="s">
        <v>40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0</v>
      </c>
      <c r="X79" s="30" t="s">
        <v>40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0</v>
      </c>
      <c r="G80" s="30">
        <v>0</v>
      </c>
      <c r="H80" s="30" t="s">
        <v>40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0</v>
      </c>
      <c r="X80" s="30" t="s">
        <v>40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0</v>
      </c>
      <c r="G81" s="30">
        <v>0</v>
      </c>
      <c r="H81" s="30" t="s">
        <v>40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0</v>
      </c>
      <c r="X81" s="30" t="s">
        <v>40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0</v>
      </c>
      <c r="G82" s="30">
        <v>0</v>
      </c>
      <c r="H82" s="30" t="s">
        <v>40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0</v>
      </c>
      <c r="X82" s="30" t="s">
        <v>40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0</v>
      </c>
      <c r="G83" s="30">
        <v>0</v>
      </c>
      <c r="H83" s="30" t="s">
        <v>40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0</v>
      </c>
      <c r="X83" s="30" t="s">
        <v>40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159.57250000000002</v>
      </c>
      <c r="G84" s="30">
        <v>159.57250000000002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159.57250000000002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7.75" customHeight="1">
      <c r="A85" s="455"/>
      <c r="B85" s="443"/>
      <c r="C85" s="438" t="s">
        <v>77</v>
      </c>
      <c r="D85" s="423" t="s">
        <v>127</v>
      </c>
      <c r="E85" s="408"/>
      <c r="F85" s="29">
        <v>159.57250000000002</v>
      </c>
      <c r="G85" s="30">
        <v>159.57250000000002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159.57250000000002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159.57250000000002</v>
      </c>
      <c r="G86" s="30">
        <v>159.57250000000002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159.57250000000002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159.57250000000002</v>
      </c>
      <c r="G87" s="30">
        <v>159.57250000000002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159.57250000000002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31.5" customHeight="1">
      <c r="A88" s="455"/>
      <c r="B88" s="443"/>
      <c r="C88" s="439"/>
      <c r="D88" s="423" t="s">
        <v>130</v>
      </c>
      <c r="E88" s="408"/>
      <c r="F88" s="29">
        <v>159.57250000000002</v>
      </c>
      <c r="G88" s="30">
        <v>159.57250000000002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159.57250000000002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3.75" customHeight="1">
      <c r="A89" s="455"/>
      <c r="B89" s="443"/>
      <c r="C89" s="439"/>
      <c r="D89" s="423" t="s">
        <v>131</v>
      </c>
      <c r="E89" s="408"/>
      <c r="F89" s="29">
        <v>159.57250000000002</v>
      </c>
      <c r="G89" s="30">
        <v>159.57250000000002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159.57250000000002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159.57250000000002</v>
      </c>
      <c r="G90" s="30">
        <v>159.57250000000002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159.57250000000002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159.57250000000002</v>
      </c>
      <c r="G91" s="30">
        <v>159.57250000000002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159.57250000000002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159.57250000000002</v>
      </c>
      <c r="G92" s="30">
        <v>159.57250000000002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159.57250000000002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21.75" customHeight="1">
      <c r="A93" s="455"/>
      <c r="B93" s="443"/>
      <c r="C93" s="438" t="s">
        <v>135</v>
      </c>
      <c r="D93" s="423" t="s">
        <v>136</v>
      </c>
      <c r="E93" s="408"/>
      <c r="F93" s="29">
        <v>159.57250000000002</v>
      </c>
      <c r="G93" s="30">
        <v>159.57250000000002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159.57250000000002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" customHeight="1">
      <c r="A94" s="455"/>
      <c r="B94" s="444"/>
      <c r="C94" s="440"/>
      <c r="D94" s="423" t="s">
        <v>137</v>
      </c>
      <c r="E94" s="408"/>
      <c r="F94" s="29">
        <v>159.57250000000002</v>
      </c>
      <c r="G94" s="30">
        <v>159.57250000000002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159.57250000000002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7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159.57250000000002</v>
      </c>
      <c r="G95" s="30">
        <v>159.57250000000002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159.57250000000002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159.57250000000002</v>
      </c>
      <c r="G96" s="30">
        <v>159.57250000000002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159.57250000000002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159.57250000000002</v>
      </c>
      <c r="G97" s="30">
        <v>159.57250000000002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159.57250000000002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159.57250000000002</v>
      </c>
      <c r="G98" s="30">
        <v>159.57250000000002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159.57250000000002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159.57250000000002</v>
      </c>
      <c r="G99" s="30">
        <v>159.57250000000002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159.57250000000002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159.57250000000002</v>
      </c>
      <c r="G100" s="30">
        <v>159.57250000000002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159.57250000000002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0</v>
      </c>
      <c r="G101" s="30">
        <v>0</v>
      </c>
      <c r="H101" s="30" t="s">
        <v>40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0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0</v>
      </c>
      <c r="G102" s="30">
        <v>0</v>
      </c>
      <c r="H102" s="30" t="s">
        <v>40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159.57250000000002</v>
      </c>
      <c r="G103" s="30">
        <v>159.57250000000002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159.57250000000002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" customHeight="1">
      <c r="A104" s="455"/>
      <c r="B104" s="443"/>
      <c r="C104" s="438" t="s">
        <v>153</v>
      </c>
      <c r="D104" s="423" t="s">
        <v>154</v>
      </c>
      <c r="E104" s="408"/>
      <c r="F104" s="29">
        <v>159.57250000000002</v>
      </c>
      <c r="G104" s="30">
        <v>159.57250000000002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159.57250000000002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31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08"/>
      <c r="F106" s="29">
        <v>159.57250000000002</v>
      </c>
      <c r="G106" s="30">
        <v>159.57250000000002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159.57250000000002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2.25" customHeight="1">
      <c r="A107" s="455"/>
      <c r="B107" s="443"/>
      <c r="C107" s="439"/>
      <c r="D107" s="423" t="s">
        <v>157</v>
      </c>
      <c r="E107" s="408"/>
      <c r="F107" s="29">
        <v>159.57250000000002</v>
      </c>
      <c r="G107" s="30">
        <v>159.57250000000002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159.57250000000002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159.57250000000002</v>
      </c>
      <c r="G108" s="30">
        <v>159.57250000000002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159.57250000000002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159.57250000000002</v>
      </c>
      <c r="G109" s="30">
        <v>159.57250000000002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159.57250000000002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159.57250000000002</v>
      </c>
      <c r="G110" s="30">
        <v>159.57250000000002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159.57250000000002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159.57250000000002</v>
      </c>
      <c r="G111" s="30">
        <v>159.57250000000002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159.57250000000002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159.57250000000002</v>
      </c>
      <c r="G112" s="30">
        <v>159.57250000000002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159.57250000000002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159.57250000000002</v>
      </c>
      <c r="G113" s="30">
        <v>159.57250000000002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159.57250000000002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159.57250000000002</v>
      </c>
      <c r="G114" s="30">
        <v>159.57250000000002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159.57250000000002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159.57250000000002</v>
      </c>
      <c r="G115" s="30">
        <v>159.57250000000002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159.57250000000002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159.57250000000002</v>
      </c>
      <c r="G116" s="30">
        <v>159.57250000000002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159.57250000000002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159.57250000000002</v>
      </c>
      <c r="G117" s="30">
        <v>159.57250000000002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159.57250000000002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159.57250000000002</v>
      </c>
      <c r="G118" s="30">
        <v>159.57250000000002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159.57250000000002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159.57250000000002</v>
      </c>
      <c r="G119" s="30">
        <v>159.57250000000002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159.57250000000002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159.57250000000002</v>
      </c>
      <c r="G120" s="30">
        <v>159.57250000000002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159.57250000000002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0</v>
      </c>
      <c r="G121" s="30">
        <v>0</v>
      </c>
      <c r="H121" s="30" t="s">
        <v>40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0</v>
      </c>
      <c r="X121" s="30" t="s">
        <v>40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159.57250000000002</v>
      </c>
      <c r="G122" s="30">
        <v>159.57250000000002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159.57250000000002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159.57250000000002</v>
      </c>
      <c r="G123" s="30">
        <v>159.57250000000002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159.57250000000002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0</v>
      </c>
      <c r="G124" s="30">
        <v>0</v>
      </c>
      <c r="H124" s="30" t="s">
        <v>40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0</v>
      </c>
      <c r="X124" s="30" t="s">
        <v>40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0</v>
      </c>
      <c r="G125" s="30">
        <v>0</v>
      </c>
      <c r="H125" s="30" t="s">
        <v>40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0</v>
      </c>
      <c r="X125" s="30" t="s">
        <v>40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0</v>
      </c>
      <c r="G126" s="30">
        <v>0</v>
      </c>
      <c r="H126" s="30" t="s">
        <v>40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0</v>
      </c>
      <c r="X126" s="30" t="s">
        <v>40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0</v>
      </c>
      <c r="G127" s="30">
        <v>0</v>
      </c>
      <c r="H127" s="30" t="s">
        <v>40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0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0</v>
      </c>
      <c r="G128" s="30">
        <v>0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190</v>
      </c>
      <c r="F129" s="33" t="s">
        <v>40</v>
      </c>
      <c r="G129" s="30">
        <v>106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>
        <v>106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399</v>
      </c>
      <c r="D130" s="49"/>
      <c r="E130" s="49" t="s">
        <v>192</v>
      </c>
      <c r="F130" s="33" t="s">
        <v>40</v>
      </c>
      <c r="G130" s="30">
        <v>106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>
        <v>106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440</v>
      </c>
      <c r="F131" s="33" t="s">
        <v>40</v>
      </c>
      <c r="G131" s="30">
        <v>106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106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450</v>
      </c>
      <c r="D132" s="49"/>
      <c r="E132" s="49" t="s">
        <v>192</v>
      </c>
      <c r="F132" s="33" t="s">
        <v>40</v>
      </c>
      <c r="G132" s="30">
        <v>106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>
        <v>106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451</v>
      </c>
      <c r="D133" s="57"/>
      <c r="E133" s="58" t="s">
        <v>192</v>
      </c>
      <c r="F133" s="33" t="s">
        <v>40</v>
      </c>
      <c r="G133" s="30">
        <v>106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>
        <v>106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192</v>
      </c>
      <c r="F134" s="33" t="s">
        <v>40</v>
      </c>
      <c r="G134" s="30">
        <v>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192</v>
      </c>
      <c r="F135" s="33" t="s">
        <v>40</v>
      </c>
      <c r="G135" s="30">
        <v>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400</v>
      </c>
      <c r="D136" s="49"/>
      <c r="E136" s="49" t="s">
        <v>192</v>
      </c>
      <c r="F136" s="33" t="s">
        <v>40</v>
      </c>
      <c r="G136" s="30">
        <v>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3" t="s">
        <v>40</v>
      </c>
      <c r="G137" s="30">
        <v>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>
        <v>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>
        <v>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 t="s">
        <v>40</v>
      </c>
      <c r="G139" s="30" t="s">
        <v>40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 t="s">
        <v>40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159.57250000000002</v>
      </c>
      <c r="G140" s="30">
        <v>159.57250000000002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159.57250000000002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159.57250000000002</v>
      </c>
      <c r="G141" s="30">
        <v>159.57250000000002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159.57250000000002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159.57250000000002</v>
      </c>
      <c r="G142" s="30">
        <v>159.57250000000002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159.57250000000002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159.57250000000002</v>
      </c>
      <c r="G143" s="30">
        <v>159.57250000000002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159.57250000000002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159.57250000000002</v>
      </c>
      <c r="G144" s="30">
        <v>159.57250000000002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159.57250000000002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159.57250000000002</v>
      </c>
      <c r="G145" s="30">
        <v>159.57250000000002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159.57250000000002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159.57250000000002</v>
      </c>
      <c r="G146" s="30">
        <v>159.57250000000002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159.57250000000002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159.57250000000002</v>
      </c>
      <c r="G147" s="30">
        <v>159.57250000000002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159.57250000000002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159.57250000000002</v>
      </c>
      <c r="G148" s="30">
        <v>159.57250000000002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159.57250000000002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0</v>
      </c>
      <c r="G149" s="30">
        <v>0</v>
      </c>
      <c r="H149" s="30" t="s">
        <v>40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0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0</v>
      </c>
      <c r="G150" s="30">
        <v>0</v>
      </c>
      <c r="H150" s="30" t="s">
        <v>40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0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0</v>
      </c>
      <c r="G151" s="30">
        <v>0</v>
      </c>
      <c r="H151" s="30" t="s">
        <v>40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0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0</v>
      </c>
      <c r="G152" s="30">
        <v>0</v>
      </c>
      <c r="H152" s="30" t="s">
        <v>40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0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0</v>
      </c>
      <c r="G153" s="30">
        <v>0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0</v>
      </c>
      <c r="G154" s="30">
        <v>0</v>
      </c>
      <c r="H154" s="30" t="s">
        <v>40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0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159.57250000000002</v>
      </c>
      <c r="G155" s="30">
        <v>159.57250000000002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159.57250000000002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159.57250000000002</v>
      </c>
      <c r="G156" s="30">
        <v>159.57250000000002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159.57250000000002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159.57250000000002</v>
      </c>
      <c r="G157" s="30">
        <v>159.57250000000002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159.57250000000002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159.57250000000002</v>
      </c>
      <c r="G158" s="30">
        <v>159.57250000000002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159.57250000000002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0.75" customHeight="1">
      <c r="A159" s="430"/>
      <c r="B159" s="448"/>
      <c r="C159" s="453"/>
      <c r="D159" s="423" t="s">
        <v>225</v>
      </c>
      <c r="E159" s="408"/>
      <c r="F159" s="29">
        <v>159.57250000000002</v>
      </c>
      <c r="G159" s="30">
        <v>159.57250000000002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159.57250000000002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159.57250000000002</v>
      </c>
      <c r="G160" s="30">
        <v>159.57250000000002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159.57250000000002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159.57250000000002</v>
      </c>
      <c r="G161" s="30">
        <v>159.57250000000002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159.57250000000002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7" customHeight="1">
      <c r="A162" s="432"/>
      <c r="B162" s="449"/>
      <c r="C162" s="458" t="s">
        <v>228</v>
      </c>
      <c r="D162" s="437"/>
      <c r="E162" s="437"/>
      <c r="F162" s="29">
        <v>159.57250000000002</v>
      </c>
      <c r="G162" s="30">
        <v>159.57250000000002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159.57250000000002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116.33350000000002</v>
      </c>
      <c r="G163" s="30">
        <v>116.33350000000002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116.33350000000002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116.33350000000002</v>
      </c>
      <c r="G164" s="30">
        <v>116.33350000000002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116.33350000000002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116.33350000000002</v>
      </c>
      <c r="G165" s="30">
        <v>116.33350000000002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116.33350000000002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116.33350000000002</v>
      </c>
      <c r="G166" s="30">
        <v>116.33350000000002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116.33350000000002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116.33350000000002</v>
      </c>
      <c r="G167" s="30">
        <v>116.33350000000002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116.33350000000002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116.33350000000002</v>
      </c>
      <c r="G168" s="30">
        <v>116.33350000000002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116.33350000000002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116.33350000000002</v>
      </c>
      <c r="G169" s="30">
        <v>116.33350000000002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116.33350000000002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116.33350000000002</v>
      </c>
      <c r="G170" s="30">
        <v>116.33350000000002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116.33350000000002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116.33350000000002</v>
      </c>
      <c r="G171" s="30">
        <v>116.33350000000002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116.33350000000002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116.33350000000002</v>
      </c>
      <c r="G172" s="30">
        <v>116.33350000000002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116.33350000000002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116.33350000000002</v>
      </c>
      <c r="G173" s="30">
        <v>116.33350000000002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116.33350000000002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116.33350000000002</v>
      </c>
      <c r="G174" s="30">
        <v>116.33350000000002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116.33350000000002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116.33350000000002</v>
      </c>
      <c r="G175" s="30">
        <v>116.33350000000002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116.33350000000002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116.33350000000002</v>
      </c>
      <c r="G176" s="30">
        <v>116.33350000000002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116.33350000000002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116.33350000000002</v>
      </c>
      <c r="G177" s="30">
        <v>116.33350000000002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116.33350000000002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159.57250000000002</v>
      </c>
      <c r="G178" s="30">
        <v>159.57250000000002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159.57250000000002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159.57250000000002</v>
      </c>
      <c r="G179" s="30">
        <v>159.57250000000002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159.57250000000002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159.57250000000002</v>
      </c>
      <c r="G180" s="30">
        <v>159.57250000000002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159.57250000000002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159.57250000000002</v>
      </c>
      <c r="G181" s="30">
        <v>159.57250000000002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159.57250000000002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159.57250000000002</v>
      </c>
      <c r="G182" s="30">
        <v>159.57250000000002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159.57250000000002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0</v>
      </c>
      <c r="G183" s="30">
        <v>0</v>
      </c>
      <c r="H183" s="30" t="s">
        <v>40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0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159.57250000000002</v>
      </c>
      <c r="G187" s="30">
        <v>159.57250000000002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159.57250000000002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159.57250000000002</v>
      </c>
      <c r="G188" s="30">
        <v>159.57250000000002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159.57250000000002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9.25" customHeight="1">
      <c r="A189" s="464" t="s">
        <v>261</v>
      </c>
      <c r="B189" s="465"/>
      <c r="C189" s="450" t="s">
        <v>262</v>
      </c>
      <c r="D189" s="435"/>
      <c r="E189" s="435"/>
      <c r="F189" s="29">
        <v>159.57250000000002</v>
      </c>
      <c r="G189" s="30">
        <v>159.57250000000002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159.57250000000002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30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6.25" customHeight="1">
      <c r="A191" s="466"/>
      <c r="B191" s="460"/>
      <c r="C191" s="451" t="s">
        <v>264</v>
      </c>
      <c r="D191" s="408"/>
      <c r="E191" s="408"/>
      <c r="F191" s="29">
        <v>0</v>
      </c>
      <c r="G191" s="30">
        <v>0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9.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159.57250000000002</v>
      </c>
      <c r="G193" s="30">
        <v>159.57250000000002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159.57250000000002</v>
      </c>
      <c r="X193" s="30">
        <v>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159.57250000000002</v>
      </c>
      <c r="G194" s="30">
        <v>159.57250000000002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159.57250000000002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0</v>
      </c>
      <c r="G198" s="30">
        <v>0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0</v>
      </c>
      <c r="G199" s="30">
        <v>0</v>
      </c>
      <c r="H199" s="30" t="s">
        <v>40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0</v>
      </c>
      <c r="G203" s="30">
        <v>0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0</v>
      </c>
      <c r="G204" s="30">
        <v>0</v>
      </c>
      <c r="H204" s="30" t="s">
        <v>40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0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0</v>
      </c>
      <c r="G205" s="30">
        <v>0</v>
      </c>
      <c r="H205" s="30" t="s">
        <v>40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0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0</v>
      </c>
      <c r="G206" s="30">
        <v>0</v>
      </c>
      <c r="H206" s="30" t="s">
        <v>40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0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0</v>
      </c>
      <c r="G207" s="30">
        <v>0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0</v>
      </c>
      <c r="G208" s="30">
        <v>0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0</v>
      </c>
      <c r="G209" s="30">
        <v>0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29">
        <v>0</v>
      </c>
      <c r="G217" s="30">
        <v>0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31" t="s">
        <v>40</v>
      </c>
      <c r="W217" s="32">
        <v>0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29">
        <v>0</v>
      </c>
      <c r="G218" s="30">
        <v>0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31" t="s">
        <v>40</v>
      </c>
      <c r="W218" s="32">
        <v>0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29">
        <v>0</v>
      </c>
      <c r="G219" s="30">
        <v>0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31" t="s">
        <v>40</v>
      </c>
      <c r="W219" s="32">
        <v>0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29">
        <v>0</v>
      </c>
      <c r="G220" s="30">
        <v>0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31" t="s">
        <v>40</v>
      </c>
      <c r="W220" s="32">
        <v>0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6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 t="s">
        <v>40</v>
      </c>
      <c r="V221" s="41" t="s">
        <v>40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216:G221">
    <cfRule type="cellIs" dxfId="299" priority="5" stopIfTrue="1" operator="between">
      <formula>881</formula>
      <formula>10000000</formula>
    </cfRule>
    <cfRule type="containsBlanks" priority="6" stopIfTrue="1">
      <formula>LEN(TRIM(F216))=0</formula>
    </cfRule>
    <cfRule type="cellIs" dxfId="298" priority="7" operator="greaterThan">
      <formula>880</formula>
    </cfRule>
  </conditionalFormatting>
  <conditionalFormatting sqref="F13:V14 F41:V183 F185:V214">
    <cfRule type="containsBlanks" priority="18" stopIfTrue="1">
      <formula>LEN(TRIM(F13))=0</formula>
    </cfRule>
    <cfRule type="cellIs" dxfId="297" priority="19" operator="greaterThan">
      <formula>880</formula>
    </cfRule>
  </conditionalFormatting>
  <conditionalFormatting sqref="F22:V39">
    <cfRule type="cellIs" dxfId="296" priority="8" stopIfTrue="1" operator="between">
      <formula>881</formula>
      <formula>10000000</formula>
    </cfRule>
    <cfRule type="containsBlanks" priority="9" stopIfTrue="1">
      <formula>LEN(TRIM(F22))=0</formula>
    </cfRule>
    <cfRule type="cellIs" dxfId="295" priority="10" operator="greaterThan">
      <formula>880</formula>
    </cfRule>
  </conditionalFormatting>
  <conditionalFormatting sqref="F185:V214 F41:V183 F13:V14">
    <cfRule type="cellIs" dxfId="294" priority="17" stopIfTrue="1" operator="between">
      <formula>881</formula>
      <formula>10000000</formula>
    </cfRule>
  </conditionalFormatting>
  <conditionalFormatting sqref="F13:AL20">
    <cfRule type="containsBlanks" dxfId="293" priority="1">
      <formula>LEN(TRIM(F13))=0</formula>
    </cfRule>
  </conditionalFormatting>
  <conditionalFormatting sqref="F22:AL39">
    <cfRule type="containsBlanks" dxfId="292" priority="2">
      <formula>LEN(TRIM(F22))=0</formula>
    </cfRule>
  </conditionalFormatting>
  <conditionalFormatting sqref="F41:AL183">
    <cfRule type="containsBlanks" dxfId="291" priority="3">
      <formula>LEN(TRIM(F41))=0</formula>
    </cfRule>
  </conditionalFormatting>
  <conditionalFormatting sqref="F185:AL214">
    <cfRule type="containsBlanks" dxfId="290" priority="4">
      <formula>LEN(TRIM(F185))=0</formula>
    </cfRule>
  </conditionalFormatting>
  <conditionalFormatting sqref="F216:AL221">
    <cfRule type="containsBlanks" dxfId="289" priority="20">
      <formula>LEN(TRIM(F216))=0</formula>
    </cfRule>
  </conditionalFormatting>
  <conditionalFormatting sqref="W13:AL13 X14:AL14 W22:AL22 Y23:AL23 W24:AL30 Y31:AL31 W32:AL35 X41:AL183 X185:AL214">
    <cfRule type="containsBlanks" priority="15" stopIfTrue="1">
      <formula>LEN(TRIM(W13))=0</formula>
    </cfRule>
    <cfRule type="cellIs" dxfId="288" priority="16" operator="greaterThan">
      <formula>880</formula>
    </cfRule>
  </conditionalFormatting>
  <conditionalFormatting sqref="X36:AL39">
    <cfRule type="cellIs" dxfId="287" priority="11" stopIfTrue="1" operator="between">
      <formula>881</formula>
      <formula>10000000</formula>
    </cfRule>
    <cfRule type="containsBlanks" priority="12" stopIfTrue="1">
      <formula>LEN(TRIM(X36))=0</formula>
    </cfRule>
    <cfRule type="cellIs" dxfId="286" priority="13" operator="greaterThan">
      <formula>880</formula>
    </cfRule>
  </conditionalFormatting>
  <conditionalFormatting sqref="X185:AL214 X41:AL183 W22:AL22 Y23:AL23 W24:AL30 Y31:AL31 W32:AL35 W13:AL13 X14:AL14">
    <cfRule type="cellIs" dxfId="285" priority="14" stopIfTrue="1" operator="between">
      <formula>881</formula>
      <formula>10000000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224"/>
  <sheetViews>
    <sheetView workbookViewId="0">
      <selection activeCell="H6" sqref="H6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238"/>
      <c r="D1" s="239"/>
      <c r="E1" s="239"/>
      <c r="F1" s="5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1"/>
    </row>
    <row r="2" spans="1:39">
      <c r="A2" s="1" t="s">
        <v>1</v>
      </c>
      <c r="B2" s="2">
        <v>880</v>
      </c>
      <c r="C2" s="238"/>
      <c r="D2" s="239"/>
      <c r="E2" s="239"/>
      <c r="F2" s="5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1"/>
    </row>
    <row r="3" spans="1:39">
      <c r="A3" s="7" t="s">
        <v>2</v>
      </c>
      <c r="B3" s="8">
        <v>2.2100000000000002E-2</v>
      </c>
      <c r="C3" s="238"/>
      <c r="D3" s="239"/>
      <c r="E3" s="239"/>
      <c r="F3" s="5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1"/>
    </row>
    <row r="4" spans="1:39">
      <c r="A4" s="7" t="s">
        <v>3</v>
      </c>
      <c r="B4" s="9">
        <v>2.9499999999999998E-2</v>
      </c>
      <c r="C4" s="238"/>
      <c r="D4" s="239"/>
      <c r="E4" s="239"/>
      <c r="F4" s="5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1"/>
    </row>
    <row r="5" spans="1:39">
      <c r="A5" s="238"/>
      <c r="B5" s="238"/>
      <c r="C5" s="238"/>
      <c r="D5" s="238"/>
      <c r="E5" s="238"/>
      <c r="F5" s="5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1"/>
    </row>
    <row r="6" spans="1:39">
      <c r="A6" s="242" t="s">
        <v>4</v>
      </c>
      <c r="B6" s="599" t="str">
        <f>+[16]Dj!B6</f>
        <v>CASMER</v>
      </c>
      <c r="C6" s="599"/>
      <c r="D6" s="243"/>
      <c r="E6" s="243"/>
      <c r="F6" s="92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1"/>
    </row>
    <row r="7" spans="1:39">
      <c r="A7" s="242" t="s">
        <v>6</v>
      </c>
      <c r="B7" s="600">
        <v>45292</v>
      </c>
      <c r="C7" s="600"/>
      <c r="D7" s="243"/>
      <c r="E7" s="243"/>
      <c r="F7" s="92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4"/>
      <c r="AM7" s="241"/>
    </row>
    <row r="8" spans="1:39">
      <c r="A8" s="245"/>
      <c r="B8" s="245"/>
      <c r="C8" s="245"/>
      <c r="D8" s="243"/>
      <c r="E8" s="243"/>
      <c r="F8" s="92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1"/>
    </row>
    <row r="9" spans="1:39">
      <c r="A9" s="245"/>
      <c r="B9" s="246"/>
      <c r="C9" s="245"/>
      <c r="D9" s="246"/>
      <c r="E9" s="245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241"/>
    </row>
    <row r="10" spans="1:39" ht="38.25">
      <c r="A10" s="245"/>
      <c r="B10" s="245"/>
      <c r="C10" s="245"/>
      <c r="D10" s="243"/>
      <c r="E10" s="243"/>
      <c r="F10" s="92"/>
      <c r="G10" s="95"/>
      <c r="H10" s="95"/>
      <c r="I10" s="95" t="s">
        <v>452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74"/>
      <c r="X10" s="95"/>
      <c r="Y10" s="95" t="s">
        <v>452</v>
      </c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241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429</v>
      </c>
      <c r="V11" s="248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241"/>
    </row>
    <row r="12" spans="1:39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241"/>
    </row>
    <row r="13" spans="1:39">
      <c r="A13" s="403" t="s">
        <v>38</v>
      </c>
      <c r="B13" s="404"/>
      <c r="C13" s="404"/>
      <c r="D13" s="404"/>
      <c r="E13" s="404"/>
      <c r="F13" s="24">
        <v>264.5981054182937</v>
      </c>
      <c r="G13" s="25">
        <v>264.59810541829398</v>
      </c>
      <c r="H13" s="25">
        <v>0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>
        <v>67</v>
      </c>
      <c r="V13" s="26">
        <v>134</v>
      </c>
      <c r="W13" s="27">
        <v>264.59810541829398</v>
      </c>
      <c r="X13" s="25">
        <v>132.30000000000001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41"/>
    </row>
    <row r="14" spans="1:39" ht="25.5" customHeight="1">
      <c r="A14" s="407" t="s">
        <v>394</v>
      </c>
      <c r="B14" s="408"/>
      <c r="C14" s="408"/>
      <c r="D14" s="408"/>
      <c r="E14" s="408"/>
      <c r="F14" s="29">
        <v>122.55321455354087</v>
      </c>
      <c r="G14" s="30">
        <v>122.553214553541</v>
      </c>
      <c r="H14" s="30">
        <v>0</v>
      </c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>
        <v>67</v>
      </c>
      <c r="V14" s="31">
        <v>134</v>
      </c>
      <c r="W14" s="32">
        <v>122.553214553541</v>
      </c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241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>
        <v>0</v>
      </c>
      <c r="V15" s="31">
        <v>0</v>
      </c>
      <c r="W15" s="32">
        <v>0</v>
      </c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241"/>
    </row>
    <row r="16" spans="1:39" ht="31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>
        <v>0</v>
      </c>
      <c r="V16" s="31">
        <v>0</v>
      </c>
      <c r="W16" s="32">
        <v>0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241"/>
    </row>
    <row r="17" spans="1:39">
      <c r="A17" s="596" t="s">
        <v>43</v>
      </c>
      <c r="B17" s="597"/>
      <c r="C17" s="597"/>
      <c r="D17" s="597"/>
      <c r="E17" s="598"/>
      <c r="F17" s="29">
        <v>264.5981054182937</v>
      </c>
      <c r="G17" s="30">
        <v>264.59810541829398</v>
      </c>
      <c r="H17" s="30">
        <v>0</v>
      </c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>
        <v>67</v>
      </c>
      <c r="V17" s="31">
        <v>134</v>
      </c>
      <c r="W17" s="32">
        <v>264.59810541829398</v>
      </c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241"/>
    </row>
    <row r="18" spans="1:39">
      <c r="A18" s="594" t="s">
        <v>44</v>
      </c>
      <c r="B18" s="595"/>
      <c r="C18" s="595"/>
      <c r="D18" s="595"/>
      <c r="E18" s="595"/>
      <c r="F18" s="29">
        <v>64.529835134042386</v>
      </c>
      <c r="G18" s="30">
        <v>64.529835134042401</v>
      </c>
      <c r="H18" s="30">
        <v>0</v>
      </c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>
        <v>67</v>
      </c>
      <c r="V18" s="31">
        <v>134</v>
      </c>
      <c r="W18" s="32">
        <v>64.529835134042401</v>
      </c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241"/>
    </row>
    <row r="19" spans="1:39">
      <c r="A19" s="594" t="s">
        <v>45</v>
      </c>
      <c r="B19" s="595"/>
      <c r="C19" s="595"/>
      <c r="D19" s="595"/>
      <c r="E19" s="595"/>
      <c r="F19" s="29">
        <v>64.529835134042386</v>
      </c>
      <c r="G19" s="30">
        <v>64.529835134042401</v>
      </c>
      <c r="H19" s="30">
        <v>0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>
        <v>67</v>
      </c>
      <c r="V19" s="31">
        <v>134</v>
      </c>
      <c r="W19" s="32">
        <v>64.529835134042401</v>
      </c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241"/>
    </row>
    <row r="20" spans="1:39">
      <c r="A20" s="594" t="s">
        <v>46</v>
      </c>
      <c r="B20" s="595"/>
      <c r="C20" s="595"/>
      <c r="D20" s="595"/>
      <c r="E20" s="595"/>
      <c r="F20" s="29">
        <v>23.463305438695645</v>
      </c>
      <c r="G20" s="30">
        <v>23.463305438695599</v>
      </c>
      <c r="H20" s="30">
        <v>0</v>
      </c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>
        <v>67</v>
      </c>
      <c r="V20" s="31">
        <v>134</v>
      </c>
      <c r="W20" s="32">
        <v>23.463305438695599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241"/>
    </row>
    <row r="21" spans="1:39">
      <c r="A21" s="399" t="s">
        <v>47</v>
      </c>
      <c r="B21" s="399"/>
      <c r="C21" s="399"/>
      <c r="D21" s="399"/>
      <c r="E21" s="400"/>
      <c r="F21" s="21" t="s">
        <v>40</v>
      </c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7"/>
      <c r="W21" s="38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241"/>
    </row>
    <row r="22" spans="1:39">
      <c r="A22" s="403" t="s">
        <v>48</v>
      </c>
      <c r="B22" s="404"/>
      <c r="C22" s="404"/>
      <c r="D22" s="404"/>
      <c r="E22" s="404"/>
      <c r="F22" s="29">
        <v>154.35925629456429</v>
      </c>
      <c r="G22" s="30">
        <v>154.35925629456401</v>
      </c>
      <c r="H22" s="30">
        <v>0</v>
      </c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>
        <v>67</v>
      </c>
      <c r="V22" s="31">
        <v>134</v>
      </c>
      <c r="W22" s="32">
        <v>0</v>
      </c>
      <c r="X22" s="30">
        <v>154.36000000000001</v>
      </c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241"/>
    </row>
    <row r="23" spans="1:39">
      <c r="A23" s="405" t="s">
        <v>49</v>
      </c>
      <c r="B23" s="406"/>
      <c r="C23" s="406"/>
      <c r="D23" s="406"/>
      <c r="E23" s="406"/>
      <c r="F23" s="29">
        <v>154.42500000000001</v>
      </c>
      <c r="G23" s="30">
        <v>154.42500000000001</v>
      </c>
      <c r="H23" s="30">
        <v>0</v>
      </c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>
        <v>0</v>
      </c>
      <c r="V23" s="31">
        <v>0</v>
      </c>
      <c r="W23" s="32">
        <v>154.42500000000001</v>
      </c>
      <c r="X23" s="30">
        <v>0</v>
      </c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241"/>
    </row>
    <row r="24" spans="1:39">
      <c r="A24" s="405" t="s">
        <v>50</v>
      </c>
      <c r="B24" s="406"/>
      <c r="C24" s="406"/>
      <c r="D24" s="406"/>
      <c r="E24" s="406"/>
      <c r="F24" s="29">
        <v>154.35925629456429</v>
      </c>
      <c r="G24" s="30">
        <v>154.35925629456401</v>
      </c>
      <c r="H24" s="30">
        <v>0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>
        <v>67</v>
      </c>
      <c r="V24" s="31">
        <v>134</v>
      </c>
      <c r="W24" s="32">
        <v>0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241"/>
    </row>
    <row r="25" spans="1:39">
      <c r="A25" s="405" t="s">
        <v>51</v>
      </c>
      <c r="B25" s="406"/>
      <c r="C25" s="406"/>
      <c r="D25" s="406"/>
      <c r="E25" s="406"/>
      <c r="F25" s="29">
        <v>154.35925629456429</v>
      </c>
      <c r="G25" s="30">
        <v>154.35925629456401</v>
      </c>
      <c r="H25" s="30">
        <v>0</v>
      </c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>
        <v>67</v>
      </c>
      <c r="V25" s="31">
        <v>134</v>
      </c>
      <c r="W25" s="32">
        <v>0</v>
      </c>
      <c r="X25" s="30">
        <v>154.35925629456429</v>
      </c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241"/>
    </row>
    <row r="26" spans="1:39">
      <c r="A26" s="405" t="s">
        <v>52</v>
      </c>
      <c r="B26" s="406"/>
      <c r="C26" s="406"/>
      <c r="D26" s="406"/>
      <c r="E26" s="406"/>
      <c r="F26" s="29">
        <v>295.1049975745774</v>
      </c>
      <c r="G26" s="30">
        <v>295.104997574577</v>
      </c>
      <c r="H26" s="30">
        <v>0</v>
      </c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>
        <v>67</v>
      </c>
      <c r="V26" s="31">
        <v>134</v>
      </c>
      <c r="W26" s="32">
        <v>0</v>
      </c>
      <c r="X26" s="30">
        <v>295.10000000000002</v>
      </c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241"/>
    </row>
    <row r="27" spans="1:39">
      <c r="A27" s="405" t="s">
        <v>53</v>
      </c>
      <c r="B27" s="406"/>
      <c r="C27" s="406"/>
      <c r="D27" s="406"/>
      <c r="E27" s="406"/>
      <c r="F27" s="29">
        <v>456.7692928795442</v>
      </c>
      <c r="G27" s="30">
        <v>456.76929287954403</v>
      </c>
      <c r="H27" s="30">
        <v>0</v>
      </c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>
        <v>67</v>
      </c>
      <c r="V27" s="31">
        <v>134</v>
      </c>
      <c r="W27" s="32">
        <v>0</v>
      </c>
      <c r="X27" s="30">
        <v>456.77</v>
      </c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241"/>
    </row>
    <row r="28" spans="1:39">
      <c r="A28" s="405" t="s">
        <v>54</v>
      </c>
      <c r="B28" s="406"/>
      <c r="C28" s="406"/>
      <c r="D28" s="406"/>
      <c r="E28" s="406"/>
      <c r="F28" s="29">
        <v>531.06392973201389</v>
      </c>
      <c r="G28" s="30">
        <v>531.063929732014</v>
      </c>
      <c r="H28" s="30">
        <v>0</v>
      </c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>
        <v>67</v>
      </c>
      <c r="V28" s="31">
        <v>134</v>
      </c>
      <c r="W28" s="32">
        <v>531.063929732014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241"/>
    </row>
    <row r="29" spans="1:39">
      <c r="A29" s="405" t="s">
        <v>55</v>
      </c>
      <c r="B29" s="406"/>
      <c r="C29" s="406"/>
      <c r="D29" s="406"/>
      <c r="E29" s="406"/>
      <c r="F29" s="29">
        <v>782.64783023647067</v>
      </c>
      <c r="G29" s="30">
        <v>782.64783023647101</v>
      </c>
      <c r="H29" s="30">
        <v>0</v>
      </c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>
        <v>67</v>
      </c>
      <c r="V29" s="31">
        <v>134</v>
      </c>
      <c r="W29" s="32">
        <v>782.64783023647101</v>
      </c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241"/>
    </row>
    <row r="30" spans="1:39">
      <c r="A30" s="405" t="s">
        <v>56</v>
      </c>
      <c r="B30" s="406"/>
      <c r="C30" s="406"/>
      <c r="D30" s="406"/>
      <c r="E30" s="406"/>
      <c r="F30" s="29">
        <v>531.06392973201389</v>
      </c>
      <c r="G30" s="30">
        <v>531.063929732014</v>
      </c>
      <c r="H30" s="30">
        <v>0</v>
      </c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>
        <v>67</v>
      </c>
      <c r="V30" s="31">
        <v>134</v>
      </c>
      <c r="W30" s="32">
        <v>531.063929732014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241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>
        <v>0</v>
      </c>
      <c r="V31" s="31">
        <v>0</v>
      </c>
      <c r="W31" s="32">
        <v>0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241"/>
    </row>
    <row r="32" spans="1:39">
      <c r="A32" s="417"/>
      <c r="B32" s="418"/>
      <c r="C32" s="419"/>
      <c r="D32" s="423" t="s">
        <v>59</v>
      </c>
      <c r="E32" s="408"/>
      <c r="F32" s="29">
        <v>469.87719481258148</v>
      </c>
      <c r="G32" s="30">
        <v>469.87719481258199</v>
      </c>
      <c r="H32" s="30">
        <v>469.87719481258199</v>
      </c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>
        <v>67</v>
      </c>
      <c r="V32" s="31">
        <v>134</v>
      </c>
      <c r="W32" s="32">
        <v>469.87719481258199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241"/>
    </row>
    <row r="33" spans="1:39">
      <c r="A33" s="417"/>
      <c r="B33" s="418"/>
      <c r="C33" s="419"/>
      <c r="D33" s="423" t="s">
        <v>60</v>
      </c>
      <c r="E33" s="408"/>
      <c r="F33" s="29">
        <v>152.01909243936501</v>
      </c>
      <c r="G33" s="30">
        <v>152.01909243936501</v>
      </c>
      <c r="H33" s="30">
        <v>152.01909243936501</v>
      </c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>
        <v>67</v>
      </c>
      <c r="V33" s="31">
        <v>134</v>
      </c>
      <c r="W33" s="32">
        <v>152.01909243936501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241"/>
    </row>
    <row r="34" spans="1:39">
      <c r="A34" s="417"/>
      <c r="B34" s="418"/>
      <c r="C34" s="419"/>
      <c r="D34" s="423" t="s">
        <v>61</v>
      </c>
      <c r="E34" s="408"/>
      <c r="F34" s="29">
        <v>152.01909243936501</v>
      </c>
      <c r="G34" s="30">
        <v>152.01909243936501</v>
      </c>
      <c r="H34" s="30">
        <v>152.01909243936501</v>
      </c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>
        <v>67</v>
      </c>
      <c r="V34" s="31">
        <v>134</v>
      </c>
      <c r="W34" s="32">
        <v>152.01909243936501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241"/>
    </row>
    <row r="35" spans="1:39">
      <c r="A35" s="420"/>
      <c r="B35" s="421"/>
      <c r="C35" s="422"/>
      <c r="D35" s="423" t="s">
        <v>62</v>
      </c>
      <c r="E35" s="408"/>
      <c r="F35" s="29">
        <v>152.01909243936501</v>
      </c>
      <c r="G35" s="30">
        <v>152.01909243936501</v>
      </c>
      <c r="H35" s="30">
        <v>152.01909243936501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>
        <v>67</v>
      </c>
      <c r="V35" s="31">
        <v>134</v>
      </c>
      <c r="W35" s="32">
        <v>152.01909243936501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41"/>
    </row>
    <row r="36" spans="1:39">
      <c r="A36" s="405" t="s">
        <v>63</v>
      </c>
      <c r="B36" s="406"/>
      <c r="C36" s="406"/>
      <c r="D36" s="406"/>
      <c r="E36" s="406"/>
      <c r="F36" s="29">
        <v>154.35925629456429</v>
      </c>
      <c r="G36" s="30">
        <v>154.35925629456401</v>
      </c>
      <c r="H36" s="30">
        <v>0</v>
      </c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>
        <v>67</v>
      </c>
      <c r="V36" s="31">
        <v>134</v>
      </c>
      <c r="W36" s="32">
        <v>154.35925629456401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241"/>
    </row>
    <row r="37" spans="1:39">
      <c r="A37" s="405" t="s">
        <v>64</v>
      </c>
      <c r="B37" s="406"/>
      <c r="C37" s="406"/>
      <c r="D37" s="406"/>
      <c r="E37" s="406"/>
      <c r="F37" s="29">
        <v>159.57250000000002</v>
      </c>
      <c r="G37" s="30">
        <v>159.57249999999999</v>
      </c>
      <c r="H37" s="30">
        <v>0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>
        <v>0</v>
      </c>
      <c r="V37" s="31">
        <v>0</v>
      </c>
      <c r="W37" s="32">
        <v>159.57249999999999</v>
      </c>
      <c r="X37" s="30">
        <v>159.57249999999999</v>
      </c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241"/>
    </row>
    <row r="38" spans="1:39">
      <c r="A38" s="592" t="s">
        <v>65</v>
      </c>
      <c r="B38" s="593"/>
      <c r="C38" s="593"/>
      <c r="D38" s="593"/>
      <c r="E38" s="593"/>
      <c r="F38" s="29">
        <v>295.10814064492774</v>
      </c>
      <c r="G38" s="30">
        <v>295.10814064492803</v>
      </c>
      <c r="H38" s="30">
        <v>0</v>
      </c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>
        <v>67</v>
      </c>
      <c r="V38" s="31">
        <v>134</v>
      </c>
      <c r="W38" s="32">
        <v>295.10814064492803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241"/>
    </row>
    <row r="39" spans="1:39">
      <c r="A39" s="592" t="s">
        <v>66</v>
      </c>
      <c r="B39" s="593"/>
      <c r="C39" s="593"/>
      <c r="D39" s="593"/>
      <c r="E39" s="593"/>
      <c r="F39" s="29">
        <v>295.10602152500138</v>
      </c>
      <c r="G39" s="40">
        <v>295.10602152500098</v>
      </c>
      <c r="H39" s="40">
        <v>0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>
        <v>67</v>
      </c>
      <c r="V39" s="41">
        <v>134</v>
      </c>
      <c r="W39" s="42">
        <v>295.10602152500098</v>
      </c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241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7"/>
      <c r="W40" s="38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241"/>
    </row>
    <row r="41" spans="1:39">
      <c r="A41" s="576" t="s">
        <v>68</v>
      </c>
      <c r="B41" s="589"/>
      <c r="C41" s="434" t="s">
        <v>69</v>
      </c>
      <c r="D41" s="435"/>
      <c r="E41" s="435"/>
      <c r="F41" s="29">
        <v>0</v>
      </c>
      <c r="G41" s="30">
        <v>0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>
        <v>0</v>
      </c>
      <c r="V41" s="31">
        <v>0</v>
      </c>
      <c r="W41" s="32">
        <v>0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241"/>
    </row>
    <row r="42" spans="1:39">
      <c r="A42" s="578"/>
      <c r="B42" s="590"/>
      <c r="C42" s="423" t="s">
        <v>70</v>
      </c>
      <c r="D42" s="408"/>
      <c r="E42" s="408"/>
      <c r="F42" s="29">
        <v>572.07027943166042</v>
      </c>
      <c r="G42" s="30">
        <v>572.07027943165997</v>
      </c>
      <c r="H42" s="30">
        <v>0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>
        <v>67</v>
      </c>
      <c r="V42" s="31">
        <v>134</v>
      </c>
      <c r="W42" s="32">
        <v>572.07027943165997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241"/>
    </row>
    <row r="43" spans="1:39">
      <c r="A43" s="580"/>
      <c r="B43" s="591"/>
      <c r="C43" s="436" t="s">
        <v>71</v>
      </c>
      <c r="D43" s="437"/>
      <c r="E43" s="437"/>
      <c r="F43" s="29">
        <v>678.75475140957633</v>
      </c>
      <c r="G43" s="30">
        <v>678.75475140957599</v>
      </c>
      <c r="H43" s="30">
        <v>0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>
        <v>67</v>
      </c>
      <c r="V43" s="31">
        <v>134</v>
      </c>
      <c r="W43" s="32">
        <v>678.75475140957599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241"/>
    </row>
    <row r="44" spans="1:39">
      <c r="A44" s="576" t="s">
        <v>72</v>
      </c>
      <c r="B44" s="589"/>
      <c r="C44" s="434" t="s">
        <v>73</v>
      </c>
      <c r="D44" s="435"/>
      <c r="E44" s="435"/>
      <c r="F44" s="29">
        <v>88.289916275922664</v>
      </c>
      <c r="G44" s="30">
        <v>88.289916275922707</v>
      </c>
      <c r="H44" s="30">
        <v>0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67</v>
      </c>
      <c r="V44" s="31">
        <v>134</v>
      </c>
      <c r="W44" s="32">
        <v>88.289916275922707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241"/>
    </row>
    <row r="45" spans="1:39">
      <c r="A45" s="578"/>
      <c r="B45" s="590"/>
      <c r="C45" s="438" t="s">
        <v>74</v>
      </c>
      <c r="D45" s="423" t="s">
        <v>75</v>
      </c>
      <c r="E45" s="408"/>
      <c r="F45" s="29">
        <v>572.07027943166042</v>
      </c>
      <c r="G45" s="30">
        <v>572.07027943165997</v>
      </c>
      <c r="H45" s="30">
        <v>0</v>
      </c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>
        <v>67</v>
      </c>
      <c r="V45" s="31">
        <v>134</v>
      </c>
      <c r="W45" s="32">
        <v>572.07027943165997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241"/>
    </row>
    <row r="46" spans="1:39">
      <c r="A46" s="578"/>
      <c r="B46" s="590"/>
      <c r="C46" s="439"/>
      <c r="D46" s="423" t="s">
        <v>76</v>
      </c>
      <c r="E46" s="408"/>
      <c r="F46" s="29">
        <v>572.07027943166042</v>
      </c>
      <c r="G46" s="30">
        <v>572.07027943165997</v>
      </c>
      <c r="H46" s="30">
        <v>0</v>
      </c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>
        <v>67</v>
      </c>
      <c r="V46" s="31">
        <v>134</v>
      </c>
      <c r="W46" s="32">
        <v>572.07027943165997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241"/>
    </row>
    <row r="47" spans="1:39">
      <c r="A47" s="578"/>
      <c r="B47" s="590"/>
      <c r="C47" s="439"/>
      <c r="D47" s="438" t="s">
        <v>77</v>
      </c>
      <c r="E47" s="28" t="s">
        <v>78</v>
      </c>
      <c r="F47" s="29">
        <v>572.07027943166042</v>
      </c>
      <c r="G47" s="30">
        <v>572.07027943165997</v>
      </c>
      <c r="H47" s="30">
        <v>0</v>
      </c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>
        <v>67</v>
      </c>
      <c r="V47" s="31">
        <v>134</v>
      </c>
      <c r="W47" s="32">
        <v>572.07027943165997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241"/>
    </row>
    <row r="48" spans="1:39">
      <c r="A48" s="578"/>
      <c r="B48" s="590"/>
      <c r="C48" s="439"/>
      <c r="D48" s="439"/>
      <c r="E48" s="28" t="s">
        <v>79</v>
      </c>
      <c r="F48" s="29">
        <v>572.07027943166042</v>
      </c>
      <c r="G48" s="30">
        <v>572.07027943165997</v>
      </c>
      <c r="H48" s="30">
        <v>0</v>
      </c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>
        <v>67</v>
      </c>
      <c r="V48" s="31">
        <v>134</v>
      </c>
      <c r="W48" s="32">
        <v>572.07027943165997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241"/>
    </row>
    <row r="49" spans="1:39">
      <c r="A49" s="578"/>
      <c r="B49" s="590"/>
      <c r="C49" s="439"/>
      <c r="D49" s="439"/>
      <c r="E49" s="28" t="s">
        <v>80</v>
      </c>
      <c r="F49" s="29">
        <v>572.07027943166042</v>
      </c>
      <c r="G49" s="30">
        <v>572.07027943165997</v>
      </c>
      <c r="H49" s="30">
        <v>0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>
        <v>67</v>
      </c>
      <c r="V49" s="31">
        <v>134</v>
      </c>
      <c r="W49" s="32">
        <v>572.07027943165997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241"/>
    </row>
    <row r="50" spans="1:39">
      <c r="A50" s="578"/>
      <c r="B50" s="590"/>
      <c r="C50" s="439"/>
      <c r="D50" s="439"/>
      <c r="E50" s="28" t="s">
        <v>81</v>
      </c>
      <c r="F50" s="29">
        <v>572.07027943166042</v>
      </c>
      <c r="G50" s="30">
        <v>572.07027943165997</v>
      </c>
      <c r="H50" s="30">
        <v>0</v>
      </c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>
        <v>67</v>
      </c>
      <c r="V50" s="31">
        <v>134</v>
      </c>
      <c r="W50" s="32">
        <v>572.07027943165997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241"/>
    </row>
    <row r="51" spans="1:39">
      <c r="A51" s="578"/>
      <c r="B51" s="590"/>
      <c r="C51" s="440"/>
      <c r="D51" s="440"/>
      <c r="E51" s="28" t="s">
        <v>82</v>
      </c>
      <c r="F51" s="29">
        <v>572.07027943166042</v>
      </c>
      <c r="G51" s="30">
        <v>572.07027943165997</v>
      </c>
      <c r="H51" s="30">
        <v>0</v>
      </c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>
        <v>67</v>
      </c>
      <c r="V51" s="31">
        <v>134</v>
      </c>
      <c r="W51" s="32">
        <v>572.07027943165997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241"/>
    </row>
    <row r="52" spans="1:39">
      <c r="A52" s="578"/>
      <c r="B52" s="590"/>
      <c r="C52" s="423" t="s">
        <v>83</v>
      </c>
      <c r="D52" s="408"/>
      <c r="E52" s="408"/>
      <c r="F52" s="29">
        <v>572.07027943166042</v>
      </c>
      <c r="G52" s="30">
        <v>572.07027943165997</v>
      </c>
      <c r="H52" s="30">
        <v>0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>
        <v>67</v>
      </c>
      <c r="V52" s="31">
        <v>134</v>
      </c>
      <c r="W52" s="32">
        <v>572.07027943165997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241"/>
    </row>
    <row r="53" spans="1:39">
      <c r="A53" s="578"/>
      <c r="B53" s="590"/>
      <c r="C53" s="423" t="s">
        <v>84</v>
      </c>
      <c r="D53" s="408"/>
      <c r="E53" s="408"/>
      <c r="F53" s="29">
        <v>572.07027943166042</v>
      </c>
      <c r="G53" s="30">
        <v>572.07027943165997</v>
      </c>
      <c r="H53" s="30">
        <v>0</v>
      </c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>
        <v>67</v>
      </c>
      <c r="V53" s="31">
        <v>134</v>
      </c>
      <c r="W53" s="32">
        <v>572.07027943165997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241"/>
    </row>
    <row r="54" spans="1:39">
      <c r="A54" s="578"/>
      <c r="B54" s="590"/>
      <c r="C54" s="423" t="s">
        <v>85</v>
      </c>
      <c r="D54" s="408"/>
      <c r="E54" s="408"/>
      <c r="F54" s="29">
        <v>0</v>
      </c>
      <c r="G54" s="30">
        <v>0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>
        <v>0</v>
      </c>
      <c r="V54" s="31">
        <v>0</v>
      </c>
      <c r="W54" s="32">
        <v>0</v>
      </c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241"/>
    </row>
    <row r="55" spans="1:39">
      <c r="A55" s="580"/>
      <c r="B55" s="591"/>
      <c r="C55" s="436" t="s">
        <v>86</v>
      </c>
      <c r="D55" s="437"/>
      <c r="E55" s="437"/>
      <c r="F55" s="29">
        <v>572.07027943166042</v>
      </c>
      <c r="G55" s="30">
        <v>572.07027943165997</v>
      </c>
      <c r="H55" s="30">
        <v>0</v>
      </c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>
        <v>67</v>
      </c>
      <c r="V55" s="31">
        <v>134</v>
      </c>
      <c r="W55" s="32">
        <v>572.07027943165997</v>
      </c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241"/>
    </row>
    <row r="56" spans="1:39" ht="36" customHeight="1">
      <c r="A56" s="576" t="s">
        <v>87</v>
      </c>
      <c r="B56" s="589"/>
      <c r="C56" s="441" t="s">
        <v>88</v>
      </c>
      <c r="D56" s="434" t="s">
        <v>89</v>
      </c>
      <c r="E56" s="435"/>
      <c r="F56" s="29">
        <v>678.75475140957633</v>
      </c>
      <c r="G56" s="30">
        <v>678.75475140957599</v>
      </c>
      <c r="H56" s="30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>
        <v>67</v>
      </c>
      <c r="V56" s="31">
        <v>134</v>
      </c>
      <c r="W56" s="32">
        <v>678.75475140957599</v>
      </c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241"/>
    </row>
    <row r="57" spans="1:39" ht="21" customHeight="1">
      <c r="A57" s="578"/>
      <c r="B57" s="590"/>
      <c r="C57" s="439"/>
      <c r="D57" s="423" t="s">
        <v>90</v>
      </c>
      <c r="E57" s="408"/>
      <c r="F57" s="29">
        <v>572.07027943166042</v>
      </c>
      <c r="G57" s="30">
        <v>572.07027943165997</v>
      </c>
      <c r="H57" s="30">
        <v>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>
        <v>67</v>
      </c>
      <c r="V57" s="31">
        <v>134</v>
      </c>
      <c r="W57" s="32">
        <v>572.07027943165997</v>
      </c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241"/>
    </row>
    <row r="58" spans="1:39" ht="27.75" customHeight="1">
      <c r="A58" s="578"/>
      <c r="B58" s="590"/>
      <c r="C58" s="439"/>
      <c r="D58" s="423" t="s">
        <v>91</v>
      </c>
      <c r="E58" s="408"/>
      <c r="F58" s="29">
        <v>572.07027943166042</v>
      </c>
      <c r="G58" s="30">
        <v>572.07027943165997</v>
      </c>
      <c r="H58" s="30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>
        <v>67</v>
      </c>
      <c r="V58" s="31">
        <v>134</v>
      </c>
      <c r="W58" s="32">
        <v>572.07027943165997</v>
      </c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241"/>
    </row>
    <row r="59" spans="1:39" ht="36.75" customHeight="1">
      <c r="A59" s="578"/>
      <c r="B59" s="590"/>
      <c r="C59" s="439"/>
      <c r="D59" s="423" t="s">
        <v>92</v>
      </c>
      <c r="E59" s="408"/>
      <c r="F59" s="29">
        <v>572.07027943166042</v>
      </c>
      <c r="G59" s="30">
        <v>572.07027943165997</v>
      </c>
      <c r="H59" s="30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>
        <v>67</v>
      </c>
      <c r="V59" s="31">
        <v>134</v>
      </c>
      <c r="W59" s="32">
        <v>572.07027943165997</v>
      </c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241"/>
    </row>
    <row r="60" spans="1:39" ht="17.25" customHeight="1">
      <c r="A60" s="578"/>
      <c r="B60" s="590"/>
      <c r="C60" s="440"/>
      <c r="D60" s="423" t="s">
        <v>93</v>
      </c>
      <c r="E60" s="408"/>
      <c r="F60" s="29">
        <v>572.07027943166042</v>
      </c>
      <c r="G60" s="30">
        <v>572.07027943165997</v>
      </c>
      <c r="H60" s="30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>
        <v>67</v>
      </c>
      <c r="V60" s="31">
        <v>134</v>
      </c>
      <c r="W60" s="32">
        <v>572.07027943165997</v>
      </c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241"/>
    </row>
    <row r="61" spans="1:39">
      <c r="A61" s="578"/>
      <c r="B61" s="590"/>
      <c r="C61" s="44" t="s">
        <v>94</v>
      </c>
      <c r="D61" s="423" t="s">
        <v>95</v>
      </c>
      <c r="E61" s="408"/>
      <c r="F61" s="29">
        <v>572.07027943166042</v>
      </c>
      <c r="G61" s="30">
        <v>572.07027943165997</v>
      </c>
      <c r="H61" s="30">
        <v>0</v>
      </c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>
        <v>67</v>
      </c>
      <c r="V61" s="31">
        <v>134</v>
      </c>
      <c r="W61" s="32">
        <v>572.07027943165997</v>
      </c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241"/>
    </row>
    <row r="62" spans="1:39" ht="29.25" customHeight="1">
      <c r="A62" s="578"/>
      <c r="B62" s="590"/>
      <c r="C62" s="438" t="s">
        <v>96</v>
      </c>
      <c r="D62" s="423" t="s">
        <v>97</v>
      </c>
      <c r="E62" s="408"/>
      <c r="F62" s="29">
        <v>572.07027943166042</v>
      </c>
      <c r="G62" s="30">
        <v>572.07027943165997</v>
      </c>
      <c r="H62" s="30">
        <v>0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>
        <v>67</v>
      </c>
      <c r="V62" s="31">
        <v>134</v>
      </c>
      <c r="W62" s="32">
        <v>572.07027943165997</v>
      </c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241"/>
    </row>
    <row r="63" spans="1:39">
      <c r="A63" s="578"/>
      <c r="B63" s="590"/>
      <c r="C63" s="440"/>
      <c r="D63" s="423" t="s">
        <v>98</v>
      </c>
      <c r="E63" s="408"/>
      <c r="F63" s="29">
        <v>572.07027943166042</v>
      </c>
      <c r="G63" s="30">
        <v>572.07027943165997</v>
      </c>
      <c r="H63" s="30">
        <v>0</v>
      </c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>
        <v>67</v>
      </c>
      <c r="V63" s="31">
        <v>134</v>
      </c>
      <c r="W63" s="32">
        <v>572.07027943165997</v>
      </c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241"/>
    </row>
    <row r="64" spans="1:39">
      <c r="A64" s="578"/>
      <c r="B64" s="590"/>
      <c r="C64" s="438" t="s">
        <v>99</v>
      </c>
      <c r="D64" s="423" t="s">
        <v>100</v>
      </c>
      <c r="E64" s="408"/>
      <c r="F64" s="29">
        <v>572.07027943166042</v>
      </c>
      <c r="G64" s="30">
        <v>572.07027943165997</v>
      </c>
      <c r="H64" s="30">
        <v>0</v>
      </c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>
        <v>67</v>
      </c>
      <c r="V64" s="31">
        <v>134</v>
      </c>
      <c r="W64" s="32">
        <v>572.07027943165997</v>
      </c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241"/>
    </row>
    <row r="65" spans="1:39">
      <c r="A65" s="578"/>
      <c r="B65" s="590"/>
      <c r="C65" s="440"/>
      <c r="D65" s="423" t="s">
        <v>101</v>
      </c>
      <c r="E65" s="408"/>
      <c r="F65" s="29">
        <v>572.07027943166042</v>
      </c>
      <c r="G65" s="30">
        <v>572.07027943165997</v>
      </c>
      <c r="H65" s="30">
        <v>0</v>
      </c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>
        <v>67</v>
      </c>
      <c r="V65" s="31">
        <v>134</v>
      </c>
      <c r="W65" s="32">
        <v>572.07027943165997</v>
      </c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241"/>
    </row>
    <row r="66" spans="1:39">
      <c r="A66" s="580"/>
      <c r="B66" s="591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>
        <v>0</v>
      </c>
      <c r="V66" s="31">
        <v>0</v>
      </c>
      <c r="W66" s="32">
        <v>0</v>
      </c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241"/>
    </row>
    <row r="67" spans="1:39">
      <c r="A67" s="576" t="s">
        <v>104</v>
      </c>
      <c r="B67" s="589"/>
      <c r="C67" s="434" t="s">
        <v>105</v>
      </c>
      <c r="D67" s="435"/>
      <c r="E67" s="435"/>
      <c r="F67" s="29">
        <v>678.77844953342765</v>
      </c>
      <c r="G67" s="30">
        <v>678.77844953342799</v>
      </c>
      <c r="H67" s="30">
        <v>0</v>
      </c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>
        <v>67</v>
      </c>
      <c r="V67" s="31">
        <v>134</v>
      </c>
      <c r="W67" s="32">
        <v>678.77844953342799</v>
      </c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41"/>
    </row>
    <row r="68" spans="1:39">
      <c r="A68" s="580"/>
      <c r="B68" s="591"/>
      <c r="C68" s="436" t="s">
        <v>106</v>
      </c>
      <c r="D68" s="437"/>
      <c r="E68" s="437"/>
      <c r="F68" s="29">
        <v>678.77844953342765</v>
      </c>
      <c r="G68" s="30">
        <v>678.77844953342799</v>
      </c>
      <c r="H68" s="30">
        <v>0</v>
      </c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>
        <v>67</v>
      </c>
      <c r="V68" s="31">
        <v>134</v>
      </c>
      <c r="W68" s="32">
        <v>678.77844953342799</v>
      </c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241"/>
    </row>
    <row r="69" spans="1:39" ht="21.75" customHeight="1">
      <c r="A69" s="576" t="s">
        <v>107</v>
      </c>
      <c r="B69" s="589"/>
      <c r="C69" s="434" t="s">
        <v>108</v>
      </c>
      <c r="D69" s="435"/>
      <c r="E69" s="435"/>
      <c r="F69" s="29">
        <v>572.07027943166042</v>
      </c>
      <c r="G69" s="30">
        <v>572.07027943165997</v>
      </c>
      <c r="H69" s="30">
        <v>0</v>
      </c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>
        <v>67</v>
      </c>
      <c r="V69" s="31">
        <v>134</v>
      </c>
      <c r="W69" s="32">
        <v>572.07027943165997</v>
      </c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241"/>
    </row>
    <row r="70" spans="1:39" ht="24.75" customHeight="1">
      <c r="A70" s="578"/>
      <c r="B70" s="590"/>
      <c r="C70" s="423" t="s">
        <v>397</v>
      </c>
      <c r="D70" s="408"/>
      <c r="E70" s="408"/>
      <c r="F70" s="29">
        <v>0</v>
      </c>
      <c r="G70" s="30">
        <v>0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>
        <v>0</v>
      </c>
      <c r="V70" s="31">
        <v>0</v>
      </c>
      <c r="W70" s="32">
        <v>0</v>
      </c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241"/>
    </row>
    <row r="71" spans="1:39">
      <c r="A71" s="578"/>
      <c r="B71" s="590"/>
      <c r="C71" s="423" t="s">
        <v>110</v>
      </c>
      <c r="D71" s="408"/>
      <c r="E71" s="408"/>
      <c r="F71" s="29">
        <v>572.07027943166042</v>
      </c>
      <c r="G71" s="30">
        <v>572.07027943165997</v>
      </c>
      <c r="H71" s="30">
        <v>0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>
        <v>67</v>
      </c>
      <c r="V71" s="31">
        <v>134</v>
      </c>
      <c r="W71" s="32">
        <v>572.07027943165997</v>
      </c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241"/>
    </row>
    <row r="72" spans="1:39" ht="41.25" customHeight="1">
      <c r="A72" s="578"/>
      <c r="B72" s="590"/>
      <c r="C72" s="423" t="s">
        <v>111</v>
      </c>
      <c r="D72" s="408"/>
      <c r="E72" s="408"/>
      <c r="F72" s="29">
        <v>678.75475140957633</v>
      </c>
      <c r="G72" s="30">
        <v>678.75475140957599</v>
      </c>
      <c r="H72" s="30">
        <v>0</v>
      </c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>
        <v>67</v>
      </c>
      <c r="V72" s="31">
        <v>134</v>
      </c>
      <c r="W72" s="32">
        <v>678.75475140957599</v>
      </c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241"/>
    </row>
    <row r="73" spans="1:39">
      <c r="A73" s="580"/>
      <c r="B73" s="591"/>
      <c r="C73" s="436" t="s">
        <v>112</v>
      </c>
      <c r="D73" s="437"/>
      <c r="E73" s="437"/>
      <c r="F73" s="29">
        <v>572.07027943166042</v>
      </c>
      <c r="G73" s="30">
        <v>572.07027943165997</v>
      </c>
      <c r="H73" s="30">
        <v>0</v>
      </c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>
        <v>67</v>
      </c>
      <c r="V73" s="31">
        <v>134</v>
      </c>
      <c r="W73" s="32">
        <v>572.07027943165997</v>
      </c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241"/>
    </row>
    <row r="74" spans="1:39">
      <c r="A74" s="586" t="s">
        <v>113</v>
      </c>
      <c r="B74" s="249" t="s">
        <v>114</v>
      </c>
      <c r="C74" s="434" t="s">
        <v>114</v>
      </c>
      <c r="D74" s="435"/>
      <c r="E74" s="435"/>
      <c r="F74" s="29">
        <v>678.76611639230418</v>
      </c>
      <c r="G74" s="30">
        <v>678.76611639230396</v>
      </c>
      <c r="H74" s="30">
        <v>0</v>
      </c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>
        <v>67</v>
      </c>
      <c r="V74" s="31">
        <v>134</v>
      </c>
      <c r="W74" s="32">
        <v>678.76611639230396</v>
      </c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241"/>
    </row>
    <row r="75" spans="1:39">
      <c r="A75" s="587"/>
      <c r="B75" s="582" t="s">
        <v>115</v>
      </c>
      <c r="C75" s="438" t="s">
        <v>116</v>
      </c>
      <c r="D75" s="423" t="s">
        <v>117</v>
      </c>
      <c r="E75" s="408"/>
      <c r="F75" s="29">
        <v>228.02030751628109</v>
      </c>
      <c r="G75" s="30">
        <v>228.02030751628101</v>
      </c>
      <c r="H75" s="30">
        <v>0</v>
      </c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>
        <v>67</v>
      </c>
      <c r="V75" s="31">
        <v>134</v>
      </c>
      <c r="W75" s="32">
        <v>228.02030751628101</v>
      </c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241"/>
    </row>
    <row r="76" spans="1:39">
      <c r="A76" s="587"/>
      <c r="B76" s="583"/>
      <c r="C76" s="439"/>
      <c r="D76" s="423" t="s">
        <v>118</v>
      </c>
      <c r="E76" s="408"/>
      <c r="F76" s="29">
        <v>216.41303879410702</v>
      </c>
      <c r="G76" s="30">
        <v>216.413038794107</v>
      </c>
      <c r="H76" s="30">
        <v>0</v>
      </c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>
        <v>67</v>
      </c>
      <c r="V76" s="31">
        <v>134</v>
      </c>
      <c r="W76" s="32">
        <v>216.413038794107</v>
      </c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241"/>
    </row>
    <row r="77" spans="1:39">
      <c r="A77" s="587"/>
      <c r="B77" s="583"/>
      <c r="C77" s="439"/>
      <c r="D77" s="423" t="s">
        <v>119</v>
      </c>
      <c r="E77" s="408"/>
      <c r="F77" s="29">
        <v>178.78245292921386</v>
      </c>
      <c r="G77" s="30">
        <v>178.782452929214</v>
      </c>
      <c r="H77" s="30">
        <v>0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>
        <v>67</v>
      </c>
      <c r="V77" s="31">
        <v>134</v>
      </c>
      <c r="W77" s="32">
        <v>178.782452929214</v>
      </c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241"/>
    </row>
    <row r="78" spans="1:39">
      <c r="A78" s="587"/>
      <c r="B78" s="583"/>
      <c r="C78" s="439"/>
      <c r="D78" s="423" t="s">
        <v>120</v>
      </c>
      <c r="E78" s="408"/>
      <c r="F78" s="29">
        <v>229.78703922803248</v>
      </c>
      <c r="G78" s="30">
        <v>229.787039228032</v>
      </c>
      <c r="H78" s="30">
        <v>0</v>
      </c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>
        <v>67</v>
      </c>
      <c r="V78" s="31">
        <v>134</v>
      </c>
      <c r="W78" s="32">
        <v>229.787039228032</v>
      </c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241"/>
    </row>
    <row r="79" spans="1:39">
      <c r="A79" s="587"/>
      <c r="B79" s="583"/>
      <c r="C79" s="439"/>
      <c r="D79" s="423" t="s">
        <v>121</v>
      </c>
      <c r="E79" s="408"/>
      <c r="F79" s="29">
        <v>598.59825364185701</v>
      </c>
      <c r="G79" s="30">
        <v>598.59825364185701</v>
      </c>
      <c r="H79" s="30">
        <v>0</v>
      </c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>
        <v>67</v>
      </c>
      <c r="V79" s="31">
        <v>134</v>
      </c>
      <c r="W79" s="32">
        <v>598.59825364185701</v>
      </c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241"/>
    </row>
    <row r="80" spans="1:39">
      <c r="A80" s="587"/>
      <c r="B80" s="583"/>
      <c r="C80" s="439"/>
      <c r="D80" s="423" t="s">
        <v>122</v>
      </c>
      <c r="E80" s="408"/>
      <c r="F80" s="29">
        <v>223.65873573873969</v>
      </c>
      <c r="G80" s="30">
        <v>223.65873573874001</v>
      </c>
      <c r="H80" s="30">
        <v>0</v>
      </c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>
        <v>67</v>
      </c>
      <c r="V80" s="31">
        <v>134</v>
      </c>
      <c r="W80" s="32">
        <v>223.65873573874001</v>
      </c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241"/>
    </row>
    <row r="81" spans="1:39">
      <c r="A81" s="587"/>
      <c r="B81" s="583"/>
      <c r="C81" s="439"/>
      <c r="D81" s="423" t="s">
        <v>123</v>
      </c>
      <c r="E81" s="408"/>
      <c r="F81" s="29">
        <v>252.65838833439787</v>
      </c>
      <c r="G81" s="30">
        <v>252.65838833439801</v>
      </c>
      <c r="H81" s="30">
        <v>0</v>
      </c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>
        <v>67</v>
      </c>
      <c r="V81" s="31">
        <v>134</v>
      </c>
      <c r="W81" s="32">
        <v>252.65838833439801</v>
      </c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241"/>
    </row>
    <row r="82" spans="1:39">
      <c r="A82" s="587"/>
      <c r="B82" s="583"/>
      <c r="C82" s="439"/>
      <c r="D82" s="423" t="s">
        <v>124</v>
      </c>
      <c r="E82" s="408"/>
      <c r="F82" s="29">
        <v>252.65838833439787</v>
      </c>
      <c r="G82" s="30">
        <v>252.65838833439801</v>
      </c>
      <c r="H82" s="30">
        <v>0</v>
      </c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>
        <v>67</v>
      </c>
      <c r="V82" s="31">
        <v>134</v>
      </c>
      <c r="W82" s="32">
        <v>252.65838833439801</v>
      </c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241"/>
    </row>
    <row r="83" spans="1:39">
      <c r="A83" s="587"/>
      <c r="B83" s="583"/>
      <c r="C83" s="439"/>
      <c r="D83" s="423" t="s">
        <v>125</v>
      </c>
      <c r="E83" s="408"/>
      <c r="F83" s="29">
        <v>252.65838833439787</v>
      </c>
      <c r="G83" s="30">
        <v>252.65838833439801</v>
      </c>
      <c r="H83" s="30">
        <v>0</v>
      </c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>
        <v>67</v>
      </c>
      <c r="V83" s="31">
        <v>134</v>
      </c>
      <c r="W83" s="32">
        <v>252.65838833439801</v>
      </c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241"/>
    </row>
    <row r="84" spans="1:39">
      <c r="A84" s="587"/>
      <c r="B84" s="583"/>
      <c r="C84" s="440"/>
      <c r="D84" s="423" t="s">
        <v>126</v>
      </c>
      <c r="E84" s="408"/>
      <c r="F84" s="29">
        <v>252.65838833439787</v>
      </c>
      <c r="G84" s="30">
        <v>252.65838833439801</v>
      </c>
      <c r="H84" s="30">
        <v>0</v>
      </c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>
        <v>67</v>
      </c>
      <c r="V84" s="31">
        <v>134</v>
      </c>
      <c r="W84" s="32">
        <v>252.65838833439801</v>
      </c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241"/>
    </row>
    <row r="85" spans="1:39" ht="26.25" customHeight="1">
      <c r="A85" s="587"/>
      <c r="B85" s="583"/>
      <c r="C85" s="438" t="s">
        <v>77</v>
      </c>
      <c r="D85" s="423" t="s">
        <v>127</v>
      </c>
      <c r="E85" s="408"/>
      <c r="F85" s="29">
        <v>678.76611639230418</v>
      </c>
      <c r="G85" s="30">
        <v>678.76611639230396</v>
      </c>
      <c r="H85" s="30">
        <v>0</v>
      </c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>
        <v>67</v>
      </c>
      <c r="V85" s="31">
        <v>134</v>
      </c>
      <c r="W85" s="32">
        <v>678.76611639230396</v>
      </c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241"/>
    </row>
    <row r="86" spans="1:39">
      <c r="A86" s="587"/>
      <c r="B86" s="583"/>
      <c r="C86" s="439"/>
      <c r="D86" s="423" t="s">
        <v>128</v>
      </c>
      <c r="E86" s="408"/>
      <c r="F86" s="29">
        <v>678.76611639230418</v>
      </c>
      <c r="G86" s="30">
        <v>678.76611639230396</v>
      </c>
      <c r="H86" s="30">
        <v>0</v>
      </c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>
        <v>67</v>
      </c>
      <c r="V86" s="31">
        <v>134</v>
      </c>
      <c r="W86" s="32">
        <v>678.76611639230396</v>
      </c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241"/>
    </row>
    <row r="87" spans="1:39" ht="18" customHeight="1">
      <c r="A87" s="587"/>
      <c r="B87" s="583"/>
      <c r="C87" s="439"/>
      <c r="D87" s="423" t="s">
        <v>129</v>
      </c>
      <c r="E87" s="408"/>
      <c r="F87" s="29">
        <v>678.76611639230418</v>
      </c>
      <c r="G87" s="30">
        <v>678.76611639230396</v>
      </c>
      <c r="H87" s="30">
        <v>0</v>
      </c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>
        <v>67</v>
      </c>
      <c r="V87" s="31">
        <v>134</v>
      </c>
      <c r="W87" s="32">
        <v>678.76611639230396</v>
      </c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241"/>
    </row>
    <row r="88" spans="1:39" ht="28.5" customHeight="1">
      <c r="A88" s="587"/>
      <c r="B88" s="583"/>
      <c r="C88" s="439"/>
      <c r="D88" s="423" t="s">
        <v>130</v>
      </c>
      <c r="E88" s="408"/>
      <c r="F88" s="29">
        <v>678.76611639230418</v>
      </c>
      <c r="G88" s="30">
        <v>678.76611639230396</v>
      </c>
      <c r="H88" s="30">
        <v>0</v>
      </c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>
        <v>67</v>
      </c>
      <c r="V88" s="31">
        <v>134</v>
      </c>
      <c r="W88" s="32">
        <v>678.76611639230396</v>
      </c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241"/>
    </row>
    <row r="89" spans="1:39" ht="27.75" customHeight="1">
      <c r="A89" s="587"/>
      <c r="B89" s="583"/>
      <c r="C89" s="439"/>
      <c r="D89" s="423" t="s">
        <v>131</v>
      </c>
      <c r="E89" s="408"/>
      <c r="F89" s="29">
        <v>678.76611639230418</v>
      </c>
      <c r="G89" s="30">
        <v>678.76611639230396</v>
      </c>
      <c r="H89" s="30">
        <v>0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>
        <v>67</v>
      </c>
      <c r="V89" s="31">
        <v>134</v>
      </c>
      <c r="W89" s="32">
        <v>678.76611639230396</v>
      </c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241"/>
    </row>
    <row r="90" spans="1:39" ht="18.75" customHeight="1">
      <c r="A90" s="587"/>
      <c r="B90" s="583"/>
      <c r="C90" s="439"/>
      <c r="D90" s="423" t="s">
        <v>132</v>
      </c>
      <c r="E90" s="408"/>
      <c r="F90" s="29">
        <v>678.76611639230418</v>
      </c>
      <c r="G90" s="30">
        <v>678.76611639230396</v>
      </c>
      <c r="H90" s="30">
        <v>0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>
        <v>67</v>
      </c>
      <c r="V90" s="31">
        <v>134</v>
      </c>
      <c r="W90" s="32">
        <v>678.76611639230396</v>
      </c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241"/>
    </row>
    <row r="91" spans="1:39">
      <c r="A91" s="587"/>
      <c r="B91" s="583"/>
      <c r="C91" s="439"/>
      <c r="D91" s="423" t="s">
        <v>133</v>
      </c>
      <c r="E91" s="408"/>
      <c r="F91" s="29">
        <v>678.76611639230418</v>
      </c>
      <c r="G91" s="30">
        <v>678.76611639230396</v>
      </c>
      <c r="H91" s="30">
        <v>0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>
        <v>67</v>
      </c>
      <c r="V91" s="31">
        <v>134</v>
      </c>
      <c r="W91" s="32">
        <v>678.76611639230396</v>
      </c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241"/>
    </row>
    <row r="92" spans="1:39">
      <c r="A92" s="587"/>
      <c r="B92" s="583"/>
      <c r="C92" s="440"/>
      <c r="D92" s="423" t="s">
        <v>134</v>
      </c>
      <c r="E92" s="408"/>
      <c r="F92" s="29">
        <v>678.76611639230418</v>
      </c>
      <c r="G92" s="30">
        <v>678.76611639230396</v>
      </c>
      <c r="H92" s="30">
        <v>0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>
        <v>67</v>
      </c>
      <c r="V92" s="31">
        <v>134</v>
      </c>
      <c r="W92" s="32">
        <v>678.76611639230396</v>
      </c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241"/>
    </row>
    <row r="93" spans="1:39">
      <c r="A93" s="587"/>
      <c r="B93" s="583"/>
      <c r="C93" s="438" t="s">
        <v>135</v>
      </c>
      <c r="D93" s="423" t="s">
        <v>136</v>
      </c>
      <c r="E93" s="408"/>
      <c r="F93" s="29">
        <v>631.14289684348012</v>
      </c>
      <c r="G93" s="30">
        <v>631.14289684348</v>
      </c>
      <c r="H93" s="30">
        <v>0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>
        <v>67</v>
      </c>
      <c r="V93" s="31">
        <v>134</v>
      </c>
      <c r="W93" s="32">
        <v>631.14289684348</v>
      </c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241"/>
    </row>
    <row r="94" spans="1:39" ht="30.75" customHeight="1">
      <c r="A94" s="587"/>
      <c r="B94" s="585"/>
      <c r="C94" s="440"/>
      <c r="D94" s="423" t="s">
        <v>137</v>
      </c>
      <c r="E94" s="408"/>
      <c r="F94" s="29">
        <v>678.76611639230418</v>
      </c>
      <c r="G94" s="30">
        <v>678.76611639230396</v>
      </c>
      <c r="H94" s="30">
        <v>0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>
        <v>67</v>
      </c>
      <c r="V94" s="31">
        <v>134</v>
      </c>
      <c r="W94" s="32">
        <v>678.76611639230396</v>
      </c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241"/>
    </row>
    <row r="95" spans="1:39" ht="24" customHeight="1">
      <c r="A95" s="587"/>
      <c r="B95" s="582" t="s">
        <v>138</v>
      </c>
      <c r="C95" s="438" t="s">
        <v>139</v>
      </c>
      <c r="D95" s="423" t="s">
        <v>140</v>
      </c>
      <c r="E95" s="408"/>
      <c r="F95" s="29">
        <v>678.76611639230418</v>
      </c>
      <c r="G95" s="30">
        <v>678.76611639230396</v>
      </c>
      <c r="H95" s="30">
        <v>0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>
        <v>67</v>
      </c>
      <c r="V95" s="31">
        <v>134</v>
      </c>
      <c r="W95" s="32">
        <v>678.76611639230396</v>
      </c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241"/>
    </row>
    <row r="96" spans="1:39" ht="20.25" customHeight="1">
      <c r="A96" s="587"/>
      <c r="B96" s="583"/>
      <c r="C96" s="440"/>
      <c r="D96" s="423" t="s">
        <v>141</v>
      </c>
      <c r="E96" s="408"/>
      <c r="F96" s="29">
        <v>678.76611639230418</v>
      </c>
      <c r="G96" s="30">
        <v>678.76611639230396</v>
      </c>
      <c r="H96" s="30">
        <v>0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>
        <v>67</v>
      </c>
      <c r="V96" s="31">
        <v>134</v>
      </c>
      <c r="W96" s="32">
        <v>678.76611639230396</v>
      </c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241"/>
    </row>
    <row r="97" spans="1:39" ht="28.5" customHeight="1">
      <c r="A97" s="587"/>
      <c r="B97" s="583"/>
      <c r="C97" s="438" t="s">
        <v>142</v>
      </c>
      <c r="D97" s="423" t="s">
        <v>143</v>
      </c>
      <c r="E97" s="408"/>
      <c r="F97" s="29">
        <v>678.76611639230418</v>
      </c>
      <c r="G97" s="30">
        <v>678.76611639230396</v>
      </c>
      <c r="H97" s="30">
        <v>0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>
        <v>67</v>
      </c>
      <c r="V97" s="31">
        <v>134</v>
      </c>
      <c r="W97" s="32">
        <v>678.76611639230396</v>
      </c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241"/>
    </row>
    <row r="98" spans="1:39">
      <c r="A98" s="587"/>
      <c r="B98" s="583"/>
      <c r="C98" s="439"/>
      <c r="D98" s="423" t="s">
        <v>144</v>
      </c>
      <c r="E98" s="408"/>
      <c r="F98" s="29">
        <v>678.76611639230418</v>
      </c>
      <c r="G98" s="30">
        <v>678.76611639230396</v>
      </c>
      <c r="H98" s="30">
        <v>0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>
        <v>67</v>
      </c>
      <c r="V98" s="31">
        <v>134</v>
      </c>
      <c r="W98" s="32">
        <v>678.76611639230396</v>
      </c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241"/>
    </row>
    <row r="99" spans="1:39">
      <c r="A99" s="587"/>
      <c r="B99" s="583"/>
      <c r="C99" s="439"/>
      <c r="D99" s="423" t="s">
        <v>145</v>
      </c>
      <c r="E99" s="408"/>
      <c r="F99" s="29">
        <v>678.76611639230418</v>
      </c>
      <c r="G99" s="30">
        <v>678.76611639230396</v>
      </c>
      <c r="H99" s="30">
        <v>0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>
        <v>67</v>
      </c>
      <c r="V99" s="31">
        <v>134</v>
      </c>
      <c r="W99" s="32">
        <v>678.76611639230396</v>
      </c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241"/>
    </row>
    <row r="100" spans="1:39">
      <c r="A100" s="587"/>
      <c r="B100" s="585"/>
      <c r="C100" s="440"/>
      <c r="D100" s="423" t="s">
        <v>146</v>
      </c>
      <c r="E100" s="408"/>
      <c r="F100" s="29">
        <v>678.76611639230418</v>
      </c>
      <c r="G100" s="30">
        <v>678.76611639230396</v>
      </c>
      <c r="H100" s="30">
        <v>0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>
        <v>67</v>
      </c>
      <c r="V100" s="31">
        <v>134</v>
      </c>
      <c r="W100" s="32">
        <v>678.76611639230396</v>
      </c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241"/>
    </row>
    <row r="101" spans="1:39">
      <c r="A101" s="587"/>
      <c r="B101" s="582" t="s">
        <v>147</v>
      </c>
      <c r="C101" s="28" t="s">
        <v>148</v>
      </c>
      <c r="D101" s="423" t="s">
        <v>149</v>
      </c>
      <c r="E101" s="408"/>
      <c r="F101" s="29">
        <v>678.77844953342765</v>
      </c>
      <c r="G101" s="30">
        <v>678.77844953342799</v>
      </c>
      <c r="H101" s="30">
        <v>0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>
        <v>67</v>
      </c>
      <c r="V101" s="31">
        <v>134</v>
      </c>
      <c r="W101" s="32">
        <v>678.77844953342799</v>
      </c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241"/>
    </row>
    <row r="102" spans="1:39" ht="35.25" customHeight="1">
      <c r="A102" s="587"/>
      <c r="B102" s="585"/>
      <c r="C102" s="28" t="s">
        <v>99</v>
      </c>
      <c r="D102" s="423" t="s">
        <v>150</v>
      </c>
      <c r="E102" s="408"/>
      <c r="F102" s="29">
        <v>654.53772094039459</v>
      </c>
      <c r="G102" s="30">
        <v>654.53772094039505</v>
      </c>
      <c r="H102" s="30">
        <v>0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>
        <v>67</v>
      </c>
      <c r="V102" s="31">
        <v>134</v>
      </c>
      <c r="W102" s="32">
        <v>654.53772094039505</v>
      </c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241"/>
    </row>
    <row r="103" spans="1:39" ht="15.75" customHeight="1">
      <c r="A103" s="587"/>
      <c r="B103" s="582" t="s">
        <v>151</v>
      </c>
      <c r="C103" s="423" t="s">
        <v>152</v>
      </c>
      <c r="D103" s="408"/>
      <c r="E103" s="408"/>
      <c r="F103" s="29">
        <v>105.95673913944532</v>
      </c>
      <c r="G103" s="30">
        <v>105.95673913944501</v>
      </c>
      <c r="H103" s="30">
        <v>0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>
        <v>67</v>
      </c>
      <c r="V103" s="31">
        <v>134</v>
      </c>
      <c r="W103" s="32">
        <v>105.95673913944501</v>
      </c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241"/>
    </row>
    <row r="104" spans="1:39" ht="19.5" customHeight="1">
      <c r="A104" s="587"/>
      <c r="B104" s="583"/>
      <c r="C104" s="438" t="s">
        <v>153</v>
      </c>
      <c r="D104" s="423" t="s">
        <v>154</v>
      </c>
      <c r="E104" s="408"/>
      <c r="F104" s="29">
        <v>137.953</v>
      </c>
      <c r="G104" s="30">
        <v>137.953</v>
      </c>
      <c r="H104" s="30">
        <v>0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>
        <v>0</v>
      </c>
      <c r="V104" s="31">
        <v>0</v>
      </c>
      <c r="W104" s="32">
        <v>137.953</v>
      </c>
      <c r="X104" s="30">
        <v>0</v>
      </c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241"/>
    </row>
    <row r="105" spans="1:39" ht="28.5" customHeight="1">
      <c r="A105" s="587"/>
      <c r="B105" s="583"/>
      <c r="C105" s="439"/>
      <c r="D105" s="423" t="s">
        <v>398</v>
      </c>
      <c r="E105" s="408"/>
      <c r="F105" s="29">
        <v>0</v>
      </c>
      <c r="G105" s="30">
        <v>0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>
        <v>0</v>
      </c>
      <c r="V105" s="31">
        <v>0</v>
      </c>
      <c r="W105" s="32">
        <v>0</v>
      </c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241"/>
    </row>
    <row r="106" spans="1:39" ht="29.25" customHeight="1">
      <c r="A106" s="587"/>
      <c r="B106" s="583"/>
      <c r="C106" s="439"/>
      <c r="D106" s="423" t="s">
        <v>156</v>
      </c>
      <c r="E106" s="408"/>
      <c r="F106" s="29">
        <v>137.953</v>
      </c>
      <c r="G106" s="30">
        <v>137.953</v>
      </c>
      <c r="H106" s="30">
        <v>0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>
        <v>67</v>
      </c>
      <c r="V106" s="31">
        <v>134</v>
      </c>
      <c r="W106" s="32">
        <v>137.953</v>
      </c>
      <c r="X106" s="30">
        <v>0</v>
      </c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241"/>
    </row>
    <row r="107" spans="1:39">
      <c r="A107" s="587"/>
      <c r="B107" s="583"/>
      <c r="C107" s="439"/>
      <c r="D107" s="423" t="s">
        <v>157</v>
      </c>
      <c r="E107" s="408"/>
      <c r="F107" s="29">
        <v>137.953</v>
      </c>
      <c r="G107" s="30">
        <v>137.953</v>
      </c>
      <c r="H107" s="30">
        <v>0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>
        <v>67</v>
      </c>
      <c r="V107" s="31">
        <v>134</v>
      </c>
      <c r="W107" s="32">
        <v>137.953</v>
      </c>
      <c r="X107" s="30">
        <v>0</v>
      </c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241"/>
    </row>
    <row r="108" spans="1:39" ht="18.75" customHeight="1">
      <c r="A108" s="587"/>
      <c r="B108" s="583"/>
      <c r="C108" s="440"/>
      <c r="D108" s="423" t="s">
        <v>158</v>
      </c>
      <c r="E108" s="408"/>
      <c r="F108" s="29">
        <v>631.3427807699951</v>
      </c>
      <c r="G108" s="30">
        <v>631.34278076999499</v>
      </c>
      <c r="H108" s="30">
        <v>0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>
        <v>67</v>
      </c>
      <c r="V108" s="31">
        <v>134</v>
      </c>
      <c r="W108" s="32">
        <v>631.34278076999499</v>
      </c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241"/>
    </row>
    <row r="109" spans="1:39">
      <c r="A109" s="587"/>
      <c r="B109" s="583"/>
      <c r="C109" s="423" t="s">
        <v>159</v>
      </c>
      <c r="D109" s="408"/>
      <c r="E109" s="408"/>
      <c r="F109" s="29">
        <v>137.953</v>
      </c>
      <c r="G109" s="30">
        <v>137.953</v>
      </c>
      <c r="H109" s="30">
        <v>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>
        <v>67</v>
      </c>
      <c r="V109" s="31">
        <v>134</v>
      </c>
      <c r="W109" s="32">
        <v>137.953</v>
      </c>
      <c r="X109" s="30">
        <v>0</v>
      </c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241"/>
    </row>
    <row r="110" spans="1:39">
      <c r="A110" s="587"/>
      <c r="B110" s="583"/>
      <c r="C110" s="423" t="s">
        <v>160</v>
      </c>
      <c r="D110" s="408"/>
      <c r="E110" s="408"/>
      <c r="F110" s="29">
        <v>137.953</v>
      </c>
      <c r="G110" s="30">
        <v>137.953</v>
      </c>
      <c r="H110" s="30">
        <v>0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>
        <v>67</v>
      </c>
      <c r="V110" s="31">
        <v>134</v>
      </c>
      <c r="W110" s="32">
        <v>137.953</v>
      </c>
      <c r="X110" s="30">
        <v>0</v>
      </c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241"/>
    </row>
    <row r="111" spans="1:39">
      <c r="A111" s="587"/>
      <c r="B111" s="583"/>
      <c r="C111" s="423" t="s">
        <v>161</v>
      </c>
      <c r="D111" s="408"/>
      <c r="E111" s="408"/>
      <c r="F111" s="29">
        <v>137.953</v>
      </c>
      <c r="G111" s="30">
        <v>137.953</v>
      </c>
      <c r="H111" s="30">
        <v>0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>
        <v>67</v>
      </c>
      <c r="V111" s="31">
        <v>134</v>
      </c>
      <c r="W111" s="32">
        <v>137.953</v>
      </c>
      <c r="X111" s="30">
        <v>0</v>
      </c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241"/>
    </row>
    <row r="112" spans="1:39">
      <c r="A112" s="587"/>
      <c r="B112" s="583"/>
      <c r="C112" s="423" t="s">
        <v>162</v>
      </c>
      <c r="D112" s="408"/>
      <c r="E112" s="408"/>
      <c r="F112" s="29">
        <v>572.07651287494093</v>
      </c>
      <c r="G112" s="30">
        <v>572.07651287494105</v>
      </c>
      <c r="H112" s="30">
        <v>0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>
        <v>67</v>
      </c>
      <c r="V112" s="31">
        <v>134</v>
      </c>
      <c r="W112" s="32">
        <v>572.07651287494105</v>
      </c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241"/>
    </row>
    <row r="113" spans="1:39">
      <c r="A113" s="587"/>
      <c r="B113" s="583"/>
      <c r="C113" s="423" t="s">
        <v>163</v>
      </c>
      <c r="D113" s="408"/>
      <c r="E113" s="408"/>
      <c r="F113" s="29">
        <v>137.953</v>
      </c>
      <c r="G113" s="30">
        <v>137.953</v>
      </c>
      <c r="H113" s="30">
        <v>0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>
        <v>67</v>
      </c>
      <c r="V113" s="31">
        <v>134</v>
      </c>
      <c r="W113" s="32">
        <v>137.953</v>
      </c>
      <c r="X113" s="30">
        <v>0</v>
      </c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241"/>
    </row>
    <row r="114" spans="1:39">
      <c r="A114" s="587"/>
      <c r="B114" s="585"/>
      <c r="C114" s="423" t="s">
        <v>164</v>
      </c>
      <c r="D114" s="408"/>
      <c r="E114" s="408"/>
      <c r="F114" s="29">
        <v>137.953</v>
      </c>
      <c r="G114" s="30">
        <v>137.953</v>
      </c>
      <c r="H114" s="30">
        <v>0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>
        <v>67</v>
      </c>
      <c r="V114" s="31">
        <v>134</v>
      </c>
      <c r="W114" s="32">
        <v>137.953</v>
      </c>
      <c r="X114" s="30">
        <v>0</v>
      </c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241"/>
    </row>
    <row r="115" spans="1:39">
      <c r="A115" s="587"/>
      <c r="B115" s="582" t="s">
        <v>165</v>
      </c>
      <c r="C115" s="438" t="s">
        <v>166</v>
      </c>
      <c r="D115" s="423" t="s">
        <v>167</v>
      </c>
      <c r="E115" s="408"/>
      <c r="F115" s="29">
        <v>137.953</v>
      </c>
      <c r="G115" s="30">
        <v>137.953</v>
      </c>
      <c r="H115" s="30">
        <v>0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>
        <v>67</v>
      </c>
      <c r="V115" s="31">
        <v>134</v>
      </c>
      <c r="W115" s="32">
        <v>137.953</v>
      </c>
      <c r="X115" s="30">
        <v>0</v>
      </c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241"/>
    </row>
    <row r="116" spans="1:39">
      <c r="A116" s="587"/>
      <c r="B116" s="583"/>
      <c r="C116" s="440"/>
      <c r="D116" s="423" t="s">
        <v>168</v>
      </c>
      <c r="E116" s="408"/>
      <c r="F116" s="29">
        <v>137.953</v>
      </c>
      <c r="G116" s="30">
        <v>137.953</v>
      </c>
      <c r="H116" s="30">
        <v>0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>
        <v>67</v>
      </c>
      <c r="V116" s="31">
        <v>134</v>
      </c>
      <c r="W116" s="32">
        <v>137.953</v>
      </c>
      <c r="X116" s="30">
        <v>0</v>
      </c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241"/>
    </row>
    <row r="117" spans="1:39">
      <c r="A117" s="587"/>
      <c r="B117" s="583"/>
      <c r="C117" s="423" t="s">
        <v>169</v>
      </c>
      <c r="D117" s="408"/>
      <c r="E117" s="408"/>
      <c r="F117" s="29">
        <v>137.953</v>
      </c>
      <c r="G117" s="30">
        <v>137.953</v>
      </c>
      <c r="H117" s="30">
        <v>0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>
        <v>67</v>
      </c>
      <c r="V117" s="31">
        <v>134</v>
      </c>
      <c r="W117" s="32">
        <v>137.953</v>
      </c>
      <c r="X117" s="30">
        <v>0</v>
      </c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241"/>
    </row>
    <row r="118" spans="1:39">
      <c r="A118" s="587"/>
      <c r="B118" s="585"/>
      <c r="C118" s="423" t="s">
        <v>170</v>
      </c>
      <c r="D118" s="408"/>
      <c r="E118" s="408"/>
      <c r="F118" s="29">
        <v>137.953</v>
      </c>
      <c r="G118" s="30">
        <v>137.953</v>
      </c>
      <c r="H118" s="30">
        <v>0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>
        <v>67</v>
      </c>
      <c r="V118" s="31">
        <v>134</v>
      </c>
      <c r="W118" s="32">
        <v>137.953</v>
      </c>
      <c r="X118" s="30">
        <v>0</v>
      </c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241"/>
    </row>
    <row r="119" spans="1:39">
      <c r="A119" s="587"/>
      <c r="B119" s="582" t="s">
        <v>171</v>
      </c>
      <c r="C119" s="438" t="s">
        <v>172</v>
      </c>
      <c r="D119" s="423" t="s">
        <v>173</v>
      </c>
      <c r="E119" s="408"/>
      <c r="F119" s="29">
        <v>572.07651287494093</v>
      </c>
      <c r="G119" s="30">
        <v>572.07651287494105</v>
      </c>
      <c r="H119" s="30">
        <v>0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>
        <v>67</v>
      </c>
      <c r="V119" s="31">
        <v>134</v>
      </c>
      <c r="W119" s="32">
        <v>572.07651287494105</v>
      </c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241"/>
    </row>
    <row r="120" spans="1:39">
      <c r="A120" s="587"/>
      <c r="B120" s="583"/>
      <c r="C120" s="440"/>
      <c r="D120" s="423" t="s">
        <v>174</v>
      </c>
      <c r="E120" s="408"/>
      <c r="F120" s="29">
        <v>572.07651287494093</v>
      </c>
      <c r="G120" s="30">
        <v>572.07651287494105</v>
      </c>
      <c r="H120" s="30">
        <v>0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>
        <v>67</v>
      </c>
      <c r="V120" s="31">
        <v>134</v>
      </c>
      <c r="W120" s="32">
        <v>572.07651287494105</v>
      </c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241"/>
    </row>
    <row r="121" spans="1:39">
      <c r="A121" s="587"/>
      <c r="B121" s="585"/>
      <c r="C121" s="423" t="s">
        <v>175</v>
      </c>
      <c r="D121" s="408"/>
      <c r="E121" s="408"/>
      <c r="F121" s="29">
        <v>572.07651287494093</v>
      </c>
      <c r="G121" s="30">
        <v>572.07651287494105</v>
      </c>
      <c r="H121" s="30">
        <v>0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>
        <v>67</v>
      </c>
      <c r="V121" s="31">
        <v>134</v>
      </c>
      <c r="W121" s="32">
        <v>572.07651287494105</v>
      </c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241"/>
    </row>
    <row r="122" spans="1:39">
      <c r="A122" s="587"/>
      <c r="B122" s="582" t="s">
        <v>176</v>
      </c>
      <c r="C122" s="438" t="s">
        <v>177</v>
      </c>
      <c r="D122" s="423" t="s">
        <v>173</v>
      </c>
      <c r="E122" s="408"/>
      <c r="F122" s="29">
        <v>572.07651287494093</v>
      </c>
      <c r="G122" s="30">
        <v>572.07651287494105</v>
      </c>
      <c r="H122" s="30">
        <v>0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>
        <v>67</v>
      </c>
      <c r="V122" s="31">
        <v>134</v>
      </c>
      <c r="W122" s="32">
        <v>572.07651287494105</v>
      </c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241"/>
    </row>
    <row r="123" spans="1:39">
      <c r="A123" s="587"/>
      <c r="B123" s="583"/>
      <c r="C123" s="440"/>
      <c r="D123" s="423" t="s">
        <v>174</v>
      </c>
      <c r="E123" s="408"/>
      <c r="F123" s="29">
        <v>572.07651287494093</v>
      </c>
      <c r="G123" s="30">
        <v>572.07651287494105</v>
      </c>
      <c r="H123" s="30">
        <v>0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>
        <v>67</v>
      </c>
      <c r="V123" s="31">
        <v>134</v>
      </c>
      <c r="W123" s="32">
        <v>572.07651287494105</v>
      </c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241"/>
    </row>
    <row r="124" spans="1:39">
      <c r="A124" s="587"/>
      <c r="B124" s="583"/>
      <c r="C124" s="423" t="s">
        <v>178</v>
      </c>
      <c r="D124" s="408"/>
      <c r="E124" s="408"/>
      <c r="F124" s="29">
        <v>572.07651287494093</v>
      </c>
      <c r="G124" s="30">
        <v>572.07651287494105</v>
      </c>
      <c r="H124" s="30">
        <v>0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>
        <v>67</v>
      </c>
      <c r="V124" s="31">
        <v>134</v>
      </c>
      <c r="W124" s="32">
        <v>572.07651287494105</v>
      </c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241"/>
    </row>
    <row r="125" spans="1:39">
      <c r="A125" s="587"/>
      <c r="B125" s="585"/>
      <c r="C125" s="28" t="s">
        <v>179</v>
      </c>
      <c r="D125" s="423" t="s">
        <v>180</v>
      </c>
      <c r="E125" s="408"/>
      <c r="F125" s="29">
        <v>572.07027943166042</v>
      </c>
      <c r="G125" s="30">
        <v>572.07027943165997</v>
      </c>
      <c r="H125" s="30">
        <v>0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>
        <v>67</v>
      </c>
      <c r="V125" s="31">
        <v>134</v>
      </c>
      <c r="W125" s="32">
        <v>572.07027943165997</v>
      </c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241"/>
    </row>
    <row r="126" spans="1:39">
      <c r="A126" s="587"/>
      <c r="B126" s="582" t="s">
        <v>181</v>
      </c>
      <c r="C126" s="423" t="s">
        <v>182</v>
      </c>
      <c r="D126" s="408"/>
      <c r="E126" s="408"/>
      <c r="F126" s="29">
        <v>678.76611639230418</v>
      </c>
      <c r="G126" s="30">
        <v>678.76611639230396</v>
      </c>
      <c r="H126" s="30">
        <v>0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>
        <v>67</v>
      </c>
      <c r="V126" s="31">
        <v>134</v>
      </c>
      <c r="W126" s="32">
        <v>678.76611639230396</v>
      </c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241"/>
    </row>
    <row r="127" spans="1:39">
      <c r="A127" s="587"/>
      <c r="B127" s="583"/>
      <c r="C127" s="446" t="s">
        <v>183</v>
      </c>
      <c r="D127" s="406"/>
      <c r="E127" s="406"/>
      <c r="F127" s="29">
        <v>678.76611639230418</v>
      </c>
      <c r="G127" s="30">
        <v>678.76611639230396</v>
      </c>
      <c r="H127" s="30">
        <v>0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>
        <v>67</v>
      </c>
      <c r="V127" s="31">
        <v>134</v>
      </c>
      <c r="W127" s="32">
        <v>678.76611639230396</v>
      </c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241"/>
    </row>
    <row r="128" spans="1:39">
      <c r="A128" s="588"/>
      <c r="B128" s="584"/>
      <c r="C128" s="436" t="s">
        <v>184</v>
      </c>
      <c r="D128" s="437"/>
      <c r="E128" s="437"/>
      <c r="F128" s="29">
        <v>678.76611639230418</v>
      </c>
      <c r="G128" s="30">
        <v>678.76611639230396</v>
      </c>
      <c r="H128" s="30">
        <v>0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>
        <v>67</v>
      </c>
      <c r="V128" s="31">
        <v>134</v>
      </c>
      <c r="W128" s="32">
        <v>678.76611639230396</v>
      </c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241"/>
    </row>
    <row r="129" spans="1:39" ht="30.75" customHeight="1">
      <c r="A129" s="250" t="s">
        <v>185</v>
      </c>
      <c r="B129" s="251"/>
      <c r="C129" s="252" t="s">
        <v>186</v>
      </c>
      <c r="D129" s="253" t="s">
        <v>187</v>
      </c>
      <c r="E129" s="253" t="s">
        <v>368</v>
      </c>
      <c r="F129" s="33" t="s">
        <v>40</v>
      </c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1"/>
      <c r="W129" s="32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241"/>
    </row>
    <row r="130" spans="1:39" ht="24.75" customHeight="1">
      <c r="A130" s="254"/>
      <c r="B130" s="255"/>
      <c r="C130" s="256" t="s">
        <v>399</v>
      </c>
      <c r="D130" s="253"/>
      <c r="E130" s="253" t="s">
        <v>368</v>
      </c>
      <c r="F130" s="33" t="s">
        <v>40</v>
      </c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1"/>
      <c r="W130" s="32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241"/>
    </row>
    <row r="131" spans="1:39">
      <c r="A131" s="254"/>
      <c r="B131" s="255"/>
      <c r="C131" s="256" t="s">
        <v>400</v>
      </c>
      <c r="D131" s="253"/>
      <c r="E131" s="253" t="s">
        <v>368</v>
      </c>
      <c r="F131" s="33" t="s">
        <v>40</v>
      </c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1"/>
      <c r="W131" s="32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241"/>
    </row>
    <row r="132" spans="1:39">
      <c r="A132" s="254"/>
      <c r="B132" s="255"/>
      <c r="C132" s="256" t="s">
        <v>193</v>
      </c>
      <c r="D132" s="253"/>
      <c r="E132" s="253" t="s">
        <v>368</v>
      </c>
      <c r="F132" s="33" t="s">
        <v>40</v>
      </c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1"/>
      <c r="W132" s="32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241"/>
    </row>
    <row r="133" spans="1:39">
      <c r="A133" s="254"/>
      <c r="B133" s="255"/>
      <c r="C133" s="257" t="s">
        <v>194</v>
      </c>
      <c r="D133" s="258"/>
      <c r="E133" s="259" t="s">
        <v>368</v>
      </c>
      <c r="F133" s="33" t="s">
        <v>40</v>
      </c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1"/>
      <c r="W133" s="32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241"/>
    </row>
    <row r="134" spans="1:39" ht="25.5">
      <c r="A134" s="250" t="s">
        <v>195</v>
      </c>
      <c r="B134" s="251"/>
      <c r="C134" s="260" t="s">
        <v>453</v>
      </c>
      <c r="D134" s="261" t="s">
        <v>187</v>
      </c>
      <c r="E134" s="261" t="s">
        <v>190</v>
      </c>
      <c r="F134" s="33">
        <v>220</v>
      </c>
      <c r="G134" s="30">
        <v>220</v>
      </c>
      <c r="H134" s="30">
        <v>0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>
        <v>67</v>
      </c>
      <c r="V134" s="31">
        <v>134</v>
      </c>
      <c r="W134" s="32">
        <v>220</v>
      </c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262"/>
    </row>
    <row r="135" spans="1:39">
      <c r="A135" s="254"/>
      <c r="B135" s="255"/>
      <c r="C135" s="263" t="s">
        <v>454</v>
      </c>
      <c r="D135" s="264"/>
      <c r="E135" s="264" t="s">
        <v>190</v>
      </c>
      <c r="F135" s="33">
        <v>628</v>
      </c>
      <c r="G135" s="30">
        <v>628</v>
      </c>
      <c r="H135" s="30">
        <v>0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>
        <v>67</v>
      </c>
      <c r="V135" s="31">
        <v>134</v>
      </c>
      <c r="W135" s="32">
        <v>628</v>
      </c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262"/>
    </row>
    <row r="136" spans="1:39" ht="44.25" customHeight="1">
      <c r="A136" s="254"/>
      <c r="B136" s="255"/>
      <c r="C136" s="265" t="s">
        <v>455</v>
      </c>
      <c r="D136" s="264"/>
      <c r="E136" s="264" t="s">
        <v>190</v>
      </c>
      <c r="F136" s="33">
        <v>235</v>
      </c>
      <c r="G136" s="30">
        <v>235</v>
      </c>
      <c r="H136" s="30">
        <v>0</v>
      </c>
      <c r="I136" s="30">
        <v>230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>
        <v>67</v>
      </c>
      <c r="V136" s="31">
        <v>134</v>
      </c>
      <c r="W136" s="32">
        <v>235</v>
      </c>
      <c r="X136" s="30"/>
      <c r="Y136" s="30">
        <v>230</v>
      </c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262"/>
    </row>
    <row r="137" spans="1:39" ht="29.25" customHeight="1">
      <c r="A137" s="254"/>
      <c r="B137" s="255"/>
      <c r="C137" s="263" t="s">
        <v>456</v>
      </c>
      <c r="D137" s="264"/>
      <c r="E137" s="264" t="s">
        <v>190</v>
      </c>
      <c r="F137" s="33">
        <v>208</v>
      </c>
      <c r="G137" s="30">
        <v>208</v>
      </c>
      <c r="H137" s="30">
        <v>0</v>
      </c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>
        <v>67</v>
      </c>
      <c r="V137" s="31">
        <v>134</v>
      </c>
      <c r="W137" s="32">
        <v>208</v>
      </c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262"/>
    </row>
    <row r="138" spans="1:39" ht="36" customHeight="1">
      <c r="A138" s="254"/>
      <c r="B138" s="255"/>
      <c r="C138" s="266" t="s">
        <v>457</v>
      </c>
      <c r="D138" s="267"/>
      <c r="E138" s="264" t="s">
        <v>190</v>
      </c>
      <c r="F138" s="33">
        <v>747</v>
      </c>
      <c r="G138" s="30">
        <v>747</v>
      </c>
      <c r="H138" s="30">
        <v>0</v>
      </c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>
        <v>67</v>
      </c>
      <c r="V138" s="31">
        <v>134</v>
      </c>
      <c r="W138" s="32">
        <v>747</v>
      </c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262"/>
    </row>
    <row r="139" spans="1:39" ht="18.75" customHeight="1">
      <c r="A139" s="268" t="s">
        <v>198</v>
      </c>
      <c r="B139" s="269"/>
      <c r="C139" s="270"/>
      <c r="D139" s="271"/>
      <c r="E139" s="272"/>
      <c r="F139" s="33">
        <v>0</v>
      </c>
      <c r="G139" s="30">
        <v>0</v>
      </c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>
        <v>0</v>
      </c>
      <c r="V139" s="31">
        <v>0</v>
      </c>
      <c r="W139" s="32">
        <v>0</v>
      </c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241"/>
    </row>
    <row r="140" spans="1:39">
      <c r="A140" s="576" t="s">
        <v>199</v>
      </c>
      <c r="B140" s="577"/>
      <c r="C140" s="450" t="s">
        <v>200</v>
      </c>
      <c r="D140" s="435"/>
      <c r="E140" s="435"/>
      <c r="F140" s="29">
        <v>572.07651287494093</v>
      </c>
      <c r="G140" s="30">
        <v>572.07651287494105</v>
      </c>
      <c r="H140" s="30">
        <v>0</v>
      </c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>
        <v>67</v>
      </c>
      <c r="V140" s="31">
        <v>134</v>
      </c>
      <c r="W140" s="32">
        <v>572.07651287494105</v>
      </c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241"/>
    </row>
    <row r="141" spans="1:39">
      <c r="A141" s="578"/>
      <c r="B141" s="579"/>
      <c r="C141" s="451" t="s">
        <v>201</v>
      </c>
      <c r="D141" s="408"/>
      <c r="E141" s="408"/>
      <c r="F141" s="29">
        <v>572.07651287494093</v>
      </c>
      <c r="G141" s="30">
        <v>572.07651287494105</v>
      </c>
      <c r="H141" s="30">
        <v>0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>
        <v>67</v>
      </c>
      <c r="V141" s="31">
        <v>134</v>
      </c>
      <c r="W141" s="32">
        <v>572.07651287494105</v>
      </c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241"/>
    </row>
    <row r="142" spans="1:39">
      <c r="A142" s="578"/>
      <c r="B142" s="579"/>
      <c r="C142" s="451" t="s">
        <v>202</v>
      </c>
      <c r="D142" s="408"/>
      <c r="E142" s="408"/>
      <c r="F142" s="29">
        <v>572.07651287494093</v>
      </c>
      <c r="G142" s="30">
        <v>572.07651287494105</v>
      </c>
      <c r="H142" s="30">
        <v>0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>
        <v>67</v>
      </c>
      <c r="V142" s="31">
        <v>134</v>
      </c>
      <c r="W142" s="32">
        <v>572.07651287494105</v>
      </c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241"/>
    </row>
    <row r="143" spans="1:39">
      <c r="A143" s="578"/>
      <c r="B143" s="579"/>
      <c r="C143" s="452" t="s">
        <v>203</v>
      </c>
      <c r="D143" s="423" t="s">
        <v>204</v>
      </c>
      <c r="E143" s="408"/>
      <c r="F143" s="29">
        <v>572.07651287494093</v>
      </c>
      <c r="G143" s="30">
        <v>572.07651287494105</v>
      </c>
      <c r="H143" s="30">
        <v>0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>
        <v>67</v>
      </c>
      <c r="V143" s="31">
        <v>134</v>
      </c>
      <c r="W143" s="32">
        <v>572.07651287494105</v>
      </c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241"/>
    </row>
    <row r="144" spans="1:39">
      <c r="A144" s="578"/>
      <c r="B144" s="579"/>
      <c r="C144" s="453"/>
      <c r="D144" s="423" t="s">
        <v>205</v>
      </c>
      <c r="E144" s="408"/>
      <c r="F144" s="29">
        <v>572.07651287494093</v>
      </c>
      <c r="G144" s="30">
        <v>572.07651287494105</v>
      </c>
      <c r="H144" s="30">
        <v>0</v>
      </c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>
        <v>67</v>
      </c>
      <c r="V144" s="31">
        <v>134</v>
      </c>
      <c r="W144" s="32">
        <v>572.07651287494105</v>
      </c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241"/>
    </row>
    <row r="145" spans="1:39">
      <c r="A145" s="578"/>
      <c r="B145" s="579"/>
      <c r="C145" s="451" t="s">
        <v>206</v>
      </c>
      <c r="D145" s="408"/>
      <c r="E145" s="408"/>
      <c r="F145" s="29">
        <v>572.07651287494093</v>
      </c>
      <c r="G145" s="30">
        <v>572.07651287494105</v>
      </c>
      <c r="H145" s="30">
        <v>0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>
        <v>67</v>
      </c>
      <c r="V145" s="31">
        <v>134</v>
      </c>
      <c r="W145" s="32">
        <v>572.07651287494105</v>
      </c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241"/>
    </row>
    <row r="146" spans="1:39">
      <c r="A146" s="578"/>
      <c r="B146" s="579"/>
      <c r="C146" s="452" t="s">
        <v>207</v>
      </c>
      <c r="D146" s="423" t="s">
        <v>208</v>
      </c>
      <c r="E146" s="408"/>
      <c r="F146" s="29">
        <v>572.07651287494093</v>
      </c>
      <c r="G146" s="30">
        <v>572.07651287494105</v>
      </c>
      <c r="H146" s="30">
        <v>0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>
        <v>67</v>
      </c>
      <c r="V146" s="31">
        <v>134</v>
      </c>
      <c r="W146" s="32">
        <v>572.07651287494105</v>
      </c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241"/>
    </row>
    <row r="147" spans="1:39">
      <c r="A147" s="578"/>
      <c r="B147" s="579"/>
      <c r="C147" s="453"/>
      <c r="D147" s="423" t="s">
        <v>209</v>
      </c>
      <c r="E147" s="408"/>
      <c r="F147" s="29">
        <v>572.07651287494093</v>
      </c>
      <c r="G147" s="30">
        <v>572.07651287494105</v>
      </c>
      <c r="H147" s="30">
        <v>0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>
        <v>67</v>
      </c>
      <c r="V147" s="31">
        <v>134</v>
      </c>
      <c r="W147" s="32">
        <v>572.07651287494105</v>
      </c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241"/>
    </row>
    <row r="148" spans="1:39">
      <c r="A148" s="578"/>
      <c r="B148" s="579"/>
      <c r="C148" s="452" t="s">
        <v>210</v>
      </c>
      <c r="D148" s="423" t="s">
        <v>211</v>
      </c>
      <c r="E148" s="408"/>
      <c r="F148" s="29">
        <v>572.07651287494093</v>
      </c>
      <c r="G148" s="30">
        <v>572.07651287494105</v>
      </c>
      <c r="H148" s="30">
        <v>0</v>
      </c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>
        <v>67</v>
      </c>
      <c r="V148" s="31">
        <v>134</v>
      </c>
      <c r="W148" s="32">
        <v>572.07651287494105</v>
      </c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241"/>
    </row>
    <row r="149" spans="1:39">
      <c r="A149" s="578"/>
      <c r="B149" s="579"/>
      <c r="C149" s="453"/>
      <c r="D149" s="446" t="s">
        <v>212</v>
      </c>
      <c r="E149" s="406"/>
      <c r="F149" s="29">
        <v>572.07651287494093</v>
      </c>
      <c r="G149" s="30">
        <v>572.07651287494105</v>
      </c>
      <c r="H149" s="30">
        <v>0</v>
      </c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>
        <v>67</v>
      </c>
      <c r="V149" s="31">
        <v>134</v>
      </c>
      <c r="W149" s="32">
        <v>572.07651287494105</v>
      </c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241"/>
    </row>
    <row r="150" spans="1:39">
      <c r="A150" s="578"/>
      <c r="B150" s="579"/>
      <c r="C150" s="451" t="s">
        <v>213</v>
      </c>
      <c r="D150" s="408"/>
      <c r="E150" s="408"/>
      <c r="F150" s="29">
        <v>572.07651287494093</v>
      </c>
      <c r="G150" s="30">
        <v>572.07651287494105</v>
      </c>
      <c r="H150" s="30">
        <v>0</v>
      </c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>
        <v>67</v>
      </c>
      <c r="V150" s="31">
        <v>134</v>
      </c>
      <c r="W150" s="32">
        <v>572.07651287494105</v>
      </c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241"/>
    </row>
    <row r="151" spans="1:39">
      <c r="A151" s="578"/>
      <c r="B151" s="579"/>
      <c r="C151" s="451" t="s">
        <v>214</v>
      </c>
      <c r="D151" s="408"/>
      <c r="E151" s="408"/>
      <c r="F151" s="29">
        <v>572.07651287494093</v>
      </c>
      <c r="G151" s="30">
        <v>572.07651287494105</v>
      </c>
      <c r="H151" s="30">
        <v>0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>
        <v>67</v>
      </c>
      <c r="V151" s="31">
        <v>134</v>
      </c>
      <c r="W151" s="32">
        <v>572.07651287494105</v>
      </c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241"/>
    </row>
    <row r="152" spans="1:39">
      <c r="A152" s="578"/>
      <c r="B152" s="579"/>
      <c r="C152" s="451" t="s">
        <v>215</v>
      </c>
      <c r="D152" s="408"/>
      <c r="E152" s="408"/>
      <c r="F152" s="29">
        <v>377.89000381496533</v>
      </c>
      <c r="G152" s="30">
        <v>377.89000381496498</v>
      </c>
      <c r="H152" s="30">
        <v>0</v>
      </c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>
        <v>67</v>
      </c>
      <c r="V152" s="31">
        <v>134</v>
      </c>
      <c r="W152" s="32">
        <v>377.89000381496498</v>
      </c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241"/>
    </row>
    <row r="153" spans="1:39">
      <c r="A153" s="578"/>
      <c r="B153" s="579"/>
      <c r="C153" s="451" t="s">
        <v>216</v>
      </c>
      <c r="D153" s="408"/>
      <c r="E153" s="408"/>
      <c r="F153" s="29">
        <v>678.76611639230418</v>
      </c>
      <c r="G153" s="30">
        <v>678.76611639230396</v>
      </c>
      <c r="H153" s="30">
        <v>0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>
        <v>67</v>
      </c>
      <c r="V153" s="31">
        <v>134</v>
      </c>
      <c r="W153" s="32">
        <v>678.76611639230396</v>
      </c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241"/>
    </row>
    <row r="154" spans="1:39">
      <c r="A154" s="580"/>
      <c r="B154" s="581"/>
      <c r="C154" s="458" t="s">
        <v>217</v>
      </c>
      <c r="D154" s="437"/>
      <c r="E154" s="437"/>
      <c r="F154" s="29">
        <v>678.76611639230418</v>
      </c>
      <c r="G154" s="30">
        <v>678.76611639230396</v>
      </c>
      <c r="H154" s="30">
        <v>0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>
        <v>67</v>
      </c>
      <c r="V154" s="31">
        <v>134</v>
      </c>
      <c r="W154" s="32">
        <v>678.76611639230396</v>
      </c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241"/>
    </row>
    <row r="155" spans="1:39">
      <c r="A155" s="576" t="s">
        <v>218</v>
      </c>
      <c r="B155" s="577"/>
      <c r="C155" s="435" t="s">
        <v>219</v>
      </c>
      <c r="D155" s="435"/>
      <c r="E155" s="435"/>
      <c r="F155" s="29">
        <v>596.32432814684751</v>
      </c>
      <c r="G155" s="30">
        <v>596.32432814684796</v>
      </c>
      <c r="H155" s="30">
        <v>0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>
        <v>67</v>
      </c>
      <c r="V155" s="31">
        <v>134</v>
      </c>
      <c r="W155" s="32">
        <v>596.32432814684796</v>
      </c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241"/>
    </row>
    <row r="156" spans="1:39">
      <c r="A156" s="578"/>
      <c r="B156" s="579"/>
      <c r="C156" s="408" t="s">
        <v>220</v>
      </c>
      <c r="D156" s="408"/>
      <c r="E156" s="408"/>
      <c r="F156" s="29">
        <v>572.07027943166042</v>
      </c>
      <c r="G156" s="30">
        <v>572.07027943165997</v>
      </c>
      <c r="H156" s="30">
        <v>0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>
        <v>67</v>
      </c>
      <c r="V156" s="31">
        <v>134</v>
      </c>
      <c r="W156" s="32">
        <v>572.07027943165997</v>
      </c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241"/>
    </row>
    <row r="157" spans="1:39">
      <c r="A157" s="580"/>
      <c r="B157" s="581"/>
      <c r="C157" s="437" t="s">
        <v>221</v>
      </c>
      <c r="D157" s="437"/>
      <c r="E157" s="437"/>
      <c r="F157" s="29">
        <v>572.07651287494093</v>
      </c>
      <c r="G157" s="30">
        <v>572.07651287494105</v>
      </c>
      <c r="H157" s="30">
        <v>0</v>
      </c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>
        <v>67</v>
      </c>
      <c r="V157" s="31">
        <v>134</v>
      </c>
      <c r="W157" s="32">
        <v>572.07651287494105</v>
      </c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241"/>
    </row>
    <row r="158" spans="1:39">
      <c r="A158" s="576" t="s">
        <v>222</v>
      </c>
      <c r="B158" s="577"/>
      <c r="C158" s="457" t="s">
        <v>223</v>
      </c>
      <c r="D158" s="434" t="s">
        <v>224</v>
      </c>
      <c r="E158" s="435"/>
      <c r="F158" s="29">
        <v>572.07027943166042</v>
      </c>
      <c r="G158" s="30">
        <v>572.07027943165997</v>
      </c>
      <c r="H158" s="30">
        <v>0</v>
      </c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>
        <v>67</v>
      </c>
      <c r="V158" s="31">
        <v>134</v>
      </c>
      <c r="W158" s="32">
        <v>572.07027943165997</v>
      </c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241"/>
    </row>
    <row r="159" spans="1:39" ht="28.5" customHeight="1">
      <c r="A159" s="578"/>
      <c r="B159" s="579"/>
      <c r="C159" s="453"/>
      <c r="D159" s="423" t="s">
        <v>225</v>
      </c>
      <c r="E159" s="408"/>
      <c r="F159" s="29">
        <v>572.07027943166042</v>
      </c>
      <c r="G159" s="30">
        <v>572.07027943165997</v>
      </c>
      <c r="H159" s="30">
        <v>0</v>
      </c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>
        <v>67</v>
      </c>
      <c r="V159" s="31">
        <v>134</v>
      </c>
      <c r="W159" s="32">
        <v>572.07027943165997</v>
      </c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241"/>
    </row>
    <row r="160" spans="1:39" ht="18.75" customHeight="1">
      <c r="A160" s="578"/>
      <c r="B160" s="579"/>
      <c r="C160" s="451" t="s">
        <v>226</v>
      </c>
      <c r="D160" s="408"/>
      <c r="E160" s="408"/>
      <c r="F160" s="29">
        <v>572.07027943166042</v>
      </c>
      <c r="G160" s="30">
        <v>572.07027943165997</v>
      </c>
      <c r="H160" s="30">
        <v>0</v>
      </c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>
        <v>67</v>
      </c>
      <c r="V160" s="31">
        <v>134</v>
      </c>
      <c r="W160" s="32">
        <v>572.07027943165997</v>
      </c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241"/>
    </row>
    <row r="161" spans="1:39">
      <c r="A161" s="578"/>
      <c r="B161" s="579"/>
      <c r="C161" s="451" t="s">
        <v>227</v>
      </c>
      <c r="D161" s="408"/>
      <c r="E161" s="408"/>
      <c r="F161" s="29">
        <v>678.76611639230418</v>
      </c>
      <c r="G161" s="30">
        <v>678.76611639230396</v>
      </c>
      <c r="H161" s="30">
        <v>0</v>
      </c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>
        <v>67</v>
      </c>
      <c r="V161" s="31">
        <v>134</v>
      </c>
      <c r="W161" s="32">
        <v>678.76611639230396</v>
      </c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241"/>
    </row>
    <row r="162" spans="1:39" ht="24.75" customHeight="1">
      <c r="A162" s="580"/>
      <c r="B162" s="581"/>
      <c r="C162" s="458" t="s">
        <v>228</v>
      </c>
      <c r="D162" s="437"/>
      <c r="E162" s="437"/>
      <c r="F162" s="29">
        <v>678.76611639230418</v>
      </c>
      <c r="G162" s="30">
        <v>678.76611639230396</v>
      </c>
      <c r="H162" s="30">
        <v>0</v>
      </c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>
        <v>67</v>
      </c>
      <c r="V162" s="31">
        <v>134</v>
      </c>
      <c r="W162" s="32">
        <v>678.76611639230396</v>
      </c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241"/>
    </row>
    <row r="163" spans="1:39">
      <c r="A163" s="576" t="s">
        <v>229</v>
      </c>
      <c r="B163" s="577"/>
      <c r="C163" s="450" t="s">
        <v>230</v>
      </c>
      <c r="D163" s="435"/>
      <c r="E163" s="435"/>
      <c r="F163" s="29">
        <v>678.76611639230418</v>
      </c>
      <c r="G163" s="30">
        <v>678.76611639230396</v>
      </c>
      <c r="H163" s="30">
        <v>0</v>
      </c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>
        <v>67</v>
      </c>
      <c r="V163" s="31">
        <v>134</v>
      </c>
      <c r="W163" s="32">
        <v>678.76611639230396</v>
      </c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241"/>
    </row>
    <row r="164" spans="1:39">
      <c r="A164" s="578"/>
      <c r="B164" s="579"/>
      <c r="C164" s="451" t="s">
        <v>231</v>
      </c>
      <c r="D164" s="408"/>
      <c r="E164" s="408"/>
      <c r="F164" s="29">
        <v>678.76611639230418</v>
      </c>
      <c r="G164" s="30">
        <v>678.76611639230396</v>
      </c>
      <c r="H164" s="30">
        <v>0</v>
      </c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>
        <v>67</v>
      </c>
      <c r="V164" s="31">
        <v>134</v>
      </c>
      <c r="W164" s="32">
        <v>678.76611639230396</v>
      </c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241"/>
    </row>
    <row r="165" spans="1:39">
      <c r="A165" s="578"/>
      <c r="B165" s="579"/>
      <c r="C165" s="451" t="s">
        <v>232</v>
      </c>
      <c r="D165" s="408"/>
      <c r="E165" s="408"/>
      <c r="F165" s="29">
        <v>678.76611639230418</v>
      </c>
      <c r="G165" s="30">
        <v>678.76611639230396</v>
      </c>
      <c r="H165" s="30">
        <v>0</v>
      </c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>
        <v>67</v>
      </c>
      <c r="V165" s="31">
        <v>134</v>
      </c>
      <c r="W165" s="32">
        <v>678.76611639230396</v>
      </c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241"/>
    </row>
    <row r="166" spans="1:39">
      <c r="A166" s="580"/>
      <c r="B166" s="581"/>
      <c r="C166" s="458" t="s">
        <v>233</v>
      </c>
      <c r="D166" s="437"/>
      <c r="E166" s="437"/>
      <c r="F166" s="29">
        <v>785.99401261564833</v>
      </c>
      <c r="G166" s="30">
        <v>785.99401261564799</v>
      </c>
      <c r="H166" s="30">
        <v>0</v>
      </c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>
        <v>67</v>
      </c>
      <c r="V166" s="31">
        <v>134</v>
      </c>
      <c r="W166" s="32">
        <v>785.99401261564799</v>
      </c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241"/>
    </row>
    <row r="167" spans="1:39">
      <c r="A167" s="576" t="s">
        <v>234</v>
      </c>
      <c r="B167" s="577"/>
      <c r="C167" s="450" t="s">
        <v>235</v>
      </c>
      <c r="D167" s="435"/>
      <c r="E167" s="435"/>
      <c r="F167" s="29">
        <v>678.76611639230418</v>
      </c>
      <c r="G167" s="30">
        <v>678.76611639230396</v>
      </c>
      <c r="H167" s="30">
        <v>0</v>
      </c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>
        <v>67</v>
      </c>
      <c r="V167" s="31">
        <v>134</v>
      </c>
      <c r="W167" s="32">
        <v>678.76611639230396</v>
      </c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241"/>
    </row>
    <row r="168" spans="1:39">
      <c r="A168" s="578"/>
      <c r="B168" s="579"/>
      <c r="C168" s="451" t="s">
        <v>236</v>
      </c>
      <c r="D168" s="408"/>
      <c r="E168" s="408"/>
      <c r="F168" s="29">
        <v>572.07027943166042</v>
      </c>
      <c r="G168" s="30">
        <v>572.07027943165997</v>
      </c>
      <c r="H168" s="30">
        <v>0</v>
      </c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>
        <v>67</v>
      </c>
      <c r="V168" s="31">
        <v>134</v>
      </c>
      <c r="W168" s="32">
        <v>572.07027943165997</v>
      </c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241"/>
    </row>
    <row r="169" spans="1:39">
      <c r="A169" s="578"/>
      <c r="B169" s="579"/>
      <c r="C169" s="451" t="s">
        <v>237</v>
      </c>
      <c r="D169" s="408"/>
      <c r="E169" s="408"/>
      <c r="F169" s="29">
        <v>572.07027943166042</v>
      </c>
      <c r="G169" s="30">
        <v>572.07027943165997</v>
      </c>
      <c r="H169" s="30">
        <v>0</v>
      </c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>
        <v>67</v>
      </c>
      <c r="V169" s="31">
        <v>134</v>
      </c>
      <c r="W169" s="32">
        <v>572.07027943165997</v>
      </c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241"/>
    </row>
    <row r="170" spans="1:39">
      <c r="A170" s="578"/>
      <c r="B170" s="579"/>
      <c r="C170" s="451" t="s">
        <v>238</v>
      </c>
      <c r="D170" s="408"/>
      <c r="E170" s="408"/>
      <c r="F170" s="29">
        <v>572.07027943166042</v>
      </c>
      <c r="G170" s="30">
        <v>572.07027943165997</v>
      </c>
      <c r="H170" s="30">
        <v>0</v>
      </c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>
        <v>67</v>
      </c>
      <c r="V170" s="31">
        <v>134</v>
      </c>
      <c r="W170" s="32">
        <v>572.07027943165997</v>
      </c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241"/>
    </row>
    <row r="171" spans="1:39">
      <c r="A171" s="578"/>
      <c r="B171" s="579"/>
      <c r="C171" s="451" t="s">
        <v>239</v>
      </c>
      <c r="D171" s="408"/>
      <c r="E171" s="408"/>
      <c r="F171" s="29">
        <v>678.76611639230418</v>
      </c>
      <c r="G171" s="30">
        <v>678.76611639230396</v>
      </c>
      <c r="H171" s="30">
        <v>0</v>
      </c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>
        <v>67</v>
      </c>
      <c r="V171" s="31">
        <v>134</v>
      </c>
      <c r="W171" s="32">
        <v>678.76611639230396</v>
      </c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241"/>
    </row>
    <row r="172" spans="1:39">
      <c r="A172" s="578"/>
      <c r="B172" s="579"/>
      <c r="C172" s="451" t="s">
        <v>240</v>
      </c>
      <c r="D172" s="408"/>
      <c r="E172" s="408"/>
      <c r="F172" s="29">
        <v>678.76611639230418</v>
      </c>
      <c r="G172" s="30">
        <v>678.76611639230396</v>
      </c>
      <c r="H172" s="30">
        <v>0</v>
      </c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>
        <v>67</v>
      </c>
      <c r="V172" s="31">
        <v>134</v>
      </c>
      <c r="W172" s="32">
        <v>678.76611639230396</v>
      </c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241"/>
    </row>
    <row r="173" spans="1:39">
      <c r="A173" s="578"/>
      <c r="B173" s="579"/>
      <c r="C173" s="451" t="s">
        <v>241</v>
      </c>
      <c r="D173" s="408"/>
      <c r="E173" s="408"/>
      <c r="F173" s="29">
        <v>657.56396811087802</v>
      </c>
      <c r="G173" s="30">
        <v>657.56396811087802</v>
      </c>
      <c r="H173" s="30">
        <v>0</v>
      </c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>
        <v>67</v>
      </c>
      <c r="V173" s="31">
        <v>134</v>
      </c>
      <c r="W173" s="32">
        <v>657.56396811087802</v>
      </c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241"/>
    </row>
    <row r="174" spans="1:39">
      <c r="A174" s="578"/>
      <c r="B174" s="579"/>
      <c r="C174" s="451" t="s">
        <v>242</v>
      </c>
      <c r="D174" s="408"/>
      <c r="E174" s="408"/>
      <c r="F174" s="29">
        <v>572.07027943166042</v>
      </c>
      <c r="G174" s="30">
        <v>572.07027943165997</v>
      </c>
      <c r="H174" s="30">
        <v>0</v>
      </c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>
        <v>67</v>
      </c>
      <c r="V174" s="31">
        <v>134</v>
      </c>
      <c r="W174" s="32">
        <v>572.07027943165997</v>
      </c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241"/>
    </row>
    <row r="175" spans="1:39">
      <c r="A175" s="578"/>
      <c r="B175" s="579"/>
      <c r="C175" s="451" t="s">
        <v>243</v>
      </c>
      <c r="D175" s="408"/>
      <c r="E175" s="408"/>
      <c r="F175" s="29">
        <v>596.50118901868086</v>
      </c>
      <c r="G175" s="30">
        <v>596.50118901868098</v>
      </c>
      <c r="H175" s="30">
        <v>0</v>
      </c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>
        <v>67</v>
      </c>
      <c r="V175" s="31">
        <v>134</v>
      </c>
      <c r="W175" s="32">
        <v>596.50118901868098</v>
      </c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241"/>
    </row>
    <row r="176" spans="1:39">
      <c r="A176" s="578"/>
      <c r="B176" s="579"/>
      <c r="C176" s="451" t="s">
        <v>244</v>
      </c>
      <c r="D176" s="408"/>
      <c r="E176" s="408"/>
      <c r="F176" s="29">
        <v>678.76611639230418</v>
      </c>
      <c r="G176" s="30">
        <v>678.76611639230396</v>
      </c>
      <c r="H176" s="30">
        <v>0</v>
      </c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>
        <v>67</v>
      </c>
      <c r="V176" s="31">
        <v>134</v>
      </c>
      <c r="W176" s="32">
        <v>678.76611639230396</v>
      </c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241"/>
    </row>
    <row r="177" spans="1:39">
      <c r="A177" s="580"/>
      <c r="B177" s="581"/>
      <c r="C177" s="458" t="s">
        <v>245</v>
      </c>
      <c r="D177" s="437"/>
      <c r="E177" s="437"/>
      <c r="F177" s="29">
        <v>626.56753723047427</v>
      </c>
      <c r="G177" s="30">
        <v>626.56753723047404</v>
      </c>
      <c r="H177" s="30">
        <v>0</v>
      </c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>
        <v>67</v>
      </c>
      <c r="V177" s="31">
        <v>134</v>
      </c>
      <c r="W177" s="32">
        <v>626.56753723047404</v>
      </c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241"/>
    </row>
    <row r="178" spans="1:39">
      <c r="A178" s="576" t="s">
        <v>246</v>
      </c>
      <c r="B178" s="577"/>
      <c r="C178" s="450" t="s">
        <v>247</v>
      </c>
      <c r="D178" s="435"/>
      <c r="E178" s="435"/>
      <c r="F178" s="29">
        <v>572.07651287494093</v>
      </c>
      <c r="G178" s="30">
        <v>572.07651287494105</v>
      </c>
      <c r="H178" s="30">
        <v>0</v>
      </c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>
        <v>67</v>
      </c>
      <c r="V178" s="31">
        <v>134</v>
      </c>
      <c r="W178" s="32">
        <v>572.07651287494105</v>
      </c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241"/>
    </row>
    <row r="179" spans="1:39">
      <c r="A179" s="578"/>
      <c r="B179" s="579"/>
      <c r="C179" s="451" t="s">
        <v>248</v>
      </c>
      <c r="D179" s="408"/>
      <c r="E179" s="408"/>
      <c r="F179" s="29">
        <v>572.07027943166042</v>
      </c>
      <c r="G179" s="30">
        <v>572.07027943165997</v>
      </c>
      <c r="H179" s="30">
        <v>0</v>
      </c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>
        <v>67</v>
      </c>
      <c r="V179" s="31">
        <v>134</v>
      </c>
      <c r="W179" s="32">
        <v>572.07027943165997</v>
      </c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241"/>
    </row>
    <row r="180" spans="1:39">
      <c r="A180" s="578"/>
      <c r="B180" s="579"/>
      <c r="C180" s="451" t="s">
        <v>249</v>
      </c>
      <c r="D180" s="408"/>
      <c r="E180" s="408"/>
      <c r="F180" s="29">
        <v>572.07027943166042</v>
      </c>
      <c r="G180" s="30">
        <v>572.07027943165997</v>
      </c>
      <c r="H180" s="30">
        <v>0</v>
      </c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>
        <v>67</v>
      </c>
      <c r="V180" s="31">
        <v>134</v>
      </c>
      <c r="W180" s="32">
        <v>572.07027943165997</v>
      </c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241"/>
    </row>
    <row r="181" spans="1:39">
      <c r="A181" s="578"/>
      <c r="B181" s="579"/>
      <c r="C181" s="451" t="s">
        <v>250</v>
      </c>
      <c r="D181" s="408"/>
      <c r="E181" s="408"/>
      <c r="F181" s="29">
        <v>572.07027943166042</v>
      </c>
      <c r="G181" s="30">
        <v>572.07027943165997</v>
      </c>
      <c r="H181" s="30">
        <v>0</v>
      </c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>
        <v>67</v>
      </c>
      <c r="V181" s="31">
        <v>134</v>
      </c>
      <c r="W181" s="32">
        <v>572.07027943165997</v>
      </c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241"/>
    </row>
    <row r="182" spans="1:39">
      <c r="A182" s="580"/>
      <c r="B182" s="581"/>
      <c r="C182" s="458" t="s">
        <v>251</v>
      </c>
      <c r="D182" s="437"/>
      <c r="E182" s="437"/>
      <c r="F182" s="29">
        <v>572.07027943166042</v>
      </c>
      <c r="G182" s="30">
        <v>572.07027943165997</v>
      </c>
      <c r="H182" s="30">
        <v>0</v>
      </c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>
        <v>67</v>
      </c>
      <c r="V182" s="31">
        <v>134</v>
      </c>
      <c r="W182" s="32">
        <v>572.07027943165997</v>
      </c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241"/>
    </row>
    <row r="183" spans="1:39">
      <c r="A183" s="574" t="s">
        <v>252</v>
      </c>
      <c r="B183" s="575"/>
      <c r="C183" s="472" t="s">
        <v>253</v>
      </c>
      <c r="D183" s="473"/>
      <c r="E183" s="473"/>
      <c r="F183" s="29">
        <v>654.05284643091989</v>
      </c>
      <c r="G183" s="30">
        <v>654.05284643092</v>
      </c>
      <c r="H183" s="30">
        <v>0</v>
      </c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>
        <v>67</v>
      </c>
      <c r="V183" s="31">
        <v>134</v>
      </c>
      <c r="W183" s="32">
        <v>654.05284643092</v>
      </c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241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>
        <v>0</v>
      </c>
      <c r="V184" s="37">
        <v>0</v>
      </c>
      <c r="W184" s="38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241"/>
    </row>
    <row r="185" spans="1:39">
      <c r="A185" s="565" t="s">
        <v>255</v>
      </c>
      <c r="B185" s="566"/>
      <c r="C185" s="450" t="s">
        <v>256</v>
      </c>
      <c r="D185" s="435"/>
      <c r="E185" s="435"/>
      <c r="F185" s="29">
        <v>245.92345053743981</v>
      </c>
      <c r="G185" s="30">
        <v>245.92345053744</v>
      </c>
      <c r="H185" s="30">
        <v>0</v>
      </c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>
        <v>67</v>
      </c>
      <c r="V185" s="31">
        <v>134</v>
      </c>
      <c r="W185" s="32">
        <v>245.92345053744</v>
      </c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241"/>
    </row>
    <row r="186" spans="1:39">
      <c r="A186" s="567"/>
      <c r="B186" s="568"/>
      <c r="C186" s="458" t="s">
        <v>257</v>
      </c>
      <c r="D186" s="437"/>
      <c r="E186" s="437"/>
      <c r="F186" s="29">
        <v>245.92345053743981</v>
      </c>
      <c r="G186" s="30">
        <v>245.92345053744</v>
      </c>
      <c r="H186" s="30">
        <v>0</v>
      </c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>
        <v>67</v>
      </c>
      <c r="V186" s="31">
        <v>134</v>
      </c>
      <c r="W186" s="32">
        <v>245.92345053744</v>
      </c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241"/>
    </row>
    <row r="187" spans="1:39">
      <c r="A187" s="573" t="s">
        <v>258</v>
      </c>
      <c r="B187" s="570"/>
      <c r="C187" s="461" t="s">
        <v>259</v>
      </c>
      <c r="D187" s="462"/>
      <c r="E187" s="462"/>
      <c r="F187" s="29">
        <v>295.10814064492774</v>
      </c>
      <c r="G187" s="30">
        <v>295.10814064492803</v>
      </c>
      <c r="H187" s="30">
        <v>0</v>
      </c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>
        <v>67</v>
      </c>
      <c r="V187" s="31">
        <v>134</v>
      </c>
      <c r="W187" s="32">
        <v>295.10814064492803</v>
      </c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241"/>
    </row>
    <row r="188" spans="1:39">
      <c r="A188" s="573"/>
      <c r="B188" s="570"/>
      <c r="C188" s="463" t="s">
        <v>260</v>
      </c>
      <c r="D188" s="410"/>
      <c r="E188" s="410"/>
      <c r="F188" s="29">
        <v>295.10814064492774</v>
      </c>
      <c r="G188" s="30">
        <v>295.10814064492803</v>
      </c>
      <c r="H188" s="30">
        <v>0</v>
      </c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>
        <v>67</v>
      </c>
      <c r="V188" s="31">
        <v>134</v>
      </c>
      <c r="W188" s="32">
        <v>295.10814064492803</v>
      </c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241"/>
    </row>
    <row r="189" spans="1:39">
      <c r="A189" s="565" t="s">
        <v>261</v>
      </c>
      <c r="B189" s="566"/>
      <c r="C189" s="450" t="s">
        <v>262</v>
      </c>
      <c r="D189" s="435"/>
      <c r="E189" s="435"/>
      <c r="F189" s="29">
        <v>159.57250000000002</v>
      </c>
      <c r="G189" s="30">
        <v>159.57249999999999</v>
      </c>
      <c r="H189" s="30">
        <v>0</v>
      </c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>
        <v>0</v>
      </c>
      <c r="V189" s="31">
        <v>0</v>
      </c>
      <c r="W189" s="32">
        <v>159.57249999999999</v>
      </c>
      <c r="X189" s="30">
        <v>159.57249999999999</v>
      </c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241"/>
    </row>
    <row r="190" spans="1:39" ht="29.25" customHeight="1">
      <c r="A190" s="569"/>
      <c r="B190" s="570"/>
      <c r="C190" s="451" t="s">
        <v>263</v>
      </c>
      <c r="D190" s="408"/>
      <c r="E190" s="469"/>
      <c r="F190" s="29">
        <v>159.57250000000002</v>
      </c>
      <c r="G190" s="30">
        <v>159.57249999999999</v>
      </c>
      <c r="H190" s="30">
        <v>0</v>
      </c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>
        <v>0</v>
      </c>
      <c r="V190" s="31">
        <v>0</v>
      </c>
      <c r="W190" s="32">
        <v>159.57249999999999</v>
      </c>
      <c r="X190" s="30">
        <v>159.57249999999999</v>
      </c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241"/>
    </row>
    <row r="191" spans="1:39">
      <c r="A191" s="569"/>
      <c r="B191" s="570"/>
      <c r="C191" s="451" t="s">
        <v>264</v>
      </c>
      <c r="D191" s="408"/>
      <c r="E191" s="408"/>
      <c r="F191" s="29">
        <v>572.07651287494093</v>
      </c>
      <c r="G191" s="30">
        <v>572.07651287494105</v>
      </c>
      <c r="H191" s="30">
        <v>0</v>
      </c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>
        <v>0</v>
      </c>
      <c r="V191" s="31">
        <v>0</v>
      </c>
      <c r="W191" s="32">
        <v>572.07651287494105</v>
      </c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241"/>
    </row>
    <row r="192" spans="1:39">
      <c r="A192" s="567"/>
      <c r="B192" s="568"/>
      <c r="C192" s="458" t="s">
        <v>265</v>
      </c>
      <c r="D192" s="437"/>
      <c r="E192" s="437"/>
      <c r="F192" s="29">
        <v>572.07651287494093</v>
      </c>
      <c r="G192" s="30">
        <v>572.07651287494105</v>
      </c>
      <c r="H192" s="30">
        <v>0</v>
      </c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>
        <v>67</v>
      </c>
      <c r="V192" s="31">
        <v>134</v>
      </c>
      <c r="W192" s="32">
        <v>572.07651287494105</v>
      </c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241"/>
    </row>
    <row r="193" spans="1:39">
      <c r="A193" s="565" t="s">
        <v>266</v>
      </c>
      <c r="B193" s="566"/>
      <c r="C193" s="450" t="s">
        <v>267</v>
      </c>
      <c r="D193" s="435"/>
      <c r="E193" s="435"/>
      <c r="F193" s="29">
        <v>678.76611639230418</v>
      </c>
      <c r="G193" s="30">
        <v>678.76611639230396</v>
      </c>
      <c r="H193" s="30">
        <v>0</v>
      </c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>
        <v>67</v>
      </c>
      <c r="V193" s="31">
        <v>134</v>
      </c>
      <c r="W193" s="32">
        <v>678.76611639230396</v>
      </c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241"/>
    </row>
    <row r="194" spans="1:39">
      <c r="A194" s="567"/>
      <c r="B194" s="568"/>
      <c r="C194" s="458" t="s">
        <v>259</v>
      </c>
      <c r="D194" s="437"/>
      <c r="E194" s="437"/>
      <c r="F194" s="29">
        <v>572.07027943166042</v>
      </c>
      <c r="G194" s="30">
        <v>572.07027943165997</v>
      </c>
      <c r="H194" s="30">
        <v>0</v>
      </c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>
        <v>67</v>
      </c>
      <c r="V194" s="31">
        <v>134</v>
      </c>
      <c r="W194" s="32">
        <v>572.07027943165997</v>
      </c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241"/>
    </row>
    <row r="195" spans="1:39">
      <c r="A195" s="565" t="s">
        <v>268</v>
      </c>
      <c r="B195" s="566"/>
      <c r="C195" s="450" t="s">
        <v>269</v>
      </c>
      <c r="D195" s="435"/>
      <c r="E195" s="435"/>
      <c r="F195" s="29">
        <v>678.77844953342765</v>
      </c>
      <c r="G195" s="30">
        <v>678.77844953342799</v>
      </c>
      <c r="H195" s="30">
        <v>0</v>
      </c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>
        <v>67</v>
      </c>
      <c r="V195" s="31">
        <v>134</v>
      </c>
      <c r="W195" s="32">
        <v>678.77844953342799</v>
      </c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241"/>
    </row>
    <row r="196" spans="1:39">
      <c r="A196" s="569"/>
      <c r="B196" s="570"/>
      <c r="C196" s="451" t="s">
        <v>270</v>
      </c>
      <c r="D196" s="408"/>
      <c r="E196" s="408"/>
      <c r="F196" s="29">
        <v>678.76611639230418</v>
      </c>
      <c r="G196" s="30">
        <v>678.76611639230396</v>
      </c>
      <c r="H196" s="30">
        <v>0</v>
      </c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>
        <v>67</v>
      </c>
      <c r="V196" s="31">
        <v>134</v>
      </c>
      <c r="W196" s="32">
        <v>678.76611639230396</v>
      </c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241"/>
    </row>
    <row r="197" spans="1:39">
      <c r="A197" s="569"/>
      <c r="B197" s="570"/>
      <c r="C197" s="451" t="s">
        <v>271</v>
      </c>
      <c r="D197" s="408"/>
      <c r="E197" s="408"/>
      <c r="F197" s="29">
        <v>678.76611639230418</v>
      </c>
      <c r="G197" s="30">
        <v>678.76611639230396</v>
      </c>
      <c r="H197" s="30">
        <v>0</v>
      </c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>
        <v>67</v>
      </c>
      <c r="V197" s="31">
        <v>134</v>
      </c>
      <c r="W197" s="32">
        <v>678.76611639230396</v>
      </c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241"/>
    </row>
    <row r="198" spans="1:39">
      <c r="A198" s="567"/>
      <c r="B198" s="568"/>
      <c r="C198" s="458" t="s">
        <v>272</v>
      </c>
      <c r="D198" s="437"/>
      <c r="E198" s="437"/>
      <c r="F198" s="29">
        <v>678.76611639230418</v>
      </c>
      <c r="G198" s="30">
        <v>678.76611639230396</v>
      </c>
      <c r="H198" s="30">
        <v>0</v>
      </c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>
        <v>67</v>
      </c>
      <c r="V198" s="31">
        <v>134</v>
      </c>
      <c r="W198" s="32">
        <v>678.76611639230396</v>
      </c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241"/>
    </row>
    <row r="199" spans="1:39">
      <c r="A199" s="571" t="s">
        <v>199</v>
      </c>
      <c r="B199" s="572"/>
      <c r="C199" s="472" t="s">
        <v>273</v>
      </c>
      <c r="D199" s="473"/>
      <c r="E199" s="473"/>
      <c r="F199" s="29">
        <v>678.76611639230418</v>
      </c>
      <c r="G199" s="30">
        <v>678.76611639230396</v>
      </c>
      <c r="H199" s="30">
        <v>0</v>
      </c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>
        <v>67</v>
      </c>
      <c r="V199" s="31">
        <v>134</v>
      </c>
      <c r="W199" s="32">
        <v>678.76611639230396</v>
      </c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241"/>
    </row>
    <row r="200" spans="1:39">
      <c r="A200" s="565" t="s">
        <v>274</v>
      </c>
      <c r="B200" s="566"/>
      <c r="C200" s="478" t="s">
        <v>275</v>
      </c>
      <c r="D200" s="479"/>
      <c r="E200" s="479"/>
      <c r="F200" s="29">
        <v>678.76611639230418</v>
      </c>
      <c r="G200" s="30">
        <v>678.76611639230396</v>
      </c>
      <c r="H200" s="30">
        <v>0</v>
      </c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>
        <v>67</v>
      </c>
      <c r="V200" s="31">
        <v>134</v>
      </c>
      <c r="W200" s="32">
        <v>678.76611639230396</v>
      </c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241"/>
    </row>
    <row r="201" spans="1:39">
      <c r="A201" s="565" t="s">
        <v>389</v>
      </c>
      <c r="B201" s="566"/>
      <c r="C201" s="435" t="s">
        <v>277</v>
      </c>
      <c r="D201" s="435"/>
      <c r="E201" s="435"/>
      <c r="F201" s="29">
        <v>0</v>
      </c>
      <c r="G201" s="30">
        <v>0</v>
      </c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>
        <v>0</v>
      </c>
      <c r="V201" s="31">
        <v>0</v>
      </c>
      <c r="W201" s="32">
        <v>0</v>
      </c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241"/>
    </row>
    <row r="202" spans="1:39" ht="25.5">
      <c r="A202" s="567"/>
      <c r="B202" s="5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>
        <v>0</v>
      </c>
      <c r="V202" s="31">
        <v>0</v>
      </c>
      <c r="W202" s="32">
        <v>0</v>
      </c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241"/>
    </row>
    <row r="203" spans="1:39">
      <c r="A203" s="565" t="s">
        <v>234</v>
      </c>
      <c r="B203" s="566"/>
      <c r="C203" s="450" t="s">
        <v>280</v>
      </c>
      <c r="D203" s="435"/>
      <c r="E203" s="435"/>
      <c r="F203" s="29">
        <v>678.76611639230418</v>
      </c>
      <c r="G203" s="30">
        <v>678.76611639230396</v>
      </c>
      <c r="H203" s="30">
        <v>0</v>
      </c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>
        <v>67</v>
      </c>
      <c r="V203" s="31">
        <v>134</v>
      </c>
      <c r="W203" s="32">
        <v>678.76611639230396</v>
      </c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241"/>
    </row>
    <row r="204" spans="1:39">
      <c r="A204" s="569"/>
      <c r="B204" s="570"/>
      <c r="C204" s="451" t="s">
        <v>281</v>
      </c>
      <c r="D204" s="408"/>
      <c r="E204" s="408"/>
      <c r="F204" s="29">
        <v>678.76611639230418</v>
      </c>
      <c r="G204" s="30">
        <v>678.76611639230396</v>
      </c>
      <c r="H204" s="30">
        <v>0</v>
      </c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>
        <v>67</v>
      </c>
      <c r="V204" s="31">
        <v>134</v>
      </c>
      <c r="W204" s="32">
        <v>678.76611639230396</v>
      </c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41"/>
    </row>
    <row r="205" spans="1:39">
      <c r="A205" s="569"/>
      <c r="B205" s="570"/>
      <c r="C205" s="451" t="s">
        <v>282</v>
      </c>
      <c r="D205" s="408"/>
      <c r="E205" s="408"/>
      <c r="F205" s="29">
        <v>678.76611639230418</v>
      </c>
      <c r="G205" s="30">
        <v>678.76611639230396</v>
      </c>
      <c r="H205" s="30">
        <v>0</v>
      </c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>
        <v>67</v>
      </c>
      <c r="V205" s="31">
        <v>134</v>
      </c>
      <c r="W205" s="32">
        <v>678.76611639230396</v>
      </c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41"/>
    </row>
    <row r="206" spans="1:39">
      <c r="A206" s="569"/>
      <c r="B206" s="570"/>
      <c r="C206" s="451" t="s">
        <v>283</v>
      </c>
      <c r="D206" s="408"/>
      <c r="E206" s="408"/>
      <c r="F206" s="29">
        <v>678.76611639230418</v>
      </c>
      <c r="G206" s="30">
        <v>678.76611639230396</v>
      </c>
      <c r="H206" s="30">
        <v>0</v>
      </c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>
        <v>67</v>
      </c>
      <c r="V206" s="31">
        <v>134</v>
      </c>
      <c r="W206" s="32">
        <v>678.76611639230396</v>
      </c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241"/>
    </row>
    <row r="207" spans="1:39">
      <c r="A207" s="569"/>
      <c r="B207" s="570"/>
      <c r="C207" s="451" t="s">
        <v>284</v>
      </c>
      <c r="D207" s="408"/>
      <c r="E207" s="408"/>
      <c r="F207" s="29">
        <v>678.76611639230418</v>
      </c>
      <c r="G207" s="30">
        <v>678.76611639230396</v>
      </c>
      <c r="H207" s="30">
        <v>0</v>
      </c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>
        <v>67</v>
      </c>
      <c r="V207" s="31">
        <v>134</v>
      </c>
      <c r="W207" s="32">
        <v>678.76611639230396</v>
      </c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241"/>
    </row>
    <row r="208" spans="1:39">
      <c r="A208" s="569"/>
      <c r="B208" s="570"/>
      <c r="C208" s="451" t="s">
        <v>285</v>
      </c>
      <c r="D208" s="408"/>
      <c r="E208" s="408"/>
      <c r="F208" s="29">
        <v>678.76611639230418</v>
      </c>
      <c r="G208" s="30">
        <v>678.76611639230396</v>
      </c>
      <c r="H208" s="30">
        <v>0</v>
      </c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>
        <v>67</v>
      </c>
      <c r="V208" s="31">
        <v>134</v>
      </c>
      <c r="W208" s="32">
        <v>678.76611639230396</v>
      </c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241"/>
    </row>
    <row r="209" spans="1:39">
      <c r="A209" s="567"/>
      <c r="B209" s="568"/>
      <c r="C209" s="458" t="s">
        <v>286</v>
      </c>
      <c r="D209" s="437"/>
      <c r="E209" s="437"/>
      <c r="F209" s="29">
        <v>678.76611639230418</v>
      </c>
      <c r="G209" s="30">
        <v>678.76611639230396</v>
      </c>
      <c r="H209" s="30">
        <v>0</v>
      </c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>
        <v>67</v>
      </c>
      <c r="V209" s="31">
        <v>134</v>
      </c>
      <c r="W209" s="32">
        <v>678.76611639230396</v>
      </c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1"/>
    </row>
    <row r="210" spans="1:39">
      <c r="A210" s="565" t="s">
        <v>246</v>
      </c>
      <c r="B210" s="566"/>
      <c r="C210" s="435" t="s">
        <v>287</v>
      </c>
      <c r="D210" s="435"/>
      <c r="E210" s="435"/>
      <c r="F210" s="29">
        <v>572.07027943166042</v>
      </c>
      <c r="G210" s="30">
        <v>572.07027943165997</v>
      </c>
      <c r="H210" s="30">
        <v>0</v>
      </c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>
        <v>67</v>
      </c>
      <c r="V210" s="31">
        <v>134</v>
      </c>
      <c r="W210" s="32">
        <v>572.07027943165997</v>
      </c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241"/>
    </row>
    <row r="211" spans="1:39">
      <c r="A211" s="567"/>
      <c r="B211" s="568"/>
      <c r="C211" s="437" t="s">
        <v>288</v>
      </c>
      <c r="D211" s="437"/>
      <c r="E211" s="437"/>
      <c r="F211" s="29">
        <v>572.07027943166042</v>
      </c>
      <c r="G211" s="30">
        <v>572.07027943165997</v>
      </c>
      <c r="H211" s="30">
        <v>0</v>
      </c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>
        <v>67</v>
      </c>
      <c r="V211" s="31">
        <v>134</v>
      </c>
      <c r="W211" s="32">
        <v>572.07027943165997</v>
      </c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241"/>
    </row>
    <row r="212" spans="1:39" ht="25.5">
      <c r="A212" s="565" t="s">
        <v>289</v>
      </c>
      <c r="B212" s="566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>
        <v>0</v>
      </c>
      <c r="V212" s="31">
        <v>0</v>
      </c>
      <c r="W212" s="32">
        <v>0</v>
      </c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241"/>
    </row>
    <row r="213" spans="1:39" ht="25.5">
      <c r="A213" s="569"/>
      <c r="B213" s="57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>
        <v>0</v>
      </c>
      <c r="V213" s="31">
        <v>0</v>
      </c>
      <c r="W213" s="32">
        <v>0</v>
      </c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241"/>
    </row>
    <row r="214" spans="1:39" ht="25.5">
      <c r="A214" s="567"/>
      <c r="B214" s="5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>
        <v>0</v>
      </c>
      <c r="V214" s="31">
        <v>0</v>
      </c>
      <c r="W214" s="32">
        <v>0</v>
      </c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241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>
        <v>0</v>
      </c>
      <c r="V215" s="37">
        <v>0</v>
      </c>
      <c r="W215" s="38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241"/>
    </row>
    <row r="216" spans="1:39">
      <c r="A216" s="480" t="s">
        <v>401</v>
      </c>
      <c r="B216" s="481"/>
      <c r="C216" s="481"/>
      <c r="D216" s="481"/>
      <c r="E216" s="481"/>
      <c r="F216" s="29">
        <v>0</v>
      </c>
      <c r="G216" s="30">
        <v>0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>
        <v>0</v>
      </c>
      <c r="V216" s="31">
        <v>0</v>
      </c>
      <c r="W216" s="32">
        <v>0</v>
      </c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241"/>
    </row>
    <row r="217" spans="1:39">
      <c r="A217" s="480" t="s">
        <v>295</v>
      </c>
      <c r="B217" s="481"/>
      <c r="C217" s="481"/>
      <c r="D217" s="481"/>
      <c r="E217" s="481"/>
      <c r="F217" s="29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233">
        <v>9018</v>
      </c>
      <c r="V217" s="236">
        <v>9018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29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233">
        <v>9018</v>
      </c>
      <c r="V218" s="236">
        <v>9018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29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233">
        <v>9018</v>
      </c>
      <c r="V219" s="236">
        <v>9018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29">
        <v>1630.985488242909</v>
      </c>
      <c r="G220" s="198">
        <v>1630.9854882429099</v>
      </c>
      <c r="H220" s="30">
        <v>1630.9854882429099</v>
      </c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233">
        <v>1630.9854882429299</v>
      </c>
      <c r="V220" s="236">
        <v>1630.9854882429299</v>
      </c>
      <c r="W220" s="200">
        <v>1630.9854882429299</v>
      </c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>
        <v>0</v>
      </c>
      <c r="V221" s="41">
        <v>0</v>
      </c>
      <c r="W221" s="42">
        <v>0</v>
      </c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83"/>
    </row>
    <row r="222" spans="1:39">
      <c r="A222" s="88"/>
      <c r="B222" s="88"/>
      <c r="C222" s="88"/>
      <c r="D222" s="88"/>
      <c r="E222" s="8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3"/>
    </row>
    <row r="223" spans="1:39">
      <c r="A223" s="489"/>
      <c r="B223" s="489"/>
      <c r="C223" s="489"/>
      <c r="D223" s="489"/>
      <c r="E223" s="4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3"/>
    </row>
    <row r="224" spans="1:39">
      <c r="A224" s="489"/>
      <c r="B224" s="489"/>
      <c r="C224" s="489"/>
      <c r="D224" s="489"/>
      <c r="E224" s="4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</sheetData>
  <mergeCells count="249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4:E224"/>
    <mergeCell ref="A217:E217"/>
    <mergeCell ref="A218:E218"/>
    <mergeCell ref="A219:E219"/>
    <mergeCell ref="A220:E220"/>
    <mergeCell ref="A221:E221"/>
    <mergeCell ref="A223:E223"/>
    <mergeCell ref="A210:B211"/>
    <mergeCell ref="C210:E210"/>
    <mergeCell ref="C211:E211"/>
    <mergeCell ref="A212:B214"/>
    <mergeCell ref="A215:E215"/>
    <mergeCell ref="A216:E216"/>
  </mergeCells>
  <conditionalFormatting sqref="G22:G37">
    <cfRule type="cellIs" dxfId="284" priority="19" stopIfTrue="1" operator="between">
      <formula>881</formula>
      <formula>10000000</formula>
    </cfRule>
    <cfRule type="containsBlanks" priority="20" stopIfTrue="1">
      <formula>LEN(TRIM(G22))=0</formula>
    </cfRule>
    <cfRule type="cellIs" dxfId="283" priority="21" operator="greaterThan">
      <formula>880</formula>
    </cfRule>
  </conditionalFormatting>
  <conditionalFormatting sqref="G185:G214 G222:AL223 G41:G183">
    <cfRule type="cellIs" dxfId="282" priority="35" stopIfTrue="1" operator="between">
      <formula>881</formula>
      <formula>10000000</formula>
    </cfRule>
    <cfRule type="containsBlanks" priority="36" stopIfTrue="1">
      <formula>LEN(TRIM(G41))=0</formula>
    </cfRule>
    <cfRule type="cellIs" dxfId="281" priority="37" operator="greaterThan">
      <formula>880</formula>
    </cfRule>
  </conditionalFormatting>
  <conditionalFormatting sqref="G13:AL14 H22:AL22 X212:AL214 H32:AL36 X41:AL41 H42:AL53 X54:AL54 H55:AL65 X66:AL67 W67 W68:AL69 X70:AL70 W71:AL76 X77:AL77 W78:AL103 X104:AL105 W106:AL107 X108:AL108 W109:AL138 X139:AL139 W140:AL152 X153:AL153 W154:AL183 X185:AL186 W187:AL188 X189:AL190 H191:AL200 X201:AL202 H203:AL211 Y23:AL31 H24:X30">
    <cfRule type="cellIs" dxfId="280" priority="29" stopIfTrue="1" operator="between">
      <formula>881</formula>
      <formula>10000000</formula>
    </cfRule>
    <cfRule type="containsBlanks" priority="30" stopIfTrue="1">
      <formula>LEN(TRIM(G13))=0</formula>
    </cfRule>
    <cfRule type="cellIs" dxfId="279" priority="31" operator="greaterThan">
      <formula>880</formula>
    </cfRule>
  </conditionalFormatting>
  <conditionalFormatting sqref="G13:AL20">
    <cfRule type="containsBlanks" dxfId="278" priority="28">
      <formula>LEN(TRIM(G13))=0</formula>
    </cfRule>
  </conditionalFormatting>
  <conditionalFormatting sqref="G22:W39 Y22:AL39 X22:X24 X26:X39">
    <cfRule type="containsBlanks" dxfId="277" priority="18">
      <formula>LEN(TRIM(G22))=0</formula>
    </cfRule>
  </conditionalFormatting>
  <conditionalFormatting sqref="G41:AL183">
    <cfRule type="containsBlanks" dxfId="276" priority="17">
      <formula>LEN(TRIM(G41))=0</formula>
    </cfRule>
  </conditionalFormatting>
  <conditionalFormatting sqref="G185:AL214">
    <cfRule type="containsBlanks" dxfId="275" priority="16">
      <formula>LEN(TRIM(G185))=0</formula>
    </cfRule>
  </conditionalFormatting>
  <conditionalFormatting sqref="G216:AL221">
    <cfRule type="containsBlanks" dxfId="274" priority="15">
      <formula>LEN(TRIM(G216))=0</formula>
    </cfRule>
  </conditionalFormatting>
  <conditionalFormatting sqref="H23:T23 H31:T31 H41:T41 H54:T54 H66:T66 H67:V69 H70:T70 H71:V103 H104:T105 H106:V138 H139:T139 H140:V183 H185:V188 H189:T190 H201:T202 H212:T214">
    <cfRule type="cellIs" dxfId="273" priority="32" stopIfTrue="1" operator="between">
      <formula>881</formula>
      <formula>10000000</formula>
    </cfRule>
    <cfRule type="containsBlanks" priority="33" stopIfTrue="1">
      <formula>LEN(TRIM(H23))=0</formula>
    </cfRule>
    <cfRule type="cellIs" dxfId="272" priority="34" operator="greaterThan">
      <formula>880</formula>
    </cfRule>
  </conditionalFormatting>
  <conditionalFormatting sqref="H37:T37">
    <cfRule type="cellIs" dxfId="271" priority="25" stopIfTrue="1" operator="between">
      <formula>881</formula>
      <formula>10000000</formula>
    </cfRule>
    <cfRule type="containsBlanks" priority="26" stopIfTrue="1">
      <formula>LEN(TRIM(H37))=0</formula>
    </cfRule>
    <cfRule type="cellIs" dxfId="270" priority="27" operator="greaterThan">
      <formula>880</formula>
    </cfRule>
  </conditionalFormatting>
  <conditionalFormatting sqref="X37:AL37 G38:AL39">
    <cfRule type="cellIs" dxfId="269" priority="22" stopIfTrue="1" operator="between">
      <formula>881</formula>
      <formula>10000000</formula>
    </cfRule>
    <cfRule type="containsBlanks" priority="23" stopIfTrue="1">
      <formula>LEN(TRIM(G37))=0</formula>
    </cfRule>
    <cfRule type="cellIs" dxfId="268" priority="24" operator="greaterThan">
      <formula>880</formula>
    </cfRule>
  </conditionalFormatting>
  <conditionalFormatting sqref="F216:F221">
    <cfRule type="cellIs" dxfId="21" priority="5" stopIfTrue="1" operator="between">
      <formula>881</formula>
      <formula>10000000</formula>
    </cfRule>
    <cfRule type="containsBlanks" priority="6" stopIfTrue="1">
      <formula>LEN(TRIM(F216))=0</formula>
    </cfRule>
    <cfRule type="cellIs" dxfId="20" priority="7" operator="greaterThan">
      <formula>880</formula>
    </cfRule>
  </conditionalFormatting>
  <conditionalFormatting sqref="F13:F14 F41:F183 F185:F214">
    <cfRule type="containsBlanks" priority="12" stopIfTrue="1">
      <formula>LEN(TRIM(F13))=0</formula>
    </cfRule>
    <cfRule type="cellIs" dxfId="17" priority="13" operator="greaterThan">
      <formula>880</formula>
    </cfRule>
  </conditionalFormatting>
  <conditionalFormatting sqref="F22:F39">
    <cfRule type="cellIs" dxfId="15" priority="8" stopIfTrue="1" operator="between">
      <formula>881</formula>
      <formula>10000000</formula>
    </cfRule>
    <cfRule type="containsBlanks" priority="9" stopIfTrue="1">
      <formula>LEN(TRIM(F22))=0</formula>
    </cfRule>
    <cfRule type="cellIs" dxfId="14" priority="10" operator="greaterThan">
      <formula>880</formula>
    </cfRule>
  </conditionalFormatting>
  <conditionalFormatting sqref="F185:F214 F41:F183 F13:F14">
    <cfRule type="cellIs" dxfId="11" priority="11" stopIfTrue="1" operator="between">
      <formula>881</formula>
      <formula>10000000</formula>
    </cfRule>
  </conditionalFormatting>
  <conditionalFormatting sqref="F13:F20">
    <cfRule type="containsBlanks" dxfId="9" priority="1">
      <formula>LEN(TRIM(F13))=0</formula>
    </cfRule>
  </conditionalFormatting>
  <conditionalFormatting sqref="F22:F39">
    <cfRule type="containsBlanks" dxfId="7" priority="2">
      <formula>LEN(TRIM(F22))=0</formula>
    </cfRule>
  </conditionalFormatting>
  <conditionalFormatting sqref="F41:F183">
    <cfRule type="containsBlanks" dxfId="5" priority="3">
      <formula>LEN(TRIM(F41))=0</formula>
    </cfRule>
  </conditionalFormatting>
  <conditionalFormatting sqref="F185:F214">
    <cfRule type="containsBlanks" dxfId="3" priority="4">
      <formula>LEN(TRIM(F185))=0</formula>
    </cfRule>
  </conditionalFormatting>
  <conditionalFormatting sqref="F216:F221">
    <cfRule type="containsBlanks" dxfId="1" priority="14">
      <formula>LEN(TRIM(F216))=0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+[17]Dj!B6</f>
        <v>COMERI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429</v>
      </c>
      <c r="V11" s="248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203.49330080020454</v>
      </c>
      <c r="G13" s="25">
        <v>203.49330080020454</v>
      </c>
      <c r="H13" s="25">
        <v>137.72891181315944</v>
      </c>
      <c r="I13" s="25">
        <v>68.891902879838625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203.49185974148409</v>
      </c>
      <c r="X13" s="25">
        <v>109.42193339214738</v>
      </c>
      <c r="Y13" s="25">
        <v>53.21053215792049</v>
      </c>
      <c r="Z13" s="25">
        <v>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120.03476305225539</v>
      </c>
      <c r="G14" s="30">
        <v>120.03476305225539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25">
        <v>60.91</v>
      </c>
      <c r="V14" s="26">
        <v>121.82</v>
      </c>
      <c r="W14" s="32">
        <v>120.03476305225539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1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203.49185974148349</v>
      </c>
      <c r="G17" s="30">
        <v>203.49185974148349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25">
        <v>60.91</v>
      </c>
      <c r="V17" s="26">
        <v>121.82</v>
      </c>
      <c r="W17" s="32">
        <v>203.49185974148349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56.156507287709104</v>
      </c>
      <c r="G18" s="30">
        <v>56.156507287709104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56.16</v>
      </c>
      <c r="V18" s="31">
        <v>56.16</v>
      </c>
      <c r="W18" s="32">
        <v>56.156507287709104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56.156507287709104</v>
      </c>
      <c r="G19" s="30">
        <v>56.156507287709104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56.16</v>
      </c>
      <c r="V19" s="31">
        <v>56.16</v>
      </c>
      <c r="W19" s="32">
        <v>56.156507287709104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20.383952140276296</v>
      </c>
      <c r="G20" s="30">
        <v>20.376196215349974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20.38</v>
      </c>
      <c r="V20" s="31">
        <v>20.38</v>
      </c>
      <c r="W20" s="32">
        <v>20.376196215349974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143.21830646493936</v>
      </c>
      <c r="G22" s="30">
        <v>143.21830646493936</v>
      </c>
      <c r="H22" s="30">
        <v>139.13785644044964</v>
      </c>
      <c r="I22" s="30">
        <v>69.605524184570029</v>
      </c>
      <c r="J22" s="30">
        <v>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25">
        <v>60.91</v>
      </c>
      <c r="V22" s="26">
        <v>121.82</v>
      </c>
      <c r="W22" s="32">
        <v>0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143.21830646493936</v>
      </c>
      <c r="G23" s="30">
        <v>143.21830646493936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143.21830646493936</v>
      </c>
      <c r="G24" s="30">
        <v>143.21830646493936</v>
      </c>
      <c r="H24" s="30">
        <v>139.13785644044964</v>
      </c>
      <c r="I24" s="30">
        <v>69.605524184570029</v>
      </c>
      <c r="J24" s="30">
        <v>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25">
        <v>60.91</v>
      </c>
      <c r="V24" s="26">
        <v>121.82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143.21830646493936</v>
      </c>
      <c r="G25" s="30">
        <v>143.21830646493936</v>
      </c>
      <c r="H25" s="30">
        <v>139.13785644044964</v>
      </c>
      <c r="I25" s="30">
        <v>69.605524184570029</v>
      </c>
      <c r="J25" s="30">
        <v>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25">
        <v>60.91</v>
      </c>
      <c r="V25" s="26">
        <v>121.82</v>
      </c>
      <c r="W25" s="32">
        <v>0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797.59006149994411</v>
      </c>
      <c r="G26" s="30">
        <v>797.59006149994411</v>
      </c>
      <c r="H26" s="30">
        <v>578.2345346363295</v>
      </c>
      <c r="I26" s="30">
        <v>227.87448882687917</v>
      </c>
      <c r="J26" s="30">
        <v>139.14705772690937</v>
      </c>
      <c r="K26" s="30">
        <v>69.605524184570029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25">
        <v>60.91</v>
      </c>
      <c r="V26" s="26">
        <v>121.82</v>
      </c>
      <c r="W26" s="32">
        <v>0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381.95207987085035</v>
      </c>
      <c r="G27" s="30">
        <v>381.95207987085035</v>
      </c>
      <c r="H27" s="30">
        <v>191.38623561779639</v>
      </c>
      <c r="I27" s="30">
        <v>139.14705772690937</v>
      </c>
      <c r="J27" s="30">
        <v>69.605524184570029</v>
      </c>
      <c r="K27" s="30">
        <v>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25">
        <v>60.91</v>
      </c>
      <c r="V27" s="26">
        <v>121.82</v>
      </c>
      <c r="W27" s="32">
        <v>0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425.77574717422715</v>
      </c>
      <c r="G28" s="30">
        <v>425.77574717422715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0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791.01097837353336</v>
      </c>
      <c r="G29" s="30">
        <v>791.01097837353336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0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469.61771245977633</v>
      </c>
      <c r="G30" s="30">
        <v>469.61771245977633</v>
      </c>
      <c r="H30" s="30">
        <v>310.07760589687803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469.61771245977633</v>
      </c>
      <c r="X30" s="30">
        <v>310.07760589687803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467.87940415337948</v>
      </c>
      <c r="G32" s="30">
        <v>467.87940415337948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467.87686500000007</v>
      </c>
      <c r="V32" s="31">
        <v>467.87686500000007</v>
      </c>
      <c r="W32" s="32">
        <v>467.87623129510069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151.41580247826414</v>
      </c>
      <c r="G33" s="30">
        <v>151.41580247826414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151.41886000000002</v>
      </c>
      <c r="V33" s="31">
        <v>151.41886000000002</v>
      </c>
      <c r="W33" s="32">
        <v>151.41580247826414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151.41580247826414</v>
      </c>
      <c r="G34" s="30">
        <v>151.41580247826414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151.41886000000002</v>
      </c>
      <c r="V34" s="31">
        <v>151.41886000000002</v>
      </c>
      <c r="W34" s="32">
        <v>151.41580247826414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151.41580247826414</v>
      </c>
      <c r="G35" s="30">
        <v>151.41580247826414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151.41886000000002</v>
      </c>
      <c r="V35" s="31">
        <v>151.41886000000002</v>
      </c>
      <c r="W35" s="32">
        <v>151.41580247826414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143.21830646493936</v>
      </c>
      <c r="G36" s="30">
        <v>143.1195131581228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25">
        <v>60.91</v>
      </c>
      <c r="V36" s="26">
        <v>121.82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538.45472139309709</v>
      </c>
      <c r="G37" s="30">
        <v>538.45472139309709</v>
      </c>
      <c r="H37" s="30">
        <v>165.92610234113587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25">
        <v>60.91</v>
      </c>
      <c r="V37" s="26">
        <v>121.82</v>
      </c>
      <c r="W37" s="32">
        <v>165.92610234113587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797.59006149994411</v>
      </c>
      <c r="G38" s="30">
        <v>797.59006149994411</v>
      </c>
      <c r="H38" s="30">
        <v>574.93653029446602</v>
      </c>
      <c r="I38" s="30">
        <v>227.87448882687917</v>
      </c>
      <c r="J38" s="30">
        <v>139.13785644044964</v>
      </c>
      <c r="K38" s="30">
        <v>69.605524184570029</v>
      </c>
      <c r="L38" s="30">
        <v>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25">
        <v>60.91</v>
      </c>
      <c r="V38" s="26">
        <v>121.82</v>
      </c>
      <c r="W38" s="32">
        <v>0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510.31242481163866</v>
      </c>
      <c r="G39" s="40">
        <v>510.31242481163866</v>
      </c>
      <c r="H39" s="40">
        <v>255.26498571622483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25">
        <v>60.91</v>
      </c>
      <c r="V39" s="26">
        <v>121.82</v>
      </c>
      <c r="W39" s="42">
        <v>510.31242481163866</v>
      </c>
      <c r="X39" s="40">
        <v>255.26498571622483</v>
      </c>
      <c r="Y39" s="40">
        <v>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610.47557922445048</v>
      </c>
      <c r="G41" s="30">
        <v>610.46639390650785</v>
      </c>
      <c r="H41" s="30">
        <v>284.90561470297115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25">
        <v>60.91</v>
      </c>
      <c r="V41" s="26">
        <v>121.82</v>
      </c>
      <c r="W41" s="32">
        <v>610.46639390650785</v>
      </c>
      <c r="X41" s="30">
        <v>284.90561470297115</v>
      </c>
      <c r="Y41" s="30">
        <v>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284.91788040955299</v>
      </c>
      <c r="G42" s="30">
        <v>284.90561470297115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25">
        <v>60.91</v>
      </c>
      <c r="V42" s="26">
        <v>121.82</v>
      </c>
      <c r="W42" s="32">
        <v>284.90561470297115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880</v>
      </c>
      <c r="G43" s="30">
        <v>880</v>
      </c>
      <c r="H43" s="30">
        <v>341.27566550116069</v>
      </c>
      <c r="I43" s="30">
        <v>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25">
        <v>60.91</v>
      </c>
      <c r="V43" s="26">
        <v>121.82</v>
      </c>
      <c r="W43" s="32">
        <v>880</v>
      </c>
      <c r="X43" s="30">
        <v>341.27566550116069</v>
      </c>
      <c r="Y43" s="30">
        <v>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322.53853175641842</v>
      </c>
      <c r="G44" s="30">
        <v>322.53853175641842</v>
      </c>
      <c r="H44" s="30">
        <v>227.87448882687917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25">
        <v>60.91</v>
      </c>
      <c r="V44" s="26">
        <v>121.82</v>
      </c>
      <c r="W44" s="32">
        <v>227.87448882687917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296.49600000000004</v>
      </c>
      <c r="G45" s="30">
        <v>296.49600000000004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25">
        <v>60.91</v>
      </c>
      <c r="V45" s="26">
        <v>121.82</v>
      </c>
      <c r="W45" s="32">
        <v>296.49600000000004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296.49600000000004</v>
      </c>
      <c r="G46" s="30">
        <v>296.49600000000004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25">
        <v>60.91</v>
      </c>
      <c r="V46" s="26">
        <v>121.82</v>
      </c>
      <c r="W46" s="32">
        <v>296.49600000000004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296.49600000000004</v>
      </c>
      <c r="G47" s="30">
        <v>296.49600000000004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25">
        <v>60.91</v>
      </c>
      <c r="V47" s="26">
        <v>121.82</v>
      </c>
      <c r="W47" s="32">
        <v>296.49600000000004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296.49600000000004</v>
      </c>
      <c r="G48" s="30">
        <v>296.49600000000004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25">
        <v>60.91</v>
      </c>
      <c r="V48" s="26">
        <v>121.82</v>
      </c>
      <c r="W48" s="32">
        <v>296.49600000000004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296.49600000000004</v>
      </c>
      <c r="G49" s="30">
        <v>296.49600000000004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25">
        <v>60.91</v>
      </c>
      <c r="V49" s="26">
        <v>121.82</v>
      </c>
      <c r="W49" s="32">
        <v>296.49600000000004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296.49600000000004</v>
      </c>
      <c r="G50" s="30">
        <v>296.49600000000004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25">
        <v>60.91</v>
      </c>
      <c r="V50" s="26">
        <v>121.82</v>
      </c>
      <c r="W50" s="32">
        <v>296.49600000000004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296.49600000000004</v>
      </c>
      <c r="G51" s="30">
        <v>296.49600000000004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25">
        <v>60.91</v>
      </c>
      <c r="V51" s="26">
        <v>121.82</v>
      </c>
      <c r="W51" s="32">
        <v>296.49600000000004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880</v>
      </c>
      <c r="G52" s="30">
        <v>880</v>
      </c>
      <c r="H52" s="30">
        <v>448.39205313956046</v>
      </c>
      <c r="I52" s="30">
        <v>344.32333379757574</v>
      </c>
      <c r="J52" s="30">
        <v>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25">
        <v>60.91</v>
      </c>
      <c r="V52" s="26">
        <v>121.82</v>
      </c>
      <c r="W52" s="32">
        <v>448.39205313956046</v>
      </c>
      <c r="X52" s="30">
        <v>344.32345674451358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344.33142852398493</v>
      </c>
      <c r="G53" s="30">
        <v>344.33142852398493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25">
        <v>60.91</v>
      </c>
      <c r="V53" s="26">
        <v>121.82</v>
      </c>
      <c r="W53" s="32">
        <v>344.33142852398493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344.33142852398493</v>
      </c>
      <c r="G54" s="30">
        <v>344.33142852398493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25">
        <v>60.91</v>
      </c>
      <c r="V54" s="26">
        <v>121.82</v>
      </c>
      <c r="W54" s="32">
        <v>344.33142852398493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344.33142852398493</v>
      </c>
      <c r="G55" s="30">
        <v>344.33142852398493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25">
        <v>60.91</v>
      </c>
      <c r="V55" s="26">
        <v>121.82</v>
      </c>
      <c r="W55" s="32">
        <v>344.33142852398493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513.42308178098051</v>
      </c>
      <c r="G56" s="30">
        <v>513.42308178098051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25">
        <v>60.91</v>
      </c>
      <c r="V56" s="26">
        <v>121.82</v>
      </c>
      <c r="W56" s="32">
        <v>513.42308178098051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1" customHeight="1">
      <c r="A57" s="430"/>
      <c r="B57" s="431"/>
      <c r="C57" s="439"/>
      <c r="D57" s="423" t="s">
        <v>90</v>
      </c>
      <c r="E57" s="408"/>
      <c r="F57" s="29">
        <v>513.42308178098051</v>
      </c>
      <c r="G57" s="30">
        <v>513.42308178098051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25">
        <v>60.91</v>
      </c>
      <c r="V57" s="26">
        <v>121.82</v>
      </c>
      <c r="W57" s="32">
        <v>513.42308178098051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513.42308178098051</v>
      </c>
      <c r="G58" s="30">
        <v>513.42308178098051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25">
        <v>60.91</v>
      </c>
      <c r="V58" s="26">
        <v>121.82</v>
      </c>
      <c r="W58" s="32">
        <v>513.42308178098051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36.75" customHeight="1">
      <c r="A59" s="430"/>
      <c r="B59" s="431"/>
      <c r="C59" s="439"/>
      <c r="D59" s="423" t="s">
        <v>92</v>
      </c>
      <c r="E59" s="408"/>
      <c r="F59" s="29">
        <v>513.42308178098051</v>
      </c>
      <c r="G59" s="30">
        <v>513.42308178098051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25">
        <v>60.91</v>
      </c>
      <c r="V59" s="26">
        <v>121.82</v>
      </c>
      <c r="W59" s="32">
        <v>513.42308178098051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17.25" customHeight="1">
      <c r="A60" s="430"/>
      <c r="B60" s="431"/>
      <c r="C60" s="440"/>
      <c r="D60" s="423" t="s">
        <v>93</v>
      </c>
      <c r="E60" s="408"/>
      <c r="F60" s="29">
        <v>513.42308178098051</v>
      </c>
      <c r="G60" s="30">
        <v>513.42308178098051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25">
        <v>60.91</v>
      </c>
      <c r="V60" s="26">
        <v>121.82</v>
      </c>
      <c r="W60" s="32">
        <v>513.42308178098051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513.42308178098051</v>
      </c>
      <c r="G61" s="30">
        <v>513.42308178098051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25">
        <v>60.91</v>
      </c>
      <c r="V61" s="26">
        <v>121.82</v>
      </c>
      <c r="W61" s="32">
        <v>513.42308178098051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9.25" customHeight="1">
      <c r="A62" s="430"/>
      <c r="B62" s="431"/>
      <c r="C62" s="438" t="s">
        <v>96</v>
      </c>
      <c r="D62" s="423" t="s">
        <v>97</v>
      </c>
      <c r="E62" s="408"/>
      <c r="F62" s="29">
        <v>513.42308178098051</v>
      </c>
      <c r="G62" s="30">
        <v>513.42308178098051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25">
        <v>60.91</v>
      </c>
      <c r="V62" s="26">
        <v>121.82</v>
      </c>
      <c r="W62" s="32">
        <v>513.42308178098051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493.58806910588231</v>
      </c>
      <c r="G63" s="30">
        <v>493.58806910588231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25">
        <v>60.91</v>
      </c>
      <c r="V63" s="26">
        <v>121.82</v>
      </c>
      <c r="W63" s="32">
        <v>493.58806910588231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513.42308178098051</v>
      </c>
      <c r="G64" s="30">
        <v>513.42308178098051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25">
        <v>60.91</v>
      </c>
      <c r="V64" s="26">
        <v>121.82</v>
      </c>
      <c r="W64" s="32">
        <v>513.42308178098051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>
      <c r="A65" s="430"/>
      <c r="B65" s="431"/>
      <c r="C65" s="440"/>
      <c r="D65" s="423" t="s">
        <v>101</v>
      </c>
      <c r="E65" s="408"/>
      <c r="F65" s="29">
        <v>513.42308178098051</v>
      </c>
      <c r="G65" s="30">
        <v>513.42308178098051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25">
        <v>60.91</v>
      </c>
      <c r="V65" s="26">
        <v>121.82</v>
      </c>
      <c r="W65" s="32">
        <v>513.42308178098051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513.42308178098051</v>
      </c>
      <c r="G66" s="30">
        <v>513.42308178098051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25">
        <v>60.91</v>
      </c>
      <c r="V66" s="26">
        <v>121.82</v>
      </c>
      <c r="W66" s="32">
        <v>513.42308178098051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513.42308178098051</v>
      </c>
      <c r="G67" s="30">
        <v>513.42308178098051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25">
        <v>60.91</v>
      </c>
      <c r="V67" s="26">
        <v>121.82</v>
      </c>
      <c r="W67" s="32">
        <v>513.42308178098051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513.42308178098051</v>
      </c>
      <c r="G68" s="30">
        <v>513.42308178098051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25">
        <v>60.91</v>
      </c>
      <c r="V68" s="26">
        <v>121.82</v>
      </c>
      <c r="W68" s="32">
        <v>513.42308178098051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21.75" customHeight="1">
      <c r="A69" s="428" t="s">
        <v>107</v>
      </c>
      <c r="B69" s="429"/>
      <c r="C69" s="434" t="s">
        <v>108</v>
      </c>
      <c r="D69" s="435"/>
      <c r="E69" s="435"/>
      <c r="F69" s="29">
        <v>341.27566550116069</v>
      </c>
      <c r="G69" s="30">
        <v>341.27566550116069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25">
        <v>60.91</v>
      </c>
      <c r="V69" s="26">
        <v>121.82</v>
      </c>
      <c r="W69" s="32">
        <v>341.27566550116069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4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791.07847941704335</v>
      </c>
      <c r="G71" s="30">
        <v>791.07847941704335</v>
      </c>
      <c r="H71" s="30">
        <v>300.58095314929858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25">
        <v>60.91</v>
      </c>
      <c r="V71" s="26">
        <v>121.82</v>
      </c>
      <c r="W71" s="32">
        <v>791.07847941704335</v>
      </c>
      <c r="X71" s="30">
        <v>300.58095314929858</v>
      </c>
      <c r="Y71" s="30">
        <v>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41.25" customHeight="1">
      <c r="A72" s="430"/>
      <c r="B72" s="431"/>
      <c r="C72" s="423" t="s">
        <v>111</v>
      </c>
      <c r="D72" s="408"/>
      <c r="E72" s="408"/>
      <c r="F72" s="29">
        <v>159.57250000000002</v>
      </c>
      <c r="G72" s="30">
        <v>159.57250000000002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60.91</v>
      </c>
      <c r="V72" s="31">
        <v>121.82</v>
      </c>
      <c r="W72" s="32">
        <v>159.57250000000002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40.676414369689581</v>
      </c>
      <c r="G73" s="30">
        <v>40.676414369689581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25">
        <v>60.91</v>
      </c>
      <c r="V73" s="26">
        <v>121.82</v>
      </c>
      <c r="W73" s="32">
        <v>40.676414369689581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413.27822535034153</v>
      </c>
      <c r="G74" s="30">
        <v>413.27822535034153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25">
        <v>60.91</v>
      </c>
      <c r="V74" s="26">
        <v>121.82</v>
      </c>
      <c r="W74" s="32">
        <v>413.27822535034153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880</v>
      </c>
      <c r="G75" s="30">
        <v>880</v>
      </c>
      <c r="H75" s="30">
        <v>752.75950785144175</v>
      </c>
      <c r="I75" s="30">
        <v>227.87448882687917</v>
      </c>
      <c r="J75" s="30">
        <v>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25">
        <v>60.91</v>
      </c>
      <c r="V75" s="26">
        <v>121.82</v>
      </c>
      <c r="W75" s="32">
        <v>227.87448882687917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880</v>
      </c>
      <c r="G76" s="30">
        <v>880</v>
      </c>
      <c r="H76" s="30">
        <v>752.75950785144175</v>
      </c>
      <c r="I76" s="30">
        <v>227.87448882687917</v>
      </c>
      <c r="J76" s="30">
        <v>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25">
        <v>60.91</v>
      </c>
      <c r="V76" s="26">
        <v>121.82</v>
      </c>
      <c r="W76" s="32">
        <v>227.87448882687917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193.1534998139646</v>
      </c>
      <c r="G77" s="30">
        <v>193.1534998139646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193.1534998139646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880</v>
      </c>
      <c r="G78" s="30">
        <v>880</v>
      </c>
      <c r="H78" s="30">
        <v>752.75950785144175</v>
      </c>
      <c r="I78" s="30">
        <v>397.57855664625072</v>
      </c>
      <c r="J78" s="30">
        <v>227.87448882687917</v>
      </c>
      <c r="K78" s="30">
        <v>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25">
        <v>60.91</v>
      </c>
      <c r="V78" s="26">
        <v>121.82</v>
      </c>
      <c r="W78" s="32">
        <v>227.87448882687917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513.42308178098051</v>
      </c>
      <c r="G79" s="30">
        <v>513.42308178098051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25">
        <v>60.91</v>
      </c>
      <c r="V79" s="26">
        <v>121.82</v>
      </c>
      <c r="W79" s="32">
        <v>513.42308178098051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880</v>
      </c>
      <c r="G80" s="30">
        <v>880</v>
      </c>
      <c r="H80" s="30">
        <v>752.76081173751504</v>
      </c>
      <c r="I80" s="30">
        <v>227.87448882687917</v>
      </c>
      <c r="J80" s="30">
        <v>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25">
        <v>60.91</v>
      </c>
      <c r="V80" s="26">
        <v>121.82</v>
      </c>
      <c r="W80" s="32">
        <v>227.87448882687917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880</v>
      </c>
      <c r="G81" s="30">
        <v>880</v>
      </c>
      <c r="H81" s="30">
        <v>752.75950785144175</v>
      </c>
      <c r="I81" s="30">
        <v>227.87448882687917</v>
      </c>
      <c r="J81" s="30">
        <v>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25">
        <v>60.91</v>
      </c>
      <c r="V81" s="26">
        <v>121.82</v>
      </c>
      <c r="W81" s="32">
        <v>227.87448882687917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>
        <v>752.75950785144175</v>
      </c>
      <c r="I82" s="30">
        <v>227.87448882687917</v>
      </c>
      <c r="J82" s="30">
        <v>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25">
        <v>60.91</v>
      </c>
      <c r="V82" s="26">
        <v>121.82</v>
      </c>
      <c r="W82" s="32">
        <v>227.87448882687917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880</v>
      </c>
      <c r="G83" s="30">
        <v>880</v>
      </c>
      <c r="H83" s="30">
        <v>752.75950785144175</v>
      </c>
      <c r="I83" s="30">
        <v>227.87448882687917</v>
      </c>
      <c r="J83" s="30">
        <v>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25">
        <v>60.91</v>
      </c>
      <c r="V83" s="26">
        <v>121.82</v>
      </c>
      <c r="W83" s="32">
        <v>227.87448882687917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880</v>
      </c>
      <c r="G84" s="30">
        <v>880</v>
      </c>
      <c r="H84" s="30">
        <v>752.75950785144175</v>
      </c>
      <c r="I84" s="30">
        <v>227.87448882687917</v>
      </c>
      <c r="J84" s="30">
        <v>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25">
        <v>60.91</v>
      </c>
      <c r="V84" s="26">
        <v>121.82</v>
      </c>
      <c r="W84" s="32">
        <v>227.87448882687917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6.2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>
        <v>752.75950785144175</v>
      </c>
      <c r="I85" s="30">
        <v>227.87448882687917</v>
      </c>
      <c r="J85" s="30">
        <v>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25">
        <v>60.91</v>
      </c>
      <c r="V85" s="26">
        <v>121.82</v>
      </c>
      <c r="W85" s="32">
        <v>227.87448882687917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227.88306997755916</v>
      </c>
      <c r="G86" s="30">
        <v>227.87448882687917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25">
        <v>60.91</v>
      </c>
      <c r="V86" s="26">
        <v>121.82</v>
      </c>
      <c r="W86" s="32">
        <v>227.87448882687917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" customHeight="1">
      <c r="A87" s="455"/>
      <c r="B87" s="443"/>
      <c r="C87" s="439"/>
      <c r="D87" s="423" t="s">
        <v>129</v>
      </c>
      <c r="E87" s="408"/>
      <c r="F87" s="29">
        <v>227.88306997755916</v>
      </c>
      <c r="G87" s="30">
        <v>227.87448882687917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25">
        <v>60.91</v>
      </c>
      <c r="V87" s="26">
        <v>121.82</v>
      </c>
      <c r="W87" s="32">
        <v>227.87448882687917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227.88306997755916</v>
      </c>
      <c r="G88" s="30">
        <v>227.87448882687917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25">
        <v>60.91</v>
      </c>
      <c r="V88" s="26">
        <v>121.82</v>
      </c>
      <c r="W88" s="32">
        <v>227.87448882687917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7.75" customHeight="1">
      <c r="A89" s="455"/>
      <c r="B89" s="443"/>
      <c r="C89" s="439"/>
      <c r="D89" s="423" t="s">
        <v>131</v>
      </c>
      <c r="E89" s="408"/>
      <c r="F89" s="29">
        <v>227.88306997755916</v>
      </c>
      <c r="G89" s="30">
        <v>227.87448882687917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25">
        <v>60.91</v>
      </c>
      <c r="V89" s="26">
        <v>121.82</v>
      </c>
      <c r="W89" s="32">
        <v>227.87448882687917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 ht="18.75" customHeight="1">
      <c r="A90" s="455"/>
      <c r="B90" s="443"/>
      <c r="C90" s="439"/>
      <c r="D90" s="423" t="s">
        <v>132</v>
      </c>
      <c r="E90" s="408"/>
      <c r="F90" s="29">
        <v>227.88306997755916</v>
      </c>
      <c r="G90" s="30">
        <v>227.87448882687917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25">
        <v>60.91</v>
      </c>
      <c r="V90" s="26">
        <v>121.82</v>
      </c>
      <c r="W90" s="32">
        <v>227.87448882687917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227.88306997755916</v>
      </c>
      <c r="G91" s="30">
        <v>227.87448882687917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25">
        <v>60.91</v>
      </c>
      <c r="V91" s="26">
        <v>121.82</v>
      </c>
      <c r="W91" s="32">
        <v>227.87448882687917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227.88306997755916</v>
      </c>
      <c r="G92" s="30">
        <v>227.87448882687917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25">
        <v>60.91</v>
      </c>
      <c r="V92" s="26">
        <v>121.82</v>
      </c>
      <c r="W92" s="32">
        <v>227.87448882687917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610.47557922445048</v>
      </c>
      <c r="G93" s="30">
        <v>610.46639390650785</v>
      </c>
      <c r="H93" s="30">
        <v>284.90561470297115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25">
        <v>60.91</v>
      </c>
      <c r="V93" s="26">
        <v>121.82</v>
      </c>
      <c r="W93" s="32">
        <v>284.90561470297115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.75" customHeight="1">
      <c r="A94" s="455"/>
      <c r="B94" s="444"/>
      <c r="C94" s="440"/>
      <c r="D94" s="423" t="s">
        <v>137</v>
      </c>
      <c r="E94" s="408"/>
      <c r="F94" s="29">
        <v>610.47557922445048</v>
      </c>
      <c r="G94" s="30">
        <v>610.46639390650785</v>
      </c>
      <c r="H94" s="30">
        <v>284.90561470297115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25">
        <v>60.91</v>
      </c>
      <c r="V94" s="26">
        <v>121.82</v>
      </c>
      <c r="W94" s="32">
        <v>284.90561470297115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4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513.42308178098051</v>
      </c>
      <c r="G95" s="30">
        <v>513.42308178098051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25">
        <v>60.91</v>
      </c>
      <c r="V95" s="26">
        <v>121.82</v>
      </c>
      <c r="W95" s="32">
        <v>513.42308178098051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513.42308178098051</v>
      </c>
      <c r="G96" s="30">
        <v>513.42308178098051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25">
        <v>60.91</v>
      </c>
      <c r="V96" s="26">
        <v>121.82</v>
      </c>
      <c r="W96" s="32">
        <v>513.42308178098051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227.88306997755916</v>
      </c>
      <c r="G97" s="30">
        <v>227.87448882687917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25">
        <v>60.91</v>
      </c>
      <c r="V97" s="26">
        <v>121.82</v>
      </c>
      <c r="W97" s="32">
        <v>227.87448882687917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227.88306997755916</v>
      </c>
      <c r="G98" s="30">
        <v>227.87448882687917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25">
        <v>60.91</v>
      </c>
      <c r="V98" s="26">
        <v>121.82</v>
      </c>
      <c r="W98" s="32">
        <v>227.87448882687917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513.42308178098051</v>
      </c>
      <c r="G99" s="30">
        <v>513.42308178098051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25">
        <v>60.91</v>
      </c>
      <c r="V99" s="26">
        <v>121.82</v>
      </c>
      <c r="W99" s="32">
        <v>513.42308178098051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227.88306997755916</v>
      </c>
      <c r="G100" s="30">
        <v>227.87448882687917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25">
        <v>60.91</v>
      </c>
      <c r="V100" s="26">
        <v>121.82</v>
      </c>
      <c r="W100" s="32">
        <v>227.87448882687917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413.27822535034153</v>
      </c>
      <c r="G101" s="30">
        <v>413.27822535034153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25">
        <v>60.91</v>
      </c>
      <c r="V101" s="26">
        <v>121.82</v>
      </c>
      <c r="W101" s="32">
        <v>147.1614171108609</v>
      </c>
      <c r="X101" s="30">
        <v>413.27351525159071</v>
      </c>
      <c r="Y101" s="30">
        <v>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413.27822535034153</v>
      </c>
      <c r="G102" s="30">
        <v>413.27822535034153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25">
        <v>60.91</v>
      </c>
      <c r="V102" s="26">
        <v>121.82</v>
      </c>
      <c r="W102" s="32">
        <v>413.27822535034153</v>
      </c>
      <c r="X102" s="30">
        <v>147.1614171108609</v>
      </c>
      <c r="Y102" s="30">
        <v>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 ht="15.75" customHeight="1">
      <c r="A103" s="455"/>
      <c r="B103" s="442" t="s">
        <v>151</v>
      </c>
      <c r="C103" s="423" t="s">
        <v>152</v>
      </c>
      <c r="D103" s="408"/>
      <c r="E103" s="408"/>
      <c r="F103" s="29">
        <v>880</v>
      </c>
      <c r="G103" s="30">
        <v>880</v>
      </c>
      <c r="H103" s="30">
        <v>193.1534998139646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25">
        <v>60.91</v>
      </c>
      <c r="V103" s="26">
        <v>121.82</v>
      </c>
      <c r="W103" s="32">
        <v>193.1534998139646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19.5" customHeight="1">
      <c r="A104" s="455"/>
      <c r="B104" s="443"/>
      <c r="C104" s="438" t="s">
        <v>153</v>
      </c>
      <c r="D104" s="423" t="s">
        <v>154</v>
      </c>
      <c r="E104" s="408"/>
      <c r="F104" s="29">
        <v>197.19735387410907</v>
      </c>
      <c r="G104" s="30">
        <v>197.19735387410907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25">
        <v>60.91</v>
      </c>
      <c r="V104" s="26">
        <v>121.82</v>
      </c>
      <c r="W104" s="32">
        <v>197.19735387410907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9.25" customHeight="1">
      <c r="A106" s="455"/>
      <c r="B106" s="443"/>
      <c r="C106" s="439"/>
      <c r="D106" s="423" t="s">
        <v>156</v>
      </c>
      <c r="E106" s="408"/>
      <c r="F106" s="29">
        <v>610.47557922445048</v>
      </c>
      <c r="G106" s="30">
        <v>610.46639390650785</v>
      </c>
      <c r="H106" s="30">
        <v>284.90561470297115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25">
        <v>60.91</v>
      </c>
      <c r="V106" s="26">
        <v>121.82</v>
      </c>
      <c r="W106" s="32">
        <v>284.90561470297115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>
      <c r="A107" s="455"/>
      <c r="B107" s="443"/>
      <c r="C107" s="439"/>
      <c r="D107" s="423" t="s">
        <v>157</v>
      </c>
      <c r="E107" s="408"/>
      <c r="F107" s="29">
        <v>610.47557922445048</v>
      </c>
      <c r="G107" s="30">
        <v>610.46639390650785</v>
      </c>
      <c r="H107" s="30">
        <v>284.90561470297115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25">
        <v>60.91</v>
      </c>
      <c r="V107" s="26">
        <v>121.82</v>
      </c>
      <c r="W107" s="32">
        <v>284.90561470297115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8.75" customHeight="1">
      <c r="A108" s="455"/>
      <c r="B108" s="443"/>
      <c r="C108" s="440"/>
      <c r="D108" s="423" t="s">
        <v>158</v>
      </c>
      <c r="E108" s="408"/>
      <c r="F108" s="29">
        <v>610.47557922445048</v>
      </c>
      <c r="G108" s="30">
        <v>610.46639390650785</v>
      </c>
      <c r="H108" s="30">
        <v>284.90561470297115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25">
        <v>60.91</v>
      </c>
      <c r="V108" s="26">
        <v>121.82</v>
      </c>
      <c r="W108" s="32">
        <v>284.90561470297115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880</v>
      </c>
      <c r="G109" s="30">
        <v>880</v>
      </c>
      <c r="H109" s="30">
        <v>193.1534998139646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25">
        <v>60.91</v>
      </c>
      <c r="V109" s="26">
        <v>121.82</v>
      </c>
      <c r="W109" s="32">
        <v>193.1534998139646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880</v>
      </c>
      <c r="G110" s="30">
        <v>880</v>
      </c>
      <c r="H110" s="30">
        <v>193.1534998139646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25">
        <v>60.91</v>
      </c>
      <c r="V110" s="26">
        <v>121.82</v>
      </c>
      <c r="W110" s="32">
        <v>193.1534998139646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880</v>
      </c>
      <c r="G111" s="30">
        <v>880</v>
      </c>
      <c r="H111" s="30">
        <v>193.1534998139646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25">
        <v>60.91</v>
      </c>
      <c r="V111" s="26">
        <v>121.82</v>
      </c>
      <c r="W111" s="32">
        <v>193.1534998139646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880</v>
      </c>
      <c r="G112" s="30">
        <v>880</v>
      </c>
      <c r="H112" s="30">
        <v>193.1534998139646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25">
        <v>60.91</v>
      </c>
      <c r="V112" s="26">
        <v>121.82</v>
      </c>
      <c r="W112" s="32">
        <v>193.1534998139646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695.45601204455158</v>
      </c>
      <c r="G113" s="30">
        <v>695.45444223931622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25">
        <v>60.91</v>
      </c>
      <c r="V113" s="26">
        <v>121.82</v>
      </c>
      <c r="W113" s="32">
        <v>695.45444223931622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880</v>
      </c>
      <c r="G114" s="30">
        <v>880</v>
      </c>
      <c r="H114" s="30">
        <v>193.1534998139646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25">
        <v>60.91</v>
      </c>
      <c r="V114" s="26">
        <v>121.82</v>
      </c>
      <c r="W114" s="32">
        <v>193.1534998139646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413.27822535034153</v>
      </c>
      <c r="G115" s="30">
        <v>413.27822535034153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25">
        <v>60.91</v>
      </c>
      <c r="V115" s="26">
        <v>121.82</v>
      </c>
      <c r="W115" s="32">
        <v>413.27822535034153</v>
      </c>
      <c r="X115" s="30">
        <v>147.1614171108609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413.27822535034153</v>
      </c>
      <c r="G116" s="30">
        <v>413.27822535034153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25">
        <v>60.91</v>
      </c>
      <c r="V116" s="26">
        <v>121.82</v>
      </c>
      <c r="W116" s="32">
        <v>413.27822535034153</v>
      </c>
      <c r="X116" s="30">
        <v>147.1614171108609</v>
      </c>
      <c r="Y116" s="30">
        <v>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880</v>
      </c>
      <c r="G117" s="30">
        <v>880</v>
      </c>
      <c r="H117" s="30">
        <v>413.27822535034153</v>
      </c>
      <c r="I117" s="30">
        <v>147.1614171108609</v>
      </c>
      <c r="J117" s="30">
        <v>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25">
        <v>60.91</v>
      </c>
      <c r="V117" s="26">
        <v>121.82</v>
      </c>
      <c r="W117" s="32">
        <v>413.27822535034153</v>
      </c>
      <c r="X117" s="30">
        <v>147.1614171108609</v>
      </c>
      <c r="Y117" s="30">
        <v>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413.27822535034153</v>
      </c>
      <c r="G118" s="30">
        <v>413.27822535034153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25">
        <v>60.91</v>
      </c>
      <c r="V118" s="26">
        <v>121.82</v>
      </c>
      <c r="W118" s="32">
        <v>413.27822535034153</v>
      </c>
      <c r="X118" s="30">
        <v>147.1614171108609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513.42180916708605</v>
      </c>
      <c r="G119" s="30">
        <v>513.42180916708605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25">
        <v>60.91</v>
      </c>
      <c r="V119" s="26">
        <v>121.82</v>
      </c>
      <c r="W119" s="32">
        <v>513.42180916708605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513.42180916708605</v>
      </c>
      <c r="G120" s="30">
        <v>513.42180916708605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25">
        <v>60.91</v>
      </c>
      <c r="V120" s="26">
        <v>121.82</v>
      </c>
      <c r="W120" s="32">
        <v>513.42180916708605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513.42180916708605</v>
      </c>
      <c r="G121" s="30">
        <v>513.42180916708605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25">
        <v>60.91</v>
      </c>
      <c r="V121" s="26">
        <v>121.82</v>
      </c>
      <c r="W121" s="32">
        <v>513.42180916708605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513.42308178098051</v>
      </c>
      <c r="G122" s="30">
        <v>513.42308178098051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25">
        <v>60.91</v>
      </c>
      <c r="V122" s="26">
        <v>121.82</v>
      </c>
      <c r="W122" s="32">
        <v>513.42308178098051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513.42308178098051</v>
      </c>
      <c r="G123" s="30">
        <v>513.42308178098051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25">
        <v>60.91</v>
      </c>
      <c r="V123" s="26">
        <v>121.82</v>
      </c>
      <c r="W123" s="32">
        <v>513.42308178098051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513.42308178098051</v>
      </c>
      <c r="G124" s="30">
        <v>513.42308178098051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25">
        <v>60.91</v>
      </c>
      <c r="V124" s="26">
        <v>121.82</v>
      </c>
      <c r="W124" s="32">
        <v>513.42308178098051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513.42308178098051</v>
      </c>
      <c r="G125" s="30">
        <v>513.42308178098051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25">
        <v>60.91</v>
      </c>
      <c r="V125" s="26">
        <v>121.82</v>
      </c>
      <c r="W125" s="32">
        <v>513.42308178098051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159.57250000000002</v>
      </c>
      <c r="G126" s="30">
        <v>159.57250000000002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159.57</v>
      </c>
      <c r="V126" s="30">
        <v>159.57</v>
      </c>
      <c r="W126" s="32">
        <v>159.57250000000002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159.57250000000002</v>
      </c>
      <c r="G127" s="30">
        <v>159.57250000000002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159.57</v>
      </c>
      <c r="V127" s="30">
        <v>159.57</v>
      </c>
      <c r="W127" s="32">
        <v>159.57250000000002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159.57250000000002</v>
      </c>
      <c r="G128" s="30">
        <v>159.57250000000002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159.57</v>
      </c>
      <c r="V128" s="30">
        <v>159.57</v>
      </c>
      <c r="W128" s="32">
        <v>159.57250000000002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273" t="s">
        <v>186</v>
      </c>
      <c r="D129" s="274" t="s">
        <v>187</v>
      </c>
      <c r="E129" s="274" t="s">
        <v>368</v>
      </c>
      <c r="F129" s="29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4.75" customHeight="1">
      <c r="A130" s="53"/>
      <c r="B130" s="54"/>
      <c r="C130" s="275" t="s">
        <v>399</v>
      </c>
      <c r="D130" s="274"/>
      <c r="E130" s="274" t="s">
        <v>368</v>
      </c>
      <c r="F130" s="29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275" t="s">
        <v>400</v>
      </c>
      <c r="D131" s="274"/>
      <c r="E131" s="274" t="s">
        <v>368</v>
      </c>
      <c r="F131" s="29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275" t="s">
        <v>193</v>
      </c>
      <c r="D132" s="274"/>
      <c r="E132" s="274" t="s">
        <v>368</v>
      </c>
      <c r="F132" s="29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276" t="s">
        <v>194</v>
      </c>
      <c r="D133" s="277"/>
      <c r="E133" s="278" t="s">
        <v>368</v>
      </c>
      <c r="F133" s="29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273" t="s">
        <v>410</v>
      </c>
      <c r="D134" s="279" t="s">
        <v>187</v>
      </c>
      <c r="E134" s="279" t="s">
        <v>458</v>
      </c>
      <c r="F134" s="29">
        <v>469.62</v>
      </c>
      <c r="G134" s="30">
        <v>469.62</v>
      </c>
      <c r="H134" s="30">
        <v>125.27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25">
        <v>60.91</v>
      </c>
      <c r="V134" s="26">
        <v>121.82</v>
      </c>
      <c r="W134" s="32">
        <v>125.27</v>
      </c>
      <c r="X134" s="30">
        <v>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275" t="s">
        <v>411</v>
      </c>
      <c r="D135" s="274"/>
      <c r="E135" s="274" t="s">
        <v>190</v>
      </c>
      <c r="F135" s="29">
        <v>469.62</v>
      </c>
      <c r="G135" s="30">
        <v>469.62</v>
      </c>
      <c r="H135" s="30">
        <v>125.27</v>
      </c>
      <c r="I135" s="30">
        <v>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25">
        <v>60.91</v>
      </c>
      <c r="V135" s="26">
        <v>121.82</v>
      </c>
      <c r="W135" s="32">
        <v>125.27</v>
      </c>
      <c r="X135" s="30">
        <v>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44.25" customHeight="1">
      <c r="A136" s="53"/>
      <c r="B136" s="54"/>
      <c r="C136" s="275" t="s">
        <v>412</v>
      </c>
      <c r="D136" s="274"/>
      <c r="E136" s="274" t="s">
        <v>368</v>
      </c>
      <c r="F136" s="29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9.25" customHeight="1">
      <c r="A137" s="53"/>
      <c r="B137" s="54"/>
      <c r="C137" s="275" t="s">
        <v>193</v>
      </c>
      <c r="D137" s="274"/>
      <c r="E137" s="274" t="s">
        <v>368</v>
      </c>
      <c r="F137" s="29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36" customHeight="1">
      <c r="A138" s="53"/>
      <c r="B138" s="54"/>
      <c r="C138" s="280" t="s">
        <v>194</v>
      </c>
      <c r="D138" s="281"/>
      <c r="E138" s="274" t="s">
        <v>368</v>
      </c>
      <c r="F138" s="29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.75" customHeight="1">
      <c r="A139" s="63" t="s">
        <v>198</v>
      </c>
      <c r="B139" s="64"/>
      <c r="C139" s="115"/>
      <c r="D139" s="116"/>
      <c r="E139" s="117"/>
      <c r="F139" s="29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25"/>
      <c r="V139" s="26"/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513.42308178098051</v>
      </c>
      <c r="G140" s="30">
        <v>513.42308178098051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25">
        <v>60.91</v>
      </c>
      <c r="V140" s="26">
        <v>121.82</v>
      </c>
      <c r="W140" s="32">
        <v>513.42308178098051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513.42308178098051</v>
      </c>
      <c r="G141" s="30">
        <v>513.42308178098051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25">
        <v>60.91</v>
      </c>
      <c r="V141" s="26">
        <v>121.82</v>
      </c>
      <c r="W141" s="32">
        <v>513.42308178098051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513.42308178098051</v>
      </c>
      <c r="G142" s="30">
        <v>513.42308178098051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25">
        <v>60.91</v>
      </c>
      <c r="V142" s="26">
        <v>121.82</v>
      </c>
      <c r="W142" s="32">
        <v>513.42308178098051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513.42308178098051</v>
      </c>
      <c r="G143" s="30">
        <v>513.42308178098051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25">
        <v>60.91</v>
      </c>
      <c r="V143" s="26">
        <v>121.82</v>
      </c>
      <c r="W143" s="32">
        <v>513.42308178098051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513.42308178098051</v>
      </c>
      <c r="G144" s="30">
        <v>513.42308178098051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25">
        <v>60.91</v>
      </c>
      <c r="V144" s="26">
        <v>121.82</v>
      </c>
      <c r="W144" s="32">
        <v>513.42308178098051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513.42308178098051</v>
      </c>
      <c r="G145" s="30">
        <v>513.42308178098051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25">
        <v>60.91</v>
      </c>
      <c r="V145" s="26">
        <v>121.82</v>
      </c>
      <c r="W145" s="32">
        <v>513.42308178098051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513.42308178098051</v>
      </c>
      <c r="G146" s="30">
        <v>513.42308178098051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25">
        <v>60.91</v>
      </c>
      <c r="V146" s="26">
        <v>121.82</v>
      </c>
      <c r="W146" s="32">
        <v>513.42308178098051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513.42308178098051</v>
      </c>
      <c r="G147" s="30">
        <v>513.42308178098051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25">
        <v>60.91</v>
      </c>
      <c r="V147" s="26">
        <v>121.82</v>
      </c>
      <c r="W147" s="32">
        <v>513.42308178098051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513.42308178098051</v>
      </c>
      <c r="G148" s="30">
        <v>513.42308178098051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25">
        <v>60.91</v>
      </c>
      <c r="V148" s="26">
        <v>121.82</v>
      </c>
      <c r="W148" s="32">
        <v>513.42308178098051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513.42308178098051</v>
      </c>
      <c r="G149" s="30">
        <v>513.42308178098051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25">
        <v>60.91</v>
      </c>
      <c r="V149" s="26">
        <v>121.82</v>
      </c>
      <c r="W149" s="32">
        <v>513.42308178098051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513.42308178098051</v>
      </c>
      <c r="G150" s="30">
        <v>513.42308178098051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25">
        <v>60.91</v>
      </c>
      <c r="V150" s="26">
        <v>121.82</v>
      </c>
      <c r="W150" s="32">
        <v>513.42308178098051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513.42308178098051</v>
      </c>
      <c r="G151" s="30">
        <v>513.42308178098051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25">
        <v>60.91</v>
      </c>
      <c r="V151" s="26">
        <v>121.82</v>
      </c>
      <c r="W151" s="32">
        <v>513.42308178098051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513.42308178098051</v>
      </c>
      <c r="G152" s="30">
        <v>513.42308178098051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25">
        <v>60.91</v>
      </c>
      <c r="V152" s="26">
        <v>121.82</v>
      </c>
      <c r="W152" s="32">
        <v>513.42308178098051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513.42308178098051</v>
      </c>
      <c r="G153" s="30">
        <v>513.42308178098051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25">
        <v>60.91</v>
      </c>
      <c r="V153" s="26">
        <v>121.82</v>
      </c>
      <c r="W153" s="32">
        <v>513.42308178098051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513.42308178098051</v>
      </c>
      <c r="G154" s="30">
        <v>513.42308178098051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25">
        <v>60.91</v>
      </c>
      <c r="V154" s="26">
        <v>121.82</v>
      </c>
      <c r="W154" s="32">
        <v>513.42308178098051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513.42308178098051</v>
      </c>
      <c r="G155" s="30">
        <v>513.42308178098051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25">
        <v>60.91</v>
      </c>
      <c r="V155" s="26">
        <v>121.82</v>
      </c>
      <c r="W155" s="32">
        <v>513.42308178098051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513.42308178098051</v>
      </c>
      <c r="G156" s="30">
        <v>513.42308178098051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25">
        <v>60.91</v>
      </c>
      <c r="V156" s="26">
        <v>121.82</v>
      </c>
      <c r="W156" s="32">
        <v>513.42308178098051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513.42308178098051</v>
      </c>
      <c r="G157" s="30">
        <v>513.42308178098051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25">
        <v>60.91</v>
      </c>
      <c r="V157" s="26">
        <v>121.82</v>
      </c>
      <c r="W157" s="32">
        <v>513.42308178098051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880</v>
      </c>
      <c r="G158" s="30">
        <v>880</v>
      </c>
      <c r="H158" s="30">
        <v>300.58095314929858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25">
        <v>60.91</v>
      </c>
      <c r="V158" s="26">
        <v>121.82</v>
      </c>
      <c r="W158" s="32">
        <v>300.58095314929858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880</v>
      </c>
      <c r="G159" s="30">
        <v>880</v>
      </c>
      <c r="H159" s="30">
        <v>300.58095314929858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25">
        <v>60.91</v>
      </c>
      <c r="V159" s="26">
        <v>121.82</v>
      </c>
      <c r="W159" s="32">
        <v>300.58095314929858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513.42308178098051</v>
      </c>
      <c r="G160" s="30">
        <v>513.42308178098051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25">
        <v>60.91</v>
      </c>
      <c r="V160" s="26">
        <v>121.82</v>
      </c>
      <c r="W160" s="32">
        <v>513.42308178098051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300.58095314929858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25">
        <v>60.91</v>
      </c>
      <c r="V161" s="26">
        <v>121.82</v>
      </c>
      <c r="W161" s="32">
        <v>300.58095314929858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29">
        <v>513.42308178098051</v>
      </c>
      <c r="G162" s="30">
        <v>513.42308178098051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25">
        <v>60.91</v>
      </c>
      <c r="V162" s="26">
        <v>121.82</v>
      </c>
      <c r="W162" s="32">
        <v>513.42308178098051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880</v>
      </c>
      <c r="G163" s="30">
        <v>880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25">
        <v>60.91</v>
      </c>
      <c r="V163" s="26">
        <v>121.82</v>
      </c>
      <c r="W163" s="32">
        <v>880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25">
        <v>60.91</v>
      </c>
      <c r="V164" s="26">
        <v>121.82</v>
      </c>
      <c r="W164" s="32">
        <v>880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591.68355153319044</v>
      </c>
      <c r="G165" s="30">
        <v>591.67362398192131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25">
        <v>60.91</v>
      </c>
      <c r="V165" s="26">
        <v>121.82</v>
      </c>
      <c r="W165" s="32">
        <v>591.67362398192131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591.68355153319044</v>
      </c>
      <c r="G166" s="30">
        <v>591.67362398192131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25">
        <v>60.91</v>
      </c>
      <c r="V166" s="26">
        <v>121.82</v>
      </c>
      <c r="W166" s="32">
        <v>591.67362398192131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513.42308178098051</v>
      </c>
      <c r="G167" s="30">
        <v>513.42308178098051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25">
        <v>60.91</v>
      </c>
      <c r="V167" s="26">
        <v>121.82</v>
      </c>
      <c r="W167" s="32">
        <v>513.42308178098051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513.42308178098051</v>
      </c>
      <c r="G168" s="30">
        <v>513.42308178098051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25">
        <v>60.91</v>
      </c>
      <c r="V168" s="26">
        <v>121.82</v>
      </c>
      <c r="W168" s="32">
        <v>513.42308178098051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880</v>
      </c>
      <c r="G169" s="30">
        <v>880</v>
      </c>
      <c r="H169" s="30">
        <v>300.58095314929858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25">
        <v>60.91</v>
      </c>
      <c r="V169" s="26">
        <v>121.82</v>
      </c>
      <c r="W169" s="32">
        <v>300.58095314929858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513.42308178098051</v>
      </c>
      <c r="G170" s="30">
        <v>513.42308178098051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25">
        <v>60.91</v>
      </c>
      <c r="V170" s="26">
        <v>121.82</v>
      </c>
      <c r="W170" s="32">
        <v>513.42308178098051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513.42308178098051</v>
      </c>
      <c r="G171" s="30">
        <v>513.42308178098051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25">
        <v>60.91</v>
      </c>
      <c r="V171" s="26">
        <v>121.82</v>
      </c>
      <c r="W171" s="32">
        <v>513.42308178098051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0</v>
      </c>
      <c r="G172" s="30">
        <v>0</v>
      </c>
      <c r="H172" s="30" t="s">
        <v>40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0</v>
      </c>
      <c r="V172" s="31">
        <v>0</v>
      </c>
      <c r="W172" s="32">
        <v>0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513.42308178098051</v>
      </c>
      <c r="G173" s="30">
        <v>513.42308178098051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25">
        <v>60.91</v>
      </c>
      <c r="V173" s="26">
        <v>121.82</v>
      </c>
      <c r="W173" s="32">
        <v>513.42308178098051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513.42308178098051</v>
      </c>
      <c r="G174" s="30">
        <v>513.42308178098051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25">
        <v>60.91</v>
      </c>
      <c r="V174" s="26">
        <v>121.82</v>
      </c>
      <c r="W174" s="32">
        <v>513.42308178098051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513.42308178098051</v>
      </c>
      <c r="G175" s="30">
        <v>513.42308178098051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25">
        <v>60.91</v>
      </c>
      <c r="V175" s="26">
        <v>121.82</v>
      </c>
      <c r="W175" s="32">
        <v>513.42308178098051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513.42308178098051</v>
      </c>
      <c r="G176" s="30">
        <v>513.42308178098051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25">
        <v>60.91</v>
      </c>
      <c r="V176" s="26">
        <v>121.82</v>
      </c>
      <c r="W176" s="32">
        <v>513.42308178098051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513.42308178098051</v>
      </c>
      <c r="G177" s="30">
        <v>513.42308178098051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25">
        <v>60.91</v>
      </c>
      <c r="V177" s="26">
        <v>121.82</v>
      </c>
      <c r="W177" s="32">
        <v>513.42308178098051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607.38322023728119</v>
      </c>
      <c r="G178" s="30">
        <v>607.38322023728119</v>
      </c>
      <c r="H178" s="30">
        <v>297.37880626909356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25">
        <v>60.91</v>
      </c>
      <c r="V178" s="26">
        <v>121.82</v>
      </c>
      <c r="W178" s="32">
        <v>607.38322023728119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880</v>
      </c>
      <c r="G179" s="30">
        <v>880</v>
      </c>
      <c r="H179" s="30">
        <v>607.38322023728119</v>
      </c>
      <c r="I179" s="30">
        <v>297.37880626909356</v>
      </c>
      <c r="J179" s="30">
        <v>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25">
        <v>60.91</v>
      </c>
      <c r="V179" s="26">
        <v>121.82</v>
      </c>
      <c r="W179" s="32">
        <v>607.38322023728119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607.38322023728119</v>
      </c>
      <c r="G180" s="30">
        <v>607.38322023728119</v>
      </c>
      <c r="H180" s="30">
        <v>297.37880626909356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25">
        <v>60.91</v>
      </c>
      <c r="V180" s="26">
        <v>121.82</v>
      </c>
      <c r="W180" s="32">
        <v>607.38322023728119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880</v>
      </c>
      <c r="G181" s="30">
        <v>880</v>
      </c>
      <c r="H181" s="30">
        <v>607.38322023728119</v>
      </c>
      <c r="I181" s="30">
        <v>297.37880626909356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25">
        <v>60.91</v>
      </c>
      <c r="V181" s="26">
        <v>121.82</v>
      </c>
      <c r="W181" s="32">
        <v>607.38322023728119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607.38322023728119</v>
      </c>
      <c r="G182" s="30">
        <v>607.38322023728119</v>
      </c>
      <c r="H182" s="30">
        <v>297.37880626909356</v>
      </c>
      <c r="I182" s="30">
        <v>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25">
        <v>60.91</v>
      </c>
      <c r="V182" s="26">
        <v>121.82</v>
      </c>
      <c r="W182" s="32">
        <v>607.38322023728119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513.42308178098051</v>
      </c>
      <c r="G183" s="30">
        <v>513.42308178098051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25">
        <v>60.91</v>
      </c>
      <c r="V183" s="26">
        <v>121.82</v>
      </c>
      <c r="W183" s="32">
        <v>513.42308178098051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193.1534998139646</v>
      </c>
      <c r="G185" s="30">
        <v>193.1534998139646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25">
        <v>60.91</v>
      </c>
      <c r="V185" s="26">
        <v>121.82</v>
      </c>
      <c r="W185" s="32">
        <v>193.1534998139646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193.1534998139646</v>
      </c>
      <c r="G186" s="30">
        <v>193.1534998139646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25">
        <v>60.91</v>
      </c>
      <c r="V186" s="26">
        <v>121.82</v>
      </c>
      <c r="W186" s="32">
        <v>193.1534998139646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300.58095314929858</v>
      </c>
      <c r="G187" s="30">
        <v>300.58095314929858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25">
        <v>60.91</v>
      </c>
      <c r="V187" s="26">
        <v>121.82</v>
      </c>
      <c r="W187" s="32">
        <v>300.58095314929858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300.58095314929858</v>
      </c>
      <c r="G188" s="30">
        <v>300.58095314929858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25">
        <v>60.91</v>
      </c>
      <c r="V188" s="26">
        <v>121.82</v>
      </c>
      <c r="W188" s="32">
        <v>300.58095314929858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>
      <c r="A189" s="464" t="s">
        <v>261</v>
      </c>
      <c r="B189" s="465"/>
      <c r="C189" s="450" t="s">
        <v>262</v>
      </c>
      <c r="D189" s="435"/>
      <c r="E189" s="435"/>
      <c r="F189" s="29">
        <v>538.45472139309709</v>
      </c>
      <c r="G189" s="30">
        <v>538.45472139309709</v>
      </c>
      <c r="H189" s="30">
        <v>375.65757400347593</v>
      </c>
      <c r="I189" s="30">
        <v>353.75488934287387</v>
      </c>
      <c r="J189" s="30">
        <v>165.92610234113587</v>
      </c>
      <c r="K189" s="30">
        <v>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25">
        <v>60.91</v>
      </c>
      <c r="V189" s="26">
        <v>121.82</v>
      </c>
      <c r="W189" s="32">
        <v>538.45472139309709</v>
      </c>
      <c r="X189" s="30">
        <v>375.65757400347593</v>
      </c>
      <c r="Y189" s="30">
        <v>353.75488934287387</v>
      </c>
      <c r="Z189" s="30">
        <v>165.92610234113587</v>
      </c>
      <c r="AA189" s="30">
        <v>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538.45472139309709</v>
      </c>
      <c r="G190" s="30">
        <v>538.45472139309709</v>
      </c>
      <c r="H190" s="30">
        <v>165.92610234113587</v>
      </c>
      <c r="I190" s="30">
        <v>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121.82</v>
      </c>
      <c r="V190" s="31">
        <v>243.64</v>
      </c>
      <c r="W190" s="32">
        <v>165.92610234113587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>
      <c r="A191" s="466"/>
      <c r="B191" s="460"/>
      <c r="C191" s="451" t="s">
        <v>264</v>
      </c>
      <c r="D191" s="408"/>
      <c r="E191" s="408"/>
      <c r="F191" s="29">
        <v>247.35212300920549</v>
      </c>
      <c r="G191" s="30">
        <v>247.35212300920549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25">
        <v>60.91</v>
      </c>
      <c r="V191" s="26">
        <v>121.82</v>
      </c>
      <c r="W191" s="32">
        <v>247.35212300920549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603.37596214148175</v>
      </c>
      <c r="G192" s="30">
        <v>603.37596214148175</v>
      </c>
      <c r="H192" s="30">
        <v>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25">
        <v>60.91</v>
      </c>
      <c r="V192" s="26">
        <v>121.82</v>
      </c>
      <c r="W192" s="32">
        <v>603.37596214148175</v>
      </c>
      <c r="X192" s="30">
        <v>400.8538954551459</v>
      </c>
      <c r="Y192" s="30">
        <v>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0</v>
      </c>
      <c r="G194" s="30">
        <v>0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0</v>
      </c>
      <c r="V194" s="31">
        <v>0</v>
      </c>
      <c r="W194" s="32">
        <v>0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513.42308178098051</v>
      </c>
      <c r="G195" s="30">
        <v>513.42308178098051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25">
        <v>60.91</v>
      </c>
      <c r="V195" s="26">
        <v>121.82</v>
      </c>
      <c r="W195" s="32">
        <v>513.42308178098051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0</v>
      </c>
      <c r="V197" s="31">
        <v>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513.42308178098051</v>
      </c>
      <c r="G198" s="30">
        <v>513.42308178098051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25">
        <v>60.91</v>
      </c>
      <c r="V198" s="26">
        <v>121.82</v>
      </c>
      <c r="W198" s="32">
        <v>513.42308178098051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513.42308178098051</v>
      </c>
      <c r="G199" s="30">
        <v>513.42308178098051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25">
        <v>60.91</v>
      </c>
      <c r="V199" s="26">
        <v>121.82</v>
      </c>
      <c r="W199" s="32">
        <v>513.42308178098051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513.42308178098051</v>
      </c>
      <c r="G200" s="30">
        <v>513.42308178098051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25">
        <v>60.91</v>
      </c>
      <c r="V200" s="26">
        <v>121.82</v>
      </c>
      <c r="W200" s="32">
        <v>513.42308178098051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159.57250000000002</v>
      </c>
      <c r="G203" s="30">
        <v>159.57250000000002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159.57</v>
      </c>
      <c r="V203" s="30">
        <v>159.57</v>
      </c>
      <c r="W203" s="32">
        <v>159.57250000000002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159.57250000000002</v>
      </c>
      <c r="G204" s="30">
        <v>159.57250000000002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159.57</v>
      </c>
      <c r="V204" s="30">
        <v>159.57</v>
      </c>
      <c r="W204" s="32">
        <v>159.57250000000002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159.57250000000002</v>
      </c>
      <c r="G205" s="30">
        <v>159.57250000000002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159.57</v>
      </c>
      <c r="V205" s="30">
        <v>159.57</v>
      </c>
      <c r="W205" s="32">
        <v>159.57250000000002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159.57250000000002</v>
      </c>
      <c r="G206" s="30">
        <v>159.57250000000002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159.57</v>
      </c>
      <c r="V206" s="30">
        <v>159.57</v>
      </c>
      <c r="W206" s="32">
        <v>159.57250000000002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159.57250000000002</v>
      </c>
      <c r="G207" s="30">
        <v>159.57250000000002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159.57</v>
      </c>
      <c r="V207" s="30">
        <v>159.57</v>
      </c>
      <c r="W207" s="32">
        <v>159.57250000000002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159.57250000000002</v>
      </c>
      <c r="G208" s="30">
        <v>159.57250000000002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159.57</v>
      </c>
      <c r="V208" s="30">
        <v>159.57</v>
      </c>
      <c r="W208" s="32">
        <v>159.57250000000002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159.57250000000002</v>
      </c>
      <c r="G209" s="30">
        <v>159.57250000000002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159.57</v>
      </c>
      <c r="V209" s="30">
        <v>159.57</v>
      </c>
      <c r="W209" s="32">
        <v>159.57250000000002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159.57250000000002</v>
      </c>
      <c r="G210" s="30">
        <v>159.57250000000002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159.57</v>
      </c>
      <c r="V210" s="30">
        <v>159.57</v>
      </c>
      <c r="W210" s="32">
        <v>159.57250000000002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159.57250000000002</v>
      </c>
      <c r="G211" s="30">
        <v>159.57250000000002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159.57</v>
      </c>
      <c r="V211" s="30">
        <v>159.57</v>
      </c>
      <c r="W211" s="32">
        <v>159.57250000000002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644.90748496401034</v>
      </c>
      <c r="G216" s="30">
        <v>644.90748496401034</v>
      </c>
      <c r="H216" s="30">
        <v>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79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9284.0300000000007</v>
      </c>
      <c r="V217" s="31">
        <v>9284.0300000000007</v>
      </c>
      <c r="W217" s="32">
        <v>9284.0300000000007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79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9284.0300000000007</v>
      </c>
      <c r="V218" s="31">
        <v>9284.0300000000007</v>
      </c>
      <c r="W218" s="32">
        <v>9284.0300000000007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79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9284.0300000000007</v>
      </c>
      <c r="V219" s="31">
        <v>9284.0300000000007</v>
      </c>
      <c r="W219" s="32">
        <v>9284.0300000000007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207">
        <v>1630.1672317569253</v>
      </c>
      <c r="G220" s="30">
        <v>1630.1672317569253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1630.1720700000001</v>
      </c>
      <c r="V220" s="31">
        <v>1630.1720700000001</v>
      </c>
      <c r="W220" s="32">
        <v>1630.1672317569253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>
        <v>0</v>
      </c>
      <c r="V221" s="31">
        <v>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0" t="s">
        <v>459</v>
      </c>
      <c r="B223" s="481"/>
      <c r="C223" s="481"/>
      <c r="D223" s="481"/>
      <c r="E223" s="481"/>
      <c r="F223" s="207">
        <v>880</v>
      </c>
      <c r="G223" s="30">
        <v>880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880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0" t="s">
        <v>460</v>
      </c>
      <c r="B224" s="481"/>
      <c r="C224" s="481"/>
      <c r="D224" s="481"/>
      <c r="E224" s="481"/>
      <c r="F224" s="207">
        <v>218.78897283777704</v>
      </c>
      <c r="G224" s="30">
        <v>218.78897283777704</v>
      </c>
      <c r="H224" s="30">
        <v>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218.78897283777704</v>
      </c>
      <c r="X224" s="30">
        <v>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461</v>
      </c>
      <c r="B225" s="481"/>
      <c r="C225" s="481"/>
      <c r="D225" s="481"/>
      <c r="E225" s="481"/>
      <c r="F225" s="207">
        <v>227.88306997755916</v>
      </c>
      <c r="G225" s="30">
        <v>227.87448882687917</v>
      </c>
      <c r="H225" s="30">
        <v>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227.87448882687917</v>
      </c>
      <c r="X225" s="30">
        <v>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462</v>
      </c>
      <c r="B226" s="481"/>
      <c r="C226" s="481"/>
      <c r="D226" s="481"/>
      <c r="E226" s="481"/>
      <c r="F226" s="207">
        <v>880</v>
      </c>
      <c r="G226" s="30">
        <v>880</v>
      </c>
      <c r="H226" s="30">
        <v>509.23822893209007</v>
      </c>
      <c r="I226" s="30">
        <v>300.58095314929858</v>
      </c>
      <c r="J226" s="30">
        <v>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25">
        <v>60.91</v>
      </c>
      <c r="V226" s="26">
        <v>121.82</v>
      </c>
      <c r="W226" s="32">
        <v>300.58095314929858</v>
      </c>
      <c r="X226" s="30">
        <v>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463</v>
      </c>
      <c r="B227" s="481"/>
      <c r="C227" s="481"/>
      <c r="D227" s="481"/>
      <c r="E227" s="481"/>
      <c r="F227" s="207">
        <v>227.88306997755916</v>
      </c>
      <c r="G227" s="30">
        <v>227.88306997755916</v>
      </c>
      <c r="H227" s="30">
        <v>0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227.88306997755916</v>
      </c>
      <c r="X227" s="30">
        <v>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464</v>
      </c>
      <c r="B228" s="481"/>
      <c r="C228" s="481"/>
      <c r="D228" s="481"/>
      <c r="E228" s="481"/>
      <c r="F228" s="207">
        <v>880</v>
      </c>
      <c r="G228" s="30">
        <v>880</v>
      </c>
      <c r="H228" s="30">
        <v>0</v>
      </c>
      <c r="I228" s="30" t="s">
        <v>40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 t="s">
        <v>40</v>
      </c>
      <c r="V228" s="31" t="s">
        <v>40</v>
      </c>
      <c r="W228" s="32">
        <v>880</v>
      </c>
      <c r="X228" s="30">
        <v>0</v>
      </c>
      <c r="Y228" s="30" t="s">
        <v>40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480" t="s">
        <v>465</v>
      </c>
      <c r="B229" s="481"/>
      <c r="C229" s="481"/>
      <c r="D229" s="481"/>
      <c r="E229" s="481"/>
      <c r="F229" s="207">
        <v>607.45641216597141</v>
      </c>
      <c r="G229" s="30">
        <v>605.70222532991238</v>
      </c>
      <c r="H229" s="30">
        <v>0</v>
      </c>
      <c r="I229" s="30" t="s">
        <v>40</v>
      </c>
      <c r="J229" s="30" t="s">
        <v>40</v>
      </c>
      <c r="K229" s="30" t="s">
        <v>40</v>
      </c>
      <c r="L229" s="30" t="s">
        <v>40</v>
      </c>
      <c r="M229" s="30" t="s">
        <v>40</v>
      </c>
      <c r="N229" s="30" t="s">
        <v>40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 t="s">
        <v>40</v>
      </c>
      <c r="V229" s="31" t="s">
        <v>40</v>
      </c>
      <c r="W229" s="32">
        <v>605.70222532991238</v>
      </c>
      <c r="X229" s="30">
        <v>0</v>
      </c>
      <c r="Y229" s="30" t="s">
        <v>40</v>
      </c>
      <c r="Z229" s="30" t="s">
        <v>40</v>
      </c>
      <c r="AA229" s="30" t="s">
        <v>40</v>
      </c>
      <c r="AB229" s="30" t="s">
        <v>40</v>
      </c>
      <c r="AC229" s="30" t="s">
        <v>40</v>
      </c>
      <c r="AD229" s="30" t="s">
        <v>40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  <c r="AM229" s="83"/>
    </row>
    <row r="230" spans="1:39">
      <c r="A230" s="480" t="s">
        <v>466</v>
      </c>
      <c r="B230" s="481"/>
      <c r="C230" s="481"/>
      <c r="D230" s="481"/>
      <c r="E230" s="481"/>
      <c r="F230" s="207">
        <v>814.16475022560064</v>
      </c>
      <c r="G230" s="30">
        <v>814.16475022560064</v>
      </c>
      <c r="H230" s="30">
        <v>0</v>
      </c>
      <c r="I230" s="30" t="s">
        <v>40</v>
      </c>
      <c r="J230" s="30" t="s">
        <v>40</v>
      </c>
      <c r="K230" s="30" t="s">
        <v>40</v>
      </c>
      <c r="L230" s="30" t="s">
        <v>40</v>
      </c>
      <c r="M230" s="30" t="s">
        <v>40</v>
      </c>
      <c r="N230" s="30" t="s">
        <v>40</v>
      </c>
      <c r="O230" s="30" t="s">
        <v>40</v>
      </c>
      <c r="P230" s="30" t="s">
        <v>40</v>
      </c>
      <c r="Q230" s="30" t="s">
        <v>40</v>
      </c>
      <c r="R230" s="30" t="s">
        <v>40</v>
      </c>
      <c r="S230" s="30" t="s">
        <v>40</v>
      </c>
      <c r="T230" s="30" t="s">
        <v>40</v>
      </c>
      <c r="U230" s="30" t="s">
        <v>40</v>
      </c>
      <c r="V230" s="31" t="s">
        <v>40</v>
      </c>
      <c r="W230" s="32">
        <v>814.16475022560064</v>
      </c>
      <c r="X230" s="30">
        <v>592.34227889140402</v>
      </c>
      <c r="Y230" s="30">
        <v>0</v>
      </c>
      <c r="Z230" s="30" t="s">
        <v>40</v>
      </c>
      <c r="AA230" s="30" t="s">
        <v>40</v>
      </c>
      <c r="AB230" s="30" t="s">
        <v>40</v>
      </c>
      <c r="AC230" s="30" t="s">
        <v>40</v>
      </c>
      <c r="AD230" s="30" t="s">
        <v>40</v>
      </c>
      <c r="AE230" s="30" t="s">
        <v>40</v>
      </c>
      <c r="AF230" s="30" t="s">
        <v>40</v>
      </c>
      <c r="AG230" s="30" t="s">
        <v>40</v>
      </c>
      <c r="AH230" s="30" t="s">
        <v>40</v>
      </c>
      <c r="AI230" s="30" t="s">
        <v>40</v>
      </c>
      <c r="AJ230" s="30" t="s">
        <v>40</v>
      </c>
      <c r="AK230" s="30" t="s">
        <v>40</v>
      </c>
      <c r="AL230" s="30" t="s">
        <v>40</v>
      </c>
      <c r="AM230" s="83"/>
    </row>
    <row r="231" spans="1:39">
      <c r="A231" s="480" t="s">
        <v>467</v>
      </c>
      <c r="B231" s="481"/>
      <c r="C231" s="481"/>
      <c r="D231" s="481"/>
      <c r="E231" s="481"/>
      <c r="F231" s="207">
        <v>221.58856411018482</v>
      </c>
      <c r="G231" s="30">
        <v>220.95741608301802</v>
      </c>
      <c r="H231" s="30">
        <v>0</v>
      </c>
      <c r="I231" s="30" t="s">
        <v>40</v>
      </c>
      <c r="J231" s="30" t="s">
        <v>40</v>
      </c>
      <c r="K231" s="30" t="s">
        <v>40</v>
      </c>
      <c r="L231" s="30" t="s">
        <v>40</v>
      </c>
      <c r="M231" s="30" t="s">
        <v>40</v>
      </c>
      <c r="N231" s="30" t="s">
        <v>40</v>
      </c>
      <c r="O231" s="30" t="s">
        <v>40</v>
      </c>
      <c r="P231" s="30" t="s">
        <v>40</v>
      </c>
      <c r="Q231" s="30" t="s">
        <v>40</v>
      </c>
      <c r="R231" s="30" t="s">
        <v>40</v>
      </c>
      <c r="S231" s="30" t="s">
        <v>40</v>
      </c>
      <c r="T231" s="30" t="s">
        <v>40</v>
      </c>
      <c r="U231" s="30" t="s">
        <v>40</v>
      </c>
      <c r="V231" s="31" t="s">
        <v>40</v>
      </c>
      <c r="W231" s="32">
        <v>220.95741608301802</v>
      </c>
      <c r="X231" s="30">
        <v>0</v>
      </c>
      <c r="Y231" s="30" t="s">
        <v>40</v>
      </c>
      <c r="Z231" s="30" t="s">
        <v>40</v>
      </c>
      <c r="AA231" s="30" t="s">
        <v>40</v>
      </c>
      <c r="AB231" s="30" t="s">
        <v>40</v>
      </c>
      <c r="AC231" s="30" t="s">
        <v>40</v>
      </c>
      <c r="AD231" s="30" t="s">
        <v>40</v>
      </c>
      <c r="AE231" s="30" t="s">
        <v>40</v>
      </c>
      <c r="AF231" s="30" t="s">
        <v>40</v>
      </c>
      <c r="AG231" s="30" t="s">
        <v>40</v>
      </c>
      <c r="AH231" s="30" t="s">
        <v>40</v>
      </c>
      <c r="AI231" s="30" t="s">
        <v>40</v>
      </c>
      <c r="AJ231" s="30" t="s">
        <v>40</v>
      </c>
      <c r="AK231" s="30" t="s">
        <v>40</v>
      </c>
      <c r="AL231" s="30" t="s">
        <v>40</v>
      </c>
      <c r="AM231" s="83"/>
    </row>
    <row r="232" spans="1:39">
      <c r="A232" s="480" t="s">
        <v>468</v>
      </c>
      <c r="B232" s="481"/>
      <c r="C232" s="481"/>
      <c r="D232" s="481"/>
      <c r="E232" s="481"/>
      <c r="F232" s="207">
        <v>513.42308178098051</v>
      </c>
      <c r="G232" s="30">
        <v>511.93283156724874</v>
      </c>
      <c r="H232" s="30">
        <v>0</v>
      </c>
      <c r="I232" s="30" t="s">
        <v>40</v>
      </c>
      <c r="J232" s="30" t="s">
        <v>40</v>
      </c>
      <c r="K232" s="30" t="s">
        <v>40</v>
      </c>
      <c r="L232" s="30" t="s">
        <v>40</v>
      </c>
      <c r="M232" s="30" t="s">
        <v>40</v>
      </c>
      <c r="N232" s="30" t="s">
        <v>40</v>
      </c>
      <c r="O232" s="30" t="s">
        <v>40</v>
      </c>
      <c r="P232" s="30" t="s">
        <v>40</v>
      </c>
      <c r="Q232" s="30" t="s">
        <v>40</v>
      </c>
      <c r="R232" s="30" t="s">
        <v>40</v>
      </c>
      <c r="S232" s="30" t="s">
        <v>40</v>
      </c>
      <c r="T232" s="30" t="s">
        <v>40</v>
      </c>
      <c r="U232" s="30" t="s">
        <v>40</v>
      </c>
      <c r="V232" s="31" t="s">
        <v>40</v>
      </c>
      <c r="W232" s="32">
        <v>511.93283156724874</v>
      </c>
      <c r="X232" s="30">
        <v>0</v>
      </c>
      <c r="Y232" s="30" t="s">
        <v>40</v>
      </c>
      <c r="Z232" s="30" t="s">
        <v>40</v>
      </c>
      <c r="AA232" s="30" t="s">
        <v>40</v>
      </c>
      <c r="AB232" s="30" t="s">
        <v>40</v>
      </c>
      <c r="AC232" s="30" t="s">
        <v>40</v>
      </c>
      <c r="AD232" s="30" t="s">
        <v>40</v>
      </c>
      <c r="AE232" s="30" t="s">
        <v>40</v>
      </c>
      <c r="AF232" s="30" t="s">
        <v>40</v>
      </c>
      <c r="AG232" s="30" t="s">
        <v>40</v>
      </c>
      <c r="AH232" s="30" t="s">
        <v>40</v>
      </c>
      <c r="AI232" s="30" t="s">
        <v>40</v>
      </c>
      <c r="AJ232" s="30" t="s">
        <v>40</v>
      </c>
      <c r="AK232" s="30" t="s">
        <v>40</v>
      </c>
      <c r="AL232" s="30" t="s">
        <v>40</v>
      </c>
      <c r="AM232" s="83"/>
    </row>
    <row r="233" spans="1:39">
      <c r="A233" s="83"/>
      <c r="B233" s="83"/>
      <c r="C233" s="83"/>
      <c r="D233" s="83"/>
      <c r="E233" s="83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3"/>
    </row>
    <row r="234" spans="1:39">
      <c r="A234" s="83"/>
      <c r="B234" s="83"/>
      <c r="C234" s="83"/>
      <c r="D234" s="83"/>
      <c r="E234" s="83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3"/>
    </row>
    <row r="235" spans="1:39">
      <c r="A235" s="83"/>
      <c r="B235" s="83"/>
      <c r="C235" s="83"/>
      <c r="D235" s="83"/>
      <c r="E235" s="83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3"/>
    </row>
  </sheetData>
  <mergeCells count="258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29:E229"/>
    <mergeCell ref="A230:E230"/>
    <mergeCell ref="A231:E231"/>
    <mergeCell ref="A232:E232"/>
    <mergeCell ref="A223:E223"/>
    <mergeCell ref="A224:E224"/>
    <mergeCell ref="A225:E225"/>
    <mergeCell ref="A226:E226"/>
    <mergeCell ref="A227:E227"/>
    <mergeCell ref="A228:E228"/>
  </mergeCells>
  <conditionalFormatting sqref="F140:T171">
    <cfRule type="cellIs" dxfId="267" priority="34" stopIfTrue="1" operator="between">
      <formula>881</formula>
      <formula>10000000</formula>
    </cfRule>
    <cfRule type="containsBlanks" priority="35" stopIfTrue="1">
      <formula>LEN(TRIM(F140))=0</formula>
    </cfRule>
    <cfRule type="cellIs" dxfId="266" priority="36" operator="greaterThan">
      <formula>880</formula>
    </cfRule>
  </conditionalFormatting>
  <conditionalFormatting sqref="F106:V138">
    <cfRule type="cellIs" dxfId="265" priority="20" stopIfTrue="1" operator="between">
      <formula>881</formula>
      <formula>10000000</formula>
    </cfRule>
    <cfRule type="containsBlanks" priority="21" stopIfTrue="1">
      <formula>LEN(TRIM(F106))=0</formula>
    </cfRule>
    <cfRule type="cellIs" dxfId="264" priority="22" operator="greaterThan">
      <formula>880</formula>
    </cfRule>
  </conditionalFormatting>
  <conditionalFormatting sqref="F185:V192 F195:AL195">
    <cfRule type="cellIs" dxfId="263" priority="10" stopIfTrue="1" operator="between">
      <formula>881</formula>
      <formula>10000000</formula>
    </cfRule>
    <cfRule type="containsBlanks" priority="11" stopIfTrue="1">
      <formula>LEN(TRIM(F185))=0</formula>
    </cfRule>
    <cfRule type="cellIs" dxfId="262" priority="12" operator="greaterThan">
      <formula>880</formula>
    </cfRule>
  </conditionalFormatting>
  <conditionalFormatting sqref="F13:AL14">
    <cfRule type="cellIs" dxfId="261" priority="43" stopIfTrue="1" operator="between">
      <formula>881</formula>
      <formula>10000000</formula>
    </cfRule>
    <cfRule type="containsBlanks" priority="44" stopIfTrue="1">
      <formula>LEN(TRIM(F13))=0</formula>
    </cfRule>
    <cfRule type="cellIs" dxfId="260" priority="45" operator="greaterThan">
      <formula>880</formula>
    </cfRule>
  </conditionalFormatting>
  <conditionalFormatting sqref="F13:AL20">
    <cfRule type="containsBlanks" dxfId="259" priority="30">
      <formula>LEN(TRIM(F13))=0</formula>
    </cfRule>
  </conditionalFormatting>
  <conditionalFormatting sqref="F22:AL22 F23:V30 U17:V17">
    <cfRule type="cellIs" dxfId="258" priority="27" stopIfTrue="1" operator="between">
      <formula>881</formula>
      <formula>10000000</formula>
    </cfRule>
  </conditionalFormatting>
  <conditionalFormatting sqref="F22:AL39">
    <cfRule type="containsBlanks" dxfId="257" priority="23">
      <formula>LEN(TRIM(F22))=0</formula>
    </cfRule>
  </conditionalFormatting>
  <conditionalFormatting sqref="F32:AL39 F41:V69 F71:V77 F78:AL104">
    <cfRule type="cellIs" dxfId="256" priority="24" stopIfTrue="1" operator="between">
      <formula>881</formula>
      <formula>10000000</formula>
    </cfRule>
    <cfRule type="containsBlanks" priority="25" stopIfTrue="1">
      <formula>LEN(TRIM(F32))=0</formula>
    </cfRule>
    <cfRule type="cellIs" dxfId="255" priority="26" operator="greaterThan">
      <formula>880</formula>
    </cfRule>
  </conditionalFormatting>
  <conditionalFormatting sqref="F41:AL183">
    <cfRule type="containsBlanks" dxfId="254" priority="13">
      <formula>LEN(TRIM(F41))=0</formula>
    </cfRule>
  </conditionalFormatting>
  <conditionalFormatting sqref="F173:AL183">
    <cfRule type="cellIs" dxfId="253" priority="14" stopIfTrue="1" operator="between">
      <formula>881</formula>
      <formula>10000000</formula>
    </cfRule>
    <cfRule type="containsBlanks" priority="15" stopIfTrue="1">
      <formula>LEN(TRIM(F173))=0</formula>
    </cfRule>
    <cfRule type="cellIs" dxfId="252" priority="16" operator="greaterThan">
      <formula>880</formula>
    </cfRule>
  </conditionalFormatting>
  <conditionalFormatting sqref="F185:AL214">
    <cfRule type="containsBlanks" dxfId="251" priority="6">
      <formula>LEN(TRIM(F185))=0</formula>
    </cfRule>
  </conditionalFormatting>
  <conditionalFormatting sqref="F198:AL200">
    <cfRule type="cellIs" dxfId="250" priority="7" stopIfTrue="1" operator="between">
      <formula>881</formula>
      <formula>10000000</formula>
    </cfRule>
    <cfRule type="containsBlanks" priority="8" stopIfTrue="1">
      <formula>LEN(TRIM(F198))=0</formula>
    </cfRule>
    <cfRule type="cellIs" dxfId="249" priority="9" operator="greaterThan">
      <formula>880</formula>
    </cfRule>
  </conditionalFormatting>
  <conditionalFormatting sqref="F216:AL221">
    <cfRule type="containsBlanks" dxfId="248" priority="1">
      <formula>LEN(TRIM(F216))=0</formula>
    </cfRule>
  </conditionalFormatting>
  <conditionalFormatting sqref="F223:AL232">
    <cfRule type="containsBlanks" dxfId="247" priority="2">
      <formula>LEN(TRIM(F223))=0</formula>
    </cfRule>
  </conditionalFormatting>
  <conditionalFormatting sqref="U17:V17 F22:AL22 F23:V30">
    <cfRule type="containsBlanks" priority="28" stopIfTrue="1">
      <formula>LEN(TRIM(F17))=0</formula>
    </cfRule>
    <cfRule type="cellIs" dxfId="246" priority="29" operator="greaterThan">
      <formula>880</formula>
    </cfRule>
  </conditionalFormatting>
  <conditionalFormatting sqref="U139:V171">
    <cfRule type="cellIs" dxfId="245" priority="17" stopIfTrue="1" operator="between">
      <formula>881</formula>
      <formula>10000000</formula>
    </cfRule>
    <cfRule type="containsBlanks" priority="18" stopIfTrue="1">
      <formula>LEN(TRIM(U139))=0</formula>
    </cfRule>
    <cfRule type="cellIs" dxfId="244" priority="19" operator="greaterThan">
      <formula>880</formula>
    </cfRule>
  </conditionalFormatting>
  <conditionalFormatting sqref="U226:V226">
    <cfRule type="cellIs" dxfId="243" priority="3" stopIfTrue="1" operator="between">
      <formula>881</formula>
      <formula>10000000</formula>
    </cfRule>
    <cfRule type="containsBlanks" priority="4" stopIfTrue="1">
      <formula>LEN(TRIM(U226))=0</formula>
    </cfRule>
    <cfRule type="cellIs" dxfId="242" priority="5" operator="greaterThan">
      <formula>880</formula>
    </cfRule>
  </conditionalFormatting>
  <conditionalFormatting sqref="W41:AL65 X66:AL67 W67 W68:AL69 W71:AL76 X77:AL77 W106:AL107 X108:AL108">
    <cfRule type="cellIs" dxfId="241" priority="37" stopIfTrue="1" operator="between">
      <formula>881</formula>
      <formula>10000000</formula>
    </cfRule>
    <cfRule type="containsBlanks" priority="38" stopIfTrue="1">
      <formula>LEN(TRIM(W41))=0</formula>
    </cfRule>
    <cfRule type="cellIs" dxfId="240" priority="39" operator="greaterThan">
      <formula>880</formula>
    </cfRule>
  </conditionalFormatting>
  <conditionalFormatting sqref="W109:AL138 W140:AL152 X153:AL153 W154:AL171 X185:AL186 W187:AL192 F203:AL211">
    <cfRule type="cellIs" dxfId="239" priority="31" stopIfTrue="1" operator="between">
      <formula>881</formula>
      <formula>10000000</formula>
    </cfRule>
    <cfRule type="containsBlanks" priority="32" stopIfTrue="1">
      <formula>LEN(TRIM(F109))=0</formula>
    </cfRule>
    <cfRule type="cellIs" dxfId="238" priority="33" operator="greaterThan">
      <formula>880</formula>
    </cfRule>
  </conditionalFormatting>
  <conditionalFormatting sqref="Y23:AL23 W24:AL30">
    <cfRule type="cellIs" dxfId="237" priority="40" stopIfTrue="1" operator="between">
      <formula>881</formula>
      <formula>10000000</formula>
    </cfRule>
    <cfRule type="containsBlanks" priority="41" stopIfTrue="1">
      <formula>LEN(TRIM(W23))=0</formula>
    </cfRule>
    <cfRule type="cellIs" dxfId="236" priority="42" operator="greaterThan">
      <formula>880</formula>
    </cfRule>
  </conditionalFormatting>
  <dataValidations count="2">
    <dataValidation type="decimal" operator="greaterThanOrEqual" showErrorMessage="1" sqref="G40">
      <formula1>0</formula1>
    </dataValidation>
    <dataValidation operator="greaterThanOrEqual" allowBlank="1" showInputMessage="1" showErrorMessage="1" sqref="A223:A224 A225:E232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6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+[18]Dj!B6</f>
        <v>COMERO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429</v>
      </c>
      <c r="V11" s="248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227.39254950095838</v>
      </c>
      <c r="G13" s="25">
        <v>227.39254950095838</v>
      </c>
      <c r="H13" s="25">
        <v>159.38547580400348</v>
      </c>
      <c r="I13" s="25">
        <v>20.674123323680195</v>
      </c>
      <c r="J13" s="25">
        <v>114.9091804373287</v>
      </c>
      <c r="K13" s="25">
        <v>62.643836604016933</v>
      </c>
      <c r="L13" s="25">
        <v>0</v>
      </c>
      <c r="M13" s="25" t="s">
        <v>40</v>
      </c>
      <c r="N13" s="25">
        <v>65.916894204359082</v>
      </c>
      <c r="O13" s="25">
        <v>131.83378840871816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98.312302846141876</v>
      </c>
      <c r="V13" s="26">
        <v>138.91314951751841</v>
      </c>
      <c r="W13" s="27">
        <v>227.39254950095838</v>
      </c>
      <c r="X13" s="25">
        <v>159.38547580400348</v>
      </c>
      <c r="Y13" s="25">
        <v>125.37053542576413</v>
      </c>
      <c r="Z13" s="25">
        <v>114.9091804373287</v>
      </c>
      <c r="AA13" s="25">
        <v>62.643836604016933</v>
      </c>
      <c r="AB13" s="25">
        <v>20.674123323680195</v>
      </c>
      <c r="AC13" s="25">
        <v>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133.22676816872814</v>
      </c>
      <c r="G14" s="30">
        <v>133.22676816872814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0</v>
      </c>
      <c r="V14" s="31">
        <v>0</v>
      </c>
      <c r="W14" s="32">
        <v>133.22676816872814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1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227.39254950095838</v>
      </c>
      <c r="G17" s="30">
        <v>227.39254950095838</v>
      </c>
      <c r="H17" s="30">
        <v>159.38547580400348</v>
      </c>
      <c r="I17" s="30">
        <v>114.90787917379582</v>
      </c>
      <c r="J17" s="30">
        <v>62.646780551574743</v>
      </c>
      <c r="K17" s="30">
        <v>20.670110692265137</v>
      </c>
      <c r="L17" s="30">
        <v>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0</v>
      </c>
      <c r="V17" s="31">
        <v>0</v>
      </c>
      <c r="W17" s="32">
        <v>227.38957705796057</v>
      </c>
      <c r="X17" s="30">
        <v>125.37053542576413</v>
      </c>
      <c r="Y17" s="30">
        <v>114.9091804373287</v>
      </c>
      <c r="Z17" s="30">
        <v>62.643836604016933</v>
      </c>
      <c r="AA17" s="30">
        <v>20.674123323680195</v>
      </c>
      <c r="AB17" s="30">
        <v>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64.529835134042287</v>
      </c>
      <c r="G18" s="30">
        <v>64.529835134042287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0</v>
      </c>
      <c r="V18" s="31">
        <v>0</v>
      </c>
      <c r="W18" s="32">
        <v>0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64.529835134042287</v>
      </c>
      <c r="G19" s="30">
        <v>64.529835134042287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0</v>
      </c>
      <c r="V19" s="31">
        <v>0</v>
      </c>
      <c r="W19" s="32">
        <v>0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23.455288128473228</v>
      </c>
      <c r="G20" s="30">
        <v>23.455288128473228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0</v>
      </c>
      <c r="V20" s="31">
        <v>0</v>
      </c>
      <c r="W20" s="32">
        <v>0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151.59503300063886</v>
      </c>
      <c r="G22" s="30">
        <v>151.59503300063886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0</v>
      </c>
      <c r="V22" s="31">
        <v>0</v>
      </c>
      <c r="W22" s="32">
        <v>151.59503300063886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41.141178313615065</v>
      </c>
      <c r="G23" s="30">
        <v>41.141178313615065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0</v>
      </c>
      <c r="V23" s="31">
        <v>0</v>
      </c>
      <c r="W23" s="32">
        <v>41.141178313615058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79.271500000000003</v>
      </c>
      <c r="G24" s="30">
        <v>79.271500000000003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0</v>
      </c>
      <c r="V24" s="31">
        <v>0</v>
      </c>
      <c r="W24" s="32">
        <v>79.271500000000003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157.07772002749539</v>
      </c>
      <c r="G25" s="30">
        <v>157.07772002749539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0</v>
      </c>
      <c r="V25" s="31">
        <v>0</v>
      </c>
      <c r="W25" s="32">
        <v>157.07772002749539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267.35300019992684</v>
      </c>
      <c r="G26" s="30">
        <v>267.35300019992684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0</v>
      </c>
      <c r="V26" s="31">
        <v>0</v>
      </c>
      <c r="W26" s="32">
        <v>267.35300019992684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437.47799940101061</v>
      </c>
      <c r="G27" s="30">
        <v>437.47799940101061</v>
      </c>
      <c r="H27" s="30">
        <v>125.37053542576413</v>
      </c>
      <c r="I27" s="30">
        <v>62.643836604016933</v>
      </c>
      <c r="J27" s="30">
        <v>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0</v>
      </c>
      <c r="V27" s="31">
        <v>0</v>
      </c>
      <c r="W27" s="32">
        <v>437.47799940101061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527.47491732572325</v>
      </c>
      <c r="G28" s="30">
        <v>527.47491732572325</v>
      </c>
      <c r="H28" s="30">
        <v>125.37053542576413</v>
      </c>
      <c r="I28" s="30">
        <v>62.643836604016947</v>
      </c>
      <c r="J28" s="30">
        <v>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0</v>
      </c>
      <c r="V28" s="31">
        <v>0</v>
      </c>
      <c r="W28" s="32">
        <v>527.47491732572314</v>
      </c>
      <c r="X28" s="30">
        <v>125.37053542576413</v>
      </c>
      <c r="Y28" s="30">
        <v>62.643836604016933</v>
      </c>
      <c r="Z28" s="30">
        <v>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703.32571375846271</v>
      </c>
      <c r="G29" s="30">
        <v>703.32571375846271</v>
      </c>
      <c r="H29" s="30">
        <v>125.37053542576413</v>
      </c>
      <c r="I29" s="30">
        <v>62.643836604016933</v>
      </c>
      <c r="J29" s="30">
        <v>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0</v>
      </c>
      <c r="V29" s="31">
        <v>0</v>
      </c>
      <c r="W29" s="32">
        <v>703.3257137584626</v>
      </c>
      <c r="X29" s="30">
        <v>369.77264662093341</v>
      </c>
      <c r="Y29" s="30">
        <v>125.37053542576413</v>
      </c>
      <c r="Z29" s="30">
        <v>63.679614325644216</v>
      </c>
      <c r="AA29" s="30">
        <v>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667.687826312982</v>
      </c>
      <c r="G30" s="30">
        <v>667.687826312982</v>
      </c>
      <c r="H30" s="30">
        <v>125.37053542576413</v>
      </c>
      <c r="I30" s="30">
        <v>62.643836604016933</v>
      </c>
      <c r="J30" s="30">
        <v>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0</v>
      </c>
      <c r="V30" s="31">
        <v>0</v>
      </c>
      <c r="W30" s="32">
        <v>667.687826312982</v>
      </c>
      <c r="X30" s="30">
        <v>125.37053542576413</v>
      </c>
      <c r="Y30" s="30">
        <v>62.643836604016933</v>
      </c>
      <c r="Z30" s="30">
        <v>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470.85417249998466</v>
      </c>
      <c r="G32" s="30">
        <v>470.85417249998466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0</v>
      </c>
      <c r="V32" s="31">
        <v>0</v>
      </c>
      <c r="W32" s="32">
        <v>470.07736118331763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151.59949775109311</v>
      </c>
      <c r="G33" s="30">
        <v>151.59503300063886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0</v>
      </c>
      <c r="V33" s="31">
        <v>0</v>
      </c>
      <c r="W33" s="32">
        <v>151.59949775109311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151.59949775109311</v>
      </c>
      <c r="G34" s="30">
        <v>151.59503300063886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0</v>
      </c>
      <c r="V34" s="31">
        <v>0</v>
      </c>
      <c r="W34" s="32">
        <v>151.59949775109311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151.59949775109311</v>
      </c>
      <c r="G35" s="30">
        <v>151.59503300063886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0</v>
      </c>
      <c r="V35" s="31">
        <v>0</v>
      </c>
      <c r="W35" s="32">
        <v>151.59949775109311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151.6695449582916</v>
      </c>
      <c r="G36" s="30">
        <v>151.6695449582916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0</v>
      </c>
      <c r="V36" s="31">
        <v>0</v>
      </c>
      <c r="W36" s="32">
        <v>151.6695449582916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222.79416683327241</v>
      </c>
      <c r="G38" s="30">
        <v>222.79416683327241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0</v>
      </c>
      <c r="V38" s="31">
        <v>0</v>
      </c>
      <c r="W38" s="32">
        <v>222.7868623667039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222.79416683327241</v>
      </c>
      <c r="G39" s="40">
        <v>222.79416683327241</v>
      </c>
      <c r="H39" s="40">
        <v>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0</v>
      </c>
      <c r="V39" s="41">
        <v>0</v>
      </c>
      <c r="W39" s="42">
        <v>222.7868623667039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569.61833649990058</v>
      </c>
      <c r="G41" s="30">
        <v>569.61833649990058</v>
      </c>
      <c r="H41" s="30">
        <v>284.81815789306523</v>
      </c>
      <c r="I41" s="30">
        <v>125.37053542576413</v>
      </c>
      <c r="J41" s="30">
        <v>62.643836604016933</v>
      </c>
      <c r="K41" s="30">
        <v>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0</v>
      </c>
      <c r="V41" s="31">
        <v>0</v>
      </c>
      <c r="W41" s="32">
        <v>569.61495174903621</v>
      </c>
      <c r="X41" s="30">
        <v>315.47717845323206</v>
      </c>
      <c r="Y41" s="30">
        <v>125.37053542576413</v>
      </c>
      <c r="Z41" s="30">
        <v>62.643836604016933</v>
      </c>
      <c r="AA41" s="30">
        <v>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262.02205904198564</v>
      </c>
      <c r="G42" s="30">
        <v>262.02205904198564</v>
      </c>
      <c r="H42" s="30">
        <v>130.59085514276552</v>
      </c>
      <c r="I42" s="30">
        <v>125.37053542576413</v>
      </c>
      <c r="J42" s="30">
        <v>62.643836604016933</v>
      </c>
      <c r="K42" s="30">
        <v>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0</v>
      </c>
      <c r="V42" s="31">
        <v>0</v>
      </c>
      <c r="W42" s="32">
        <v>261.1402791766659</v>
      </c>
      <c r="X42" s="30">
        <v>130.59085514276552</v>
      </c>
      <c r="Y42" s="30">
        <v>125.37053542576413</v>
      </c>
      <c r="Z42" s="30">
        <v>62.643836604016933</v>
      </c>
      <c r="AA42" s="30">
        <v>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352.75221280877781</v>
      </c>
      <c r="G43" s="30">
        <v>352.75221280877781</v>
      </c>
      <c r="H43" s="30">
        <v>128.47786859064587</v>
      </c>
      <c r="I43" s="30">
        <v>125.37053542576413</v>
      </c>
      <c r="J43" s="30">
        <v>125.37053542576413</v>
      </c>
      <c r="K43" s="30">
        <v>62.643836604016933</v>
      </c>
      <c r="L43" s="30">
        <v>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256.95573718129174</v>
      </c>
      <c r="X43" s="30">
        <v>128.47786859064587</v>
      </c>
      <c r="Y43" s="30">
        <v>125.37053542576413</v>
      </c>
      <c r="Z43" s="30">
        <v>62.643836604016933</v>
      </c>
      <c r="AA43" s="30">
        <v>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157.15231625403629</v>
      </c>
      <c r="G44" s="30">
        <v>157.15231625403629</v>
      </c>
      <c r="H44" s="30">
        <v>125.37053542576413</v>
      </c>
      <c r="I44" s="30">
        <v>62.643836604016933</v>
      </c>
      <c r="J44" s="30">
        <v>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0</v>
      </c>
      <c r="V44" s="31">
        <v>0</v>
      </c>
      <c r="W44" s="32">
        <v>156.67173817334</v>
      </c>
      <c r="X44" s="30">
        <v>125.37053542576413</v>
      </c>
      <c r="Y44" s="30">
        <v>62.643836604016933</v>
      </c>
      <c r="Z44" s="30">
        <v>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617.41625040500196</v>
      </c>
      <c r="G45" s="30">
        <v>617.41625040500196</v>
      </c>
      <c r="H45" s="30">
        <v>309.09678768800813</v>
      </c>
      <c r="I45" s="30">
        <v>125.37053542576413</v>
      </c>
      <c r="J45" s="30">
        <v>62.643836604016933</v>
      </c>
      <c r="K45" s="30">
        <v>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0</v>
      </c>
      <c r="V45" s="31">
        <v>0</v>
      </c>
      <c r="W45" s="32">
        <v>616.28774436822243</v>
      </c>
      <c r="X45" s="30">
        <v>309.09678768800813</v>
      </c>
      <c r="Y45" s="30">
        <v>125.37053542576413</v>
      </c>
      <c r="Z45" s="30">
        <v>62.643836604016933</v>
      </c>
      <c r="AA45" s="30">
        <v>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617.41625040500196</v>
      </c>
      <c r="G46" s="30">
        <v>617.41625040500196</v>
      </c>
      <c r="H46" s="30">
        <v>309.09678768800813</v>
      </c>
      <c r="I46" s="30">
        <v>125.37053542576413</v>
      </c>
      <c r="J46" s="30">
        <v>62.643836604016933</v>
      </c>
      <c r="K46" s="30">
        <v>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0</v>
      </c>
      <c r="V46" s="31">
        <v>0</v>
      </c>
      <c r="W46" s="32">
        <v>616.28774436822243</v>
      </c>
      <c r="X46" s="30">
        <v>309.09678768800813</v>
      </c>
      <c r="Y46" s="30">
        <v>125.37053542576413</v>
      </c>
      <c r="Z46" s="30">
        <v>62.643836604016933</v>
      </c>
      <c r="AA46" s="30">
        <v>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617.41625040500196</v>
      </c>
      <c r="G47" s="30">
        <v>617.41625040500196</v>
      </c>
      <c r="H47" s="30">
        <v>309.09678768800813</v>
      </c>
      <c r="I47" s="30">
        <v>125.37053542576413</v>
      </c>
      <c r="J47" s="30">
        <v>62.643836604016933</v>
      </c>
      <c r="K47" s="30">
        <v>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0</v>
      </c>
      <c r="V47" s="31">
        <v>0</v>
      </c>
      <c r="W47" s="32">
        <v>616.28774436822243</v>
      </c>
      <c r="X47" s="30">
        <v>309.09678768800813</v>
      </c>
      <c r="Y47" s="30">
        <v>125.37053542576413</v>
      </c>
      <c r="Z47" s="30">
        <v>62.643836604016933</v>
      </c>
      <c r="AA47" s="30">
        <v>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617.41625040500196</v>
      </c>
      <c r="G48" s="30">
        <v>617.41625040500196</v>
      </c>
      <c r="H48" s="30">
        <v>309.09678768800813</v>
      </c>
      <c r="I48" s="30">
        <v>125.37053542576413</v>
      </c>
      <c r="J48" s="30">
        <v>62.643836604016933</v>
      </c>
      <c r="K48" s="30">
        <v>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0</v>
      </c>
      <c r="V48" s="31">
        <v>0</v>
      </c>
      <c r="W48" s="32">
        <v>616.28774436822243</v>
      </c>
      <c r="X48" s="30">
        <v>309.09678768800813</v>
      </c>
      <c r="Y48" s="30">
        <v>125.37053542576413</v>
      </c>
      <c r="Z48" s="30">
        <v>62.643836604016933</v>
      </c>
      <c r="AA48" s="30">
        <v>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617.41625040500196</v>
      </c>
      <c r="G49" s="30">
        <v>617.41625040500196</v>
      </c>
      <c r="H49" s="30">
        <v>309.09678768800813</v>
      </c>
      <c r="I49" s="30">
        <v>125.37053542576413</v>
      </c>
      <c r="J49" s="30">
        <v>62.643836604016933</v>
      </c>
      <c r="K49" s="30">
        <v>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0</v>
      </c>
      <c r="V49" s="31">
        <v>0</v>
      </c>
      <c r="W49" s="32">
        <v>616.28774436822243</v>
      </c>
      <c r="X49" s="30">
        <v>309.09678768800813</v>
      </c>
      <c r="Y49" s="30">
        <v>125.37053542576413</v>
      </c>
      <c r="Z49" s="30">
        <v>62.643836604016933</v>
      </c>
      <c r="AA49" s="30">
        <v>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617.41625040500196</v>
      </c>
      <c r="G50" s="30">
        <v>617.41625040500196</v>
      </c>
      <c r="H50" s="30">
        <v>309.09678768800813</v>
      </c>
      <c r="I50" s="30">
        <v>125.37053542576413</v>
      </c>
      <c r="J50" s="30">
        <v>62.643836604016933</v>
      </c>
      <c r="K50" s="30">
        <v>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0</v>
      </c>
      <c r="V50" s="31">
        <v>0</v>
      </c>
      <c r="W50" s="32">
        <v>616.28774436822243</v>
      </c>
      <c r="X50" s="30">
        <v>309.09678768800813</v>
      </c>
      <c r="Y50" s="30">
        <v>125.37053542576413</v>
      </c>
      <c r="Z50" s="30">
        <v>62.643836604016933</v>
      </c>
      <c r="AA50" s="30">
        <v>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617.41625040500196</v>
      </c>
      <c r="G51" s="30">
        <v>617.41625040500196</v>
      </c>
      <c r="H51" s="30">
        <v>309.09678768800813</v>
      </c>
      <c r="I51" s="30">
        <v>125.37053542576413</v>
      </c>
      <c r="J51" s="30">
        <v>62.643836604016933</v>
      </c>
      <c r="K51" s="30">
        <v>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0</v>
      </c>
      <c r="V51" s="31">
        <v>0</v>
      </c>
      <c r="W51" s="32">
        <v>616.28774436822243</v>
      </c>
      <c r="X51" s="30">
        <v>309.09678768800813</v>
      </c>
      <c r="Y51" s="30">
        <v>125.37053542576413</v>
      </c>
      <c r="Z51" s="30">
        <v>62.643836604016933</v>
      </c>
      <c r="AA51" s="30">
        <v>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355.17750000000001</v>
      </c>
      <c r="G52" s="30">
        <v>355.17750000000001</v>
      </c>
      <c r="H52" s="30">
        <v>153.54368945402567</v>
      </c>
      <c r="I52" s="30">
        <v>125.37053542576413</v>
      </c>
      <c r="J52" s="30">
        <v>62.643836604016933</v>
      </c>
      <c r="K52" s="30">
        <v>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0</v>
      </c>
      <c r="V52" s="31">
        <v>0</v>
      </c>
      <c r="W52" s="32">
        <v>355.17750000000001</v>
      </c>
      <c r="X52" s="30">
        <v>306.06342603622988</v>
      </c>
      <c r="Y52" s="30">
        <v>125.37053542576413</v>
      </c>
      <c r="Z52" s="30">
        <v>62.643836604016933</v>
      </c>
      <c r="AA52" s="30">
        <v>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602.31233195037214</v>
      </c>
      <c r="G53" s="30">
        <v>602.31233195037214</v>
      </c>
      <c r="H53" s="30">
        <v>300.83128146942261</v>
      </c>
      <c r="I53" s="30">
        <v>125.37053542576413</v>
      </c>
      <c r="J53" s="30">
        <v>62.643836604016933</v>
      </c>
      <c r="K53" s="30">
        <v>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0</v>
      </c>
      <c r="V53" s="31">
        <v>0</v>
      </c>
      <c r="W53" s="32">
        <v>602.30474512625426</v>
      </c>
      <c r="X53" s="30">
        <v>300.83128146942261</v>
      </c>
      <c r="Y53" s="30">
        <v>125.37053542576413</v>
      </c>
      <c r="Z53" s="30">
        <v>62.643836604016933</v>
      </c>
      <c r="AA53" s="30">
        <v>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615.59711000899426</v>
      </c>
      <c r="G54" s="30">
        <v>615.59711000899426</v>
      </c>
      <c r="H54" s="30">
        <v>300.83128146942261</v>
      </c>
      <c r="I54" s="30">
        <v>125.37053542576413</v>
      </c>
      <c r="J54" s="30">
        <v>62.643836604016933</v>
      </c>
      <c r="K54" s="30">
        <v>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0</v>
      </c>
      <c r="V54" s="31">
        <v>0</v>
      </c>
      <c r="W54" s="32">
        <v>614.21618892496781</v>
      </c>
      <c r="X54" s="30">
        <v>307.12881001691647</v>
      </c>
      <c r="Y54" s="30">
        <v>125.37053542576413</v>
      </c>
      <c r="Z54" s="30">
        <v>62.643836604016933</v>
      </c>
      <c r="AA54" s="30">
        <v>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443.41161054668999</v>
      </c>
      <c r="G55" s="30">
        <v>443.41161054668999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0</v>
      </c>
      <c r="V55" s="31">
        <v>0</v>
      </c>
      <c r="W55" s="32">
        <v>0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578.82015500303953</v>
      </c>
      <c r="G56" s="30">
        <v>578.82015500303953</v>
      </c>
      <c r="H56" s="30">
        <v>300.83128146942261</v>
      </c>
      <c r="I56" s="30">
        <v>125.37053542576413</v>
      </c>
      <c r="J56" s="30">
        <v>62.643836604016933</v>
      </c>
      <c r="K56" s="30">
        <v>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0</v>
      </c>
      <c r="V56" s="31">
        <v>0</v>
      </c>
      <c r="W56" s="32">
        <v>578.70972862758515</v>
      </c>
      <c r="X56" s="30">
        <v>300.83128146942261</v>
      </c>
      <c r="Y56" s="30">
        <v>125.37053542576413</v>
      </c>
      <c r="Z56" s="30">
        <v>62.643836604016933</v>
      </c>
      <c r="AA56" s="30">
        <v>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1" customHeight="1">
      <c r="A57" s="430"/>
      <c r="B57" s="431"/>
      <c r="C57" s="439"/>
      <c r="D57" s="423" t="s">
        <v>90</v>
      </c>
      <c r="E57" s="408"/>
      <c r="F57" s="29">
        <v>482.35310805190602</v>
      </c>
      <c r="G57" s="30">
        <v>482.3501291691997</v>
      </c>
      <c r="H57" s="30">
        <v>241.29477803028752</v>
      </c>
      <c r="I57" s="30">
        <v>125.37053542576413</v>
      </c>
      <c r="J57" s="30">
        <v>62.643836604016933</v>
      </c>
      <c r="K57" s="30">
        <v>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0</v>
      </c>
      <c r="V57" s="31">
        <v>0</v>
      </c>
      <c r="W57" s="32">
        <v>482.35310805190602</v>
      </c>
      <c r="X57" s="30">
        <v>300.83128146942261</v>
      </c>
      <c r="Y57" s="30">
        <v>125.37053542576413</v>
      </c>
      <c r="Z57" s="30">
        <v>62.643836604016933</v>
      </c>
      <c r="AA57" s="30">
        <v>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578.82015500303953</v>
      </c>
      <c r="G58" s="30">
        <v>578.82015500303953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0</v>
      </c>
      <c r="V58" s="31">
        <v>0</v>
      </c>
      <c r="W58" s="32">
        <v>0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36.75" customHeight="1">
      <c r="A59" s="430"/>
      <c r="B59" s="431"/>
      <c r="C59" s="439"/>
      <c r="D59" s="423" t="s">
        <v>92</v>
      </c>
      <c r="E59" s="408"/>
      <c r="F59" s="29">
        <v>578.82015500303953</v>
      </c>
      <c r="G59" s="30">
        <v>578.82015500303953</v>
      </c>
      <c r="H59" s="30">
        <v>300.83128146942261</v>
      </c>
      <c r="I59" s="30">
        <v>125.37053542576413</v>
      </c>
      <c r="J59" s="30">
        <v>62.643836604016933</v>
      </c>
      <c r="K59" s="30">
        <v>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0</v>
      </c>
      <c r="V59" s="31">
        <v>0</v>
      </c>
      <c r="W59" s="32">
        <v>578.70972862758515</v>
      </c>
      <c r="X59" s="30">
        <v>300.83128146942261</v>
      </c>
      <c r="Y59" s="30">
        <v>125.37053542576413</v>
      </c>
      <c r="Z59" s="30">
        <v>62.643836604016933</v>
      </c>
      <c r="AA59" s="30">
        <v>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17.25" customHeight="1">
      <c r="A60" s="430"/>
      <c r="B60" s="431"/>
      <c r="C60" s="440"/>
      <c r="D60" s="423" t="s">
        <v>93</v>
      </c>
      <c r="E60" s="408"/>
      <c r="F60" s="29">
        <v>482.3501291691997</v>
      </c>
      <c r="G60" s="30">
        <v>482.3501291691997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0</v>
      </c>
      <c r="V60" s="31">
        <v>0</v>
      </c>
      <c r="W60" s="32">
        <v>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134.86450000000002</v>
      </c>
      <c r="G61" s="30">
        <v>134.86450000000002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0</v>
      </c>
      <c r="V61" s="31">
        <v>0</v>
      </c>
      <c r="W61" s="32">
        <v>134.86450000000002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9.25" customHeight="1">
      <c r="A62" s="430"/>
      <c r="B62" s="431"/>
      <c r="C62" s="438" t="s">
        <v>96</v>
      </c>
      <c r="D62" s="423" t="s">
        <v>97</v>
      </c>
      <c r="E62" s="408"/>
      <c r="F62" s="29">
        <v>578.82015500303953</v>
      </c>
      <c r="G62" s="30">
        <v>578.82015500303953</v>
      </c>
      <c r="H62" s="30">
        <v>300.83128146942261</v>
      </c>
      <c r="I62" s="30">
        <v>125.37053542576413</v>
      </c>
      <c r="J62" s="30">
        <v>62.643836604016933</v>
      </c>
      <c r="K62" s="30">
        <v>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0</v>
      </c>
      <c r="V62" s="31">
        <v>0</v>
      </c>
      <c r="W62" s="32">
        <v>578.70972862758515</v>
      </c>
      <c r="X62" s="30">
        <v>300.83128146942261</v>
      </c>
      <c r="Y62" s="30">
        <v>125.37053542576413</v>
      </c>
      <c r="Z62" s="30">
        <v>62.643836604016933</v>
      </c>
      <c r="AA62" s="30">
        <v>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578.82015500303953</v>
      </c>
      <c r="G63" s="30">
        <v>578.82015500303953</v>
      </c>
      <c r="H63" s="30">
        <v>300.83128146942261</v>
      </c>
      <c r="I63" s="30">
        <v>125.37053542576413</v>
      </c>
      <c r="J63" s="30">
        <v>62.643836604016933</v>
      </c>
      <c r="K63" s="30">
        <v>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0</v>
      </c>
      <c r="V63" s="31">
        <v>0</v>
      </c>
      <c r="W63" s="32">
        <v>578.70972862758515</v>
      </c>
      <c r="X63" s="30">
        <v>300.83128146942261</v>
      </c>
      <c r="Y63" s="30">
        <v>125.37053542576413</v>
      </c>
      <c r="Z63" s="30">
        <v>62.643836604016933</v>
      </c>
      <c r="AA63" s="30">
        <v>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526.91413646208468</v>
      </c>
      <c r="G64" s="30">
        <v>526.90643850903109</v>
      </c>
      <c r="H64" s="30">
        <v>263.46042127311102</v>
      </c>
      <c r="I64" s="30">
        <v>125.37053542576413</v>
      </c>
      <c r="J64" s="30">
        <v>62.643836604016933</v>
      </c>
      <c r="K64" s="30">
        <v>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0</v>
      </c>
      <c r="V64" s="31">
        <v>0</v>
      </c>
      <c r="W64" s="32">
        <v>526.91413646208468</v>
      </c>
      <c r="X64" s="30">
        <v>300.83128146942261</v>
      </c>
      <c r="Y64" s="30">
        <v>125.37053542576413</v>
      </c>
      <c r="Z64" s="30">
        <v>62.643836604016933</v>
      </c>
      <c r="AA64" s="30">
        <v>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>
      <c r="A65" s="430"/>
      <c r="B65" s="431"/>
      <c r="C65" s="440"/>
      <c r="D65" s="423" t="s">
        <v>101</v>
      </c>
      <c r="E65" s="408"/>
      <c r="F65" s="29">
        <v>484.02155697796775</v>
      </c>
      <c r="G65" s="30">
        <v>484.02155697796775</v>
      </c>
      <c r="H65" s="30">
        <v>300.83128146942261</v>
      </c>
      <c r="I65" s="30">
        <v>125.37053542576413</v>
      </c>
      <c r="J65" s="30">
        <v>62.643836604016933</v>
      </c>
      <c r="K65" s="30">
        <v>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0</v>
      </c>
      <c r="V65" s="31">
        <v>0</v>
      </c>
      <c r="W65" s="32">
        <v>484.01992980155109</v>
      </c>
      <c r="X65" s="30">
        <v>300.83128146942261</v>
      </c>
      <c r="Y65" s="30">
        <v>125.37053542576413</v>
      </c>
      <c r="Z65" s="30">
        <v>62.643836604016933</v>
      </c>
      <c r="AA65" s="30">
        <v>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159.57250000000002</v>
      </c>
      <c r="G66" s="30">
        <v>159.57250000000002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159.57250000000002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631.64597083599563</v>
      </c>
      <c r="G67" s="30">
        <v>631.64597083599563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0</v>
      </c>
      <c r="V67" s="31">
        <v>0</v>
      </c>
      <c r="W67" s="32">
        <v>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623.83153649324197</v>
      </c>
      <c r="G68" s="30">
        <v>623.83153649324197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0</v>
      </c>
      <c r="V68" s="31">
        <v>0</v>
      </c>
      <c r="W68" s="32">
        <v>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21.75" customHeight="1">
      <c r="A69" s="428" t="s">
        <v>107</v>
      </c>
      <c r="B69" s="429"/>
      <c r="C69" s="434" t="s">
        <v>108</v>
      </c>
      <c r="D69" s="435"/>
      <c r="E69" s="435"/>
      <c r="F69" s="29">
        <v>253.25700000000003</v>
      </c>
      <c r="G69" s="30">
        <v>253.25700000000003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0</v>
      </c>
      <c r="V69" s="31">
        <v>0</v>
      </c>
      <c r="W69" s="32">
        <v>253.25700000000003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4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253.25700000000003</v>
      </c>
      <c r="G71" s="30">
        <v>253.25700000000003</v>
      </c>
      <c r="H71" s="30">
        <v>125.37053542576413</v>
      </c>
      <c r="I71" s="30">
        <v>108.63236744426747</v>
      </c>
      <c r="J71" s="30">
        <v>62.643836604016933</v>
      </c>
      <c r="K71" s="30">
        <v>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0</v>
      </c>
      <c r="V71" s="31">
        <v>0</v>
      </c>
      <c r="W71" s="32">
        <v>253.25700000000003</v>
      </c>
      <c r="X71" s="30">
        <v>125.37053542576413</v>
      </c>
      <c r="Y71" s="30">
        <v>108.63236744426747</v>
      </c>
      <c r="Z71" s="30">
        <v>62.643836604016933</v>
      </c>
      <c r="AA71" s="30">
        <v>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41.25" customHeight="1">
      <c r="A72" s="430"/>
      <c r="B72" s="431"/>
      <c r="C72" s="423" t="s">
        <v>111</v>
      </c>
      <c r="D72" s="408"/>
      <c r="E72" s="408"/>
      <c r="F72" s="29">
        <v>159.57250000000002</v>
      </c>
      <c r="G72" s="30">
        <v>159.57250000000002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159.57250000000002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159.57250000000002</v>
      </c>
      <c r="G73" s="30">
        <v>159.57250000000002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159.57250000000002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125.37053542576413</v>
      </c>
      <c r="I74" s="30">
        <v>62.643836604016933</v>
      </c>
      <c r="J74" s="30">
        <v>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0</v>
      </c>
      <c r="V74" s="31">
        <v>0</v>
      </c>
      <c r="W74" s="32">
        <v>880</v>
      </c>
      <c r="X74" s="30">
        <v>125.37053542576413</v>
      </c>
      <c r="Y74" s="30">
        <v>62.643836604016933</v>
      </c>
      <c r="Z74" s="30">
        <v>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277.96500000000003</v>
      </c>
      <c r="G75" s="30">
        <v>277.96500000000003</v>
      </c>
      <c r="H75" s="30">
        <v>125.37053542576413</v>
      </c>
      <c r="I75" s="30">
        <v>120.15021570876264</v>
      </c>
      <c r="J75" s="30">
        <v>62.643836604016933</v>
      </c>
      <c r="K75" s="30">
        <v>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0</v>
      </c>
      <c r="V75" s="31">
        <v>0</v>
      </c>
      <c r="W75" s="32">
        <v>277.96500000000003</v>
      </c>
      <c r="X75" s="30">
        <v>125.37053542576413</v>
      </c>
      <c r="Y75" s="30">
        <v>120.15021570876264</v>
      </c>
      <c r="Z75" s="30">
        <v>62.643836604016933</v>
      </c>
      <c r="AA75" s="30">
        <v>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277.96500000000003</v>
      </c>
      <c r="G76" s="30">
        <v>277.96500000000003</v>
      </c>
      <c r="H76" s="30">
        <v>125.37053542576413</v>
      </c>
      <c r="I76" s="30">
        <v>120.15021570876264</v>
      </c>
      <c r="J76" s="30">
        <v>62.643836604016933</v>
      </c>
      <c r="K76" s="30">
        <v>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0</v>
      </c>
      <c r="V76" s="31">
        <v>0</v>
      </c>
      <c r="W76" s="32">
        <v>277.96500000000003</v>
      </c>
      <c r="X76" s="30">
        <v>125.37053542576413</v>
      </c>
      <c r="Y76" s="30">
        <v>120.15021570876264</v>
      </c>
      <c r="Z76" s="30">
        <v>62.643836604016933</v>
      </c>
      <c r="AA76" s="30">
        <v>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159.57250000000002</v>
      </c>
      <c r="G77" s="30">
        <v>159.57250000000002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159.57250000000002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159.57250000000002</v>
      </c>
      <c r="G78" s="30">
        <v>159.57250000000002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159.57250000000002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277.96500000000003</v>
      </c>
      <c r="G79" s="30">
        <v>277.96500000000003</v>
      </c>
      <c r="H79" s="30">
        <v>125.37053542576413</v>
      </c>
      <c r="I79" s="30">
        <v>120.15021570876264</v>
      </c>
      <c r="J79" s="30">
        <v>62.643836604016933</v>
      </c>
      <c r="K79" s="30">
        <v>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0</v>
      </c>
      <c r="V79" s="31">
        <v>0</v>
      </c>
      <c r="W79" s="32">
        <v>277.96500000000003</v>
      </c>
      <c r="X79" s="30">
        <v>125.37053542576413</v>
      </c>
      <c r="Y79" s="30">
        <v>120.15021570876264</v>
      </c>
      <c r="Z79" s="30">
        <v>62.643836604016933</v>
      </c>
      <c r="AA79" s="30">
        <v>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277.96500000000003</v>
      </c>
      <c r="G80" s="30">
        <v>277.96500000000003</v>
      </c>
      <c r="H80" s="30">
        <v>125.37053542576413</v>
      </c>
      <c r="I80" s="30">
        <v>120.15021570876264</v>
      </c>
      <c r="J80" s="30">
        <v>62.643836604016933</v>
      </c>
      <c r="K80" s="30">
        <v>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0</v>
      </c>
      <c r="V80" s="31">
        <v>0</v>
      </c>
      <c r="W80" s="32">
        <v>277.96500000000003</v>
      </c>
      <c r="X80" s="30">
        <v>125.37053542576413</v>
      </c>
      <c r="Y80" s="30">
        <v>120.15021570876264</v>
      </c>
      <c r="Z80" s="30">
        <v>62.643836604016933</v>
      </c>
      <c r="AA80" s="30">
        <v>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231.63750000000002</v>
      </c>
      <c r="G81" s="30">
        <v>231.63750000000002</v>
      </c>
      <c r="H81" s="30">
        <v>125.37053542576413</v>
      </c>
      <c r="I81" s="30">
        <v>120.15021570876264</v>
      </c>
      <c r="J81" s="30">
        <v>62.643836604016933</v>
      </c>
      <c r="K81" s="30">
        <v>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0</v>
      </c>
      <c r="V81" s="31">
        <v>0</v>
      </c>
      <c r="W81" s="32">
        <v>231.63750000000002</v>
      </c>
      <c r="X81" s="30">
        <v>125.37053542576413</v>
      </c>
      <c r="Y81" s="30">
        <v>120.15021570876264</v>
      </c>
      <c r="Z81" s="30">
        <v>62.643836604016933</v>
      </c>
      <c r="AA81" s="30">
        <v>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277.96500000000003</v>
      </c>
      <c r="G82" s="30">
        <v>277.96500000000003</v>
      </c>
      <c r="H82" s="30">
        <v>125.37053542576413</v>
      </c>
      <c r="I82" s="30">
        <v>120.15021570876264</v>
      </c>
      <c r="J82" s="30">
        <v>62.643836604016933</v>
      </c>
      <c r="K82" s="30">
        <v>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0</v>
      </c>
      <c r="V82" s="31">
        <v>0</v>
      </c>
      <c r="W82" s="32">
        <v>277.96500000000003</v>
      </c>
      <c r="X82" s="30">
        <v>125.37053542576413</v>
      </c>
      <c r="Y82" s="30">
        <v>120.15021570876264</v>
      </c>
      <c r="Z82" s="30">
        <v>62.643836604016933</v>
      </c>
      <c r="AA82" s="30">
        <v>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277.96500000000003</v>
      </c>
      <c r="G83" s="30">
        <v>277.96500000000003</v>
      </c>
      <c r="H83" s="30">
        <v>125.37053542576413</v>
      </c>
      <c r="I83" s="30">
        <v>120.15021570876264</v>
      </c>
      <c r="J83" s="30">
        <v>62.643836604016933</v>
      </c>
      <c r="K83" s="30">
        <v>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0</v>
      </c>
      <c r="V83" s="31">
        <v>0</v>
      </c>
      <c r="W83" s="32">
        <v>277.96500000000003</v>
      </c>
      <c r="X83" s="30">
        <v>125.37053542576413</v>
      </c>
      <c r="Y83" s="30">
        <v>120.15021570876264</v>
      </c>
      <c r="Z83" s="30">
        <v>62.643836604016933</v>
      </c>
      <c r="AA83" s="30">
        <v>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231.63750000000002</v>
      </c>
      <c r="G84" s="30">
        <v>231.63750000000002</v>
      </c>
      <c r="H84" s="30">
        <v>125.37053542576413</v>
      </c>
      <c r="I84" s="30">
        <v>120.15021570876264</v>
      </c>
      <c r="J84" s="30">
        <v>62.643836604016933</v>
      </c>
      <c r="K84" s="30">
        <v>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0</v>
      </c>
      <c r="V84" s="31">
        <v>0</v>
      </c>
      <c r="W84" s="32">
        <v>231.63750000000002</v>
      </c>
      <c r="X84" s="30">
        <v>125.37053542576413</v>
      </c>
      <c r="Y84" s="30">
        <v>120.15021570876264</v>
      </c>
      <c r="Z84" s="30">
        <v>62.643836604016933</v>
      </c>
      <c r="AA84" s="30">
        <v>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6.25" customHeight="1">
      <c r="A85" s="455"/>
      <c r="B85" s="443"/>
      <c r="C85" s="438" t="s">
        <v>77</v>
      </c>
      <c r="D85" s="423" t="s">
        <v>127</v>
      </c>
      <c r="E85" s="408"/>
      <c r="F85" s="29">
        <v>617.41521180925565</v>
      </c>
      <c r="G85" s="30">
        <v>617.41521180925565</v>
      </c>
      <c r="H85" s="30">
        <v>308.14387218411122</v>
      </c>
      <c r="I85" s="30">
        <v>125.37053542576413</v>
      </c>
      <c r="J85" s="30">
        <v>62.643836604016933</v>
      </c>
      <c r="K85" s="30">
        <v>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0</v>
      </c>
      <c r="V85" s="31">
        <v>0</v>
      </c>
      <c r="W85" s="32">
        <v>616.28774436822243</v>
      </c>
      <c r="X85" s="30">
        <v>308.14387218411122</v>
      </c>
      <c r="Y85" s="30">
        <v>125.37053542576413</v>
      </c>
      <c r="Z85" s="30">
        <v>62.643836604016933</v>
      </c>
      <c r="AA85" s="30">
        <v>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617.41521180925565</v>
      </c>
      <c r="G86" s="30">
        <v>617.41521180925565</v>
      </c>
      <c r="H86" s="30">
        <v>308.14387218411122</v>
      </c>
      <c r="I86" s="30">
        <v>125.37053542576413</v>
      </c>
      <c r="J86" s="30">
        <v>62.643836604016933</v>
      </c>
      <c r="K86" s="30">
        <v>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0</v>
      </c>
      <c r="V86" s="31">
        <v>0</v>
      </c>
      <c r="W86" s="32">
        <v>616.28774436822243</v>
      </c>
      <c r="X86" s="30">
        <v>308.14387218411122</v>
      </c>
      <c r="Y86" s="30">
        <v>125.37053542576413</v>
      </c>
      <c r="Z86" s="30">
        <v>62.643836604016933</v>
      </c>
      <c r="AA86" s="30">
        <v>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" customHeight="1">
      <c r="A87" s="455"/>
      <c r="B87" s="443"/>
      <c r="C87" s="439"/>
      <c r="D87" s="423" t="s">
        <v>129</v>
      </c>
      <c r="E87" s="408"/>
      <c r="F87" s="29">
        <v>617.41521180925565</v>
      </c>
      <c r="G87" s="30">
        <v>617.41521180925565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0</v>
      </c>
      <c r="V87" s="31">
        <v>0</v>
      </c>
      <c r="W87" s="32">
        <v>617.41521180925565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617.41521180925565</v>
      </c>
      <c r="G88" s="30">
        <v>617.41521180925565</v>
      </c>
      <c r="H88" s="30">
        <v>308.14387218411122</v>
      </c>
      <c r="I88" s="30">
        <v>125.37053542576413</v>
      </c>
      <c r="J88" s="30">
        <v>62.643836604016933</v>
      </c>
      <c r="K88" s="30">
        <v>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0</v>
      </c>
      <c r="V88" s="31">
        <v>0</v>
      </c>
      <c r="W88" s="32">
        <v>616.28774436822243</v>
      </c>
      <c r="X88" s="30">
        <v>308.14387218411122</v>
      </c>
      <c r="Y88" s="30">
        <v>125.37053542576413</v>
      </c>
      <c r="Z88" s="30">
        <v>62.643836604016933</v>
      </c>
      <c r="AA88" s="30">
        <v>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7.75" customHeight="1">
      <c r="A89" s="455"/>
      <c r="B89" s="443"/>
      <c r="C89" s="439"/>
      <c r="D89" s="423" t="s">
        <v>131</v>
      </c>
      <c r="E89" s="408"/>
      <c r="F89" s="29">
        <v>617.41521180925565</v>
      </c>
      <c r="G89" s="30">
        <v>617.41521180925565</v>
      </c>
      <c r="H89" s="30">
        <v>308.14387218411122</v>
      </c>
      <c r="I89" s="30">
        <v>125.37053542576413</v>
      </c>
      <c r="J89" s="30">
        <v>62.643836604016933</v>
      </c>
      <c r="K89" s="30">
        <v>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0</v>
      </c>
      <c r="V89" s="31">
        <v>0</v>
      </c>
      <c r="W89" s="32">
        <v>616.28774436822243</v>
      </c>
      <c r="X89" s="30">
        <v>308.14387218411122</v>
      </c>
      <c r="Y89" s="30">
        <v>125.37053542576413</v>
      </c>
      <c r="Z89" s="30">
        <v>62.643836604016933</v>
      </c>
      <c r="AA89" s="30">
        <v>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 ht="18.75" customHeight="1">
      <c r="A90" s="455"/>
      <c r="B90" s="443"/>
      <c r="C90" s="439"/>
      <c r="D90" s="423" t="s">
        <v>132</v>
      </c>
      <c r="E90" s="408"/>
      <c r="F90" s="29">
        <v>617.41521180925565</v>
      </c>
      <c r="G90" s="30">
        <v>617.41521180925565</v>
      </c>
      <c r="H90" s="30">
        <v>308.14387218411122</v>
      </c>
      <c r="I90" s="30">
        <v>125.37053542576413</v>
      </c>
      <c r="J90" s="30">
        <v>62.643836604016933</v>
      </c>
      <c r="K90" s="30">
        <v>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0</v>
      </c>
      <c r="V90" s="31">
        <v>0</v>
      </c>
      <c r="W90" s="32">
        <v>616.28774436822243</v>
      </c>
      <c r="X90" s="30">
        <v>308.14387218411122</v>
      </c>
      <c r="Y90" s="30">
        <v>125.37053542576413</v>
      </c>
      <c r="Z90" s="30">
        <v>62.643836604016933</v>
      </c>
      <c r="AA90" s="30">
        <v>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617.41521180925565</v>
      </c>
      <c r="G91" s="30">
        <v>617.41521180925565</v>
      </c>
      <c r="H91" s="30">
        <v>308.14387218411122</v>
      </c>
      <c r="I91" s="30">
        <v>125.37053542576413</v>
      </c>
      <c r="J91" s="30">
        <v>62.643836604016933</v>
      </c>
      <c r="K91" s="30">
        <v>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0</v>
      </c>
      <c r="V91" s="31">
        <v>0</v>
      </c>
      <c r="W91" s="32">
        <v>616.28774436822243</v>
      </c>
      <c r="X91" s="30">
        <v>308.14387218411122</v>
      </c>
      <c r="Y91" s="30">
        <v>125.37053542576413</v>
      </c>
      <c r="Z91" s="30">
        <v>62.643836604016933</v>
      </c>
      <c r="AA91" s="30">
        <v>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617.41521180925565</v>
      </c>
      <c r="G92" s="30">
        <v>617.41521180925565</v>
      </c>
      <c r="H92" s="30">
        <v>308.14387218411122</v>
      </c>
      <c r="I92" s="30">
        <v>125.37053542576413</v>
      </c>
      <c r="J92" s="30">
        <v>62.643836604016933</v>
      </c>
      <c r="K92" s="30">
        <v>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0</v>
      </c>
      <c r="V92" s="31">
        <v>0</v>
      </c>
      <c r="W92" s="32">
        <v>616.28774436822243</v>
      </c>
      <c r="X92" s="30">
        <v>308.14387218411122</v>
      </c>
      <c r="Y92" s="30">
        <v>125.37053542576413</v>
      </c>
      <c r="Z92" s="30">
        <v>62.643836604016933</v>
      </c>
      <c r="AA92" s="30">
        <v>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631.14289684348034</v>
      </c>
      <c r="G93" s="30">
        <v>631.14289684348034</v>
      </c>
      <c r="H93" s="30">
        <v>130.59085514276552</v>
      </c>
      <c r="I93" s="30">
        <v>125.37053542576413</v>
      </c>
      <c r="J93" s="30">
        <v>62.643836604016933</v>
      </c>
      <c r="K93" s="30">
        <v>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0</v>
      </c>
      <c r="V93" s="31">
        <v>0</v>
      </c>
      <c r="W93" s="32">
        <v>261.1402791766659</v>
      </c>
      <c r="X93" s="30">
        <v>130.59085514276552</v>
      </c>
      <c r="Y93" s="30">
        <v>125.37053542576413</v>
      </c>
      <c r="Z93" s="30">
        <v>62.643836604016933</v>
      </c>
      <c r="AA93" s="30">
        <v>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.75" customHeight="1">
      <c r="A94" s="455"/>
      <c r="B94" s="444"/>
      <c r="C94" s="440"/>
      <c r="D94" s="423" t="s">
        <v>137</v>
      </c>
      <c r="E94" s="408"/>
      <c r="F94" s="29">
        <v>652.44611168440883</v>
      </c>
      <c r="G94" s="30">
        <v>652.44611168440883</v>
      </c>
      <c r="H94" s="30">
        <v>130.59085514276552</v>
      </c>
      <c r="I94" s="30">
        <v>125.37053542576413</v>
      </c>
      <c r="J94" s="30">
        <v>62.643836604016933</v>
      </c>
      <c r="K94" s="30">
        <v>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0</v>
      </c>
      <c r="V94" s="31">
        <v>0</v>
      </c>
      <c r="W94" s="32">
        <v>261.1402791766659</v>
      </c>
      <c r="X94" s="30">
        <v>130.59085514276552</v>
      </c>
      <c r="Y94" s="30">
        <v>125.37053542576413</v>
      </c>
      <c r="Z94" s="30">
        <v>62.643836604016933</v>
      </c>
      <c r="AA94" s="30">
        <v>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4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685.28630931844384</v>
      </c>
      <c r="G95" s="30">
        <v>685.28630931844384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0</v>
      </c>
      <c r="V95" s="31">
        <v>0</v>
      </c>
      <c r="W95" s="32">
        <v>685.28630931844384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674.55262913940749</v>
      </c>
      <c r="G96" s="30">
        <v>674.55262913940749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0</v>
      </c>
      <c r="V96" s="31">
        <v>0</v>
      </c>
      <c r="W96" s="32">
        <v>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619.07963731982284</v>
      </c>
      <c r="G97" s="30">
        <v>619.07963731982284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0</v>
      </c>
      <c r="V97" s="31">
        <v>0</v>
      </c>
      <c r="W97" s="32">
        <v>0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676.6301786293775</v>
      </c>
      <c r="G98" s="30">
        <v>676.6301786293775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0</v>
      </c>
      <c r="V98" s="31">
        <v>0</v>
      </c>
      <c r="W98" s="32">
        <v>0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631.40313781943553</v>
      </c>
      <c r="G99" s="30">
        <v>631.40313781943553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0</v>
      </c>
      <c r="V99" s="31">
        <v>0</v>
      </c>
      <c r="W99" s="32">
        <v>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523.44226974495973</v>
      </c>
      <c r="G100" s="30">
        <v>523.44226974495973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0</v>
      </c>
      <c r="V100" s="31">
        <v>0</v>
      </c>
      <c r="W100" s="32">
        <v>0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159.57250000000002</v>
      </c>
      <c r="G101" s="30">
        <v>159.57250000000002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159.57250000000002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159.57250000000002</v>
      </c>
      <c r="G102" s="30">
        <v>159.57250000000002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159.57250000000002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 ht="15.75" customHeight="1">
      <c r="A103" s="455"/>
      <c r="B103" s="442" t="s">
        <v>151</v>
      </c>
      <c r="C103" s="423" t="s">
        <v>152</v>
      </c>
      <c r="D103" s="408"/>
      <c r="E103" s="408"/>
      <c r="F103" s="29">
        <v>256.34720080408044</v>
      </c>
      <c r="G103" s="30">
        <v>256.34720080408044</v>
      </c>
      <c r="H103" s="30">
        <v>129.49293075784058</v>
      </c>
      <c r="I103" s="30">
        <v>125.37053542576413</v>
      </c>
      <c r="J103" s="30">
        <v>123.25754887364441</v>
      </c>
      <c r="K103" s="30">
        <v>62.643836604016933</v>
      </c>
      <c r="L103" s="30">
        <v>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0</v>
      </c>
      <c r="V103" s="31">
        <v>0</v>
      </c>
      <c r="W103" s="32">
        <v>256.34026568321713</v>
      </c>
      <c r="X103" s="30">
        <v>129.49293075784058</v>
      </c>
      <c r="Y103" s="30">
        <v>125.37053542576413</v>
      </c>
      <c r="Z103" s="30">
        <v>123.25754887364441</v>
      </c>
      <c r="AA103" s="30">
        <v>62.643836604016933</v>
      </c>
      <c r="AB103" s="30">
        <v>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19.5" customHeight="1">
      <c r="A104" s="455"/>
      <c r="B104" s="443"/>
      <c r="C104" s="438" t="s">
        <v>153</v>
      </c>
      <c r="D104" s="423" t="s">
        <v>154</v>
      </c>
      <c r="E104" s="408"/>
      <c r="F104" s="29">
        <v>238.21069005544032</v>
      </c>
      <c r="G104" s="30">
        <v>238.21069005544032</v>
      </c>
      <c r="H104" s="30">
        <v>125.37053542576413</v>
      </c>
      <c r="I104" s="30">
        <v>108.63236744426747</v>
      </c>
      <c r="J104" s="30">
        <v>62.643836604016933</v>
      </c>
      <c r="K104" s="30">
        <v>0</v>
      </c>
      <c r="L104" s="30">
        <v>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0</v>
      </c>
      <c r="V104" s="31">
        <v>0</v>
      </c>
      <c r="W104" s="32">
        <v>215.19317944528046</v>
      </c>
      <c r="X104" s="30">
        <v>125.37053542576413</v>
      </c>
      <c r="Y104" s="30">
        <v>108.63236744426747</v>
      </c>
      <c r="Z104" s="30">
        <v>62.643836604016933</v>
      </c>
      <c r="AA104" s="30">
        <v>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/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9.25" customHeight="1">
      <c r="A106" s="455"/>
      <c r="B106" s="443"/>
      <c r="C106" s="439"/>
      <c r="D106" s="423" t="s">
        <v>156</v>
      </c>
      <c r="E106" s="408"/>
      <c r="F106" s="29">
        <v>249.03800269129334</v>
      </c>
      <c r="G106" s="30">
        <v>249.03800269129334</v>
      </c>
      <c r="H106" s="30">
        <v>125.37053542576413</v>
      </c>
      <c r="I106" s="30">
        <v>108.63236744426747</v>
      </c>
      <c r="J106" s="30">
        <v>62.643836604016933</v>
      </c>
      <c r="K106" s="30">
        <v>0</v>
      </c>
      <c r="L106" s="30">
        <v>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0</v>
      </c>
      <c r="V106" s="31">
        <v>0</v>
      </c>
      <c r="W106" s="32">
        <v>0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>
      <c r="A107" s="455"/>
      <c r="B107" s="443"/>
      <c r="C107" s="439"/>
      <c r="D107" s="423" t="s">
        <v>157</v>
      </c>
      <c r="E107" s="408"/>
      <c r="F107" s="29">
        <v>279.58693937544672</v>
      </c>
      <c r="G107" s="30">
        <v>279.58693937544672</v>
      </c>
      <c r="H107" s="30">
        <v>108.32163412777933</v>
      </c>
      <c r="I107" s="30">
        <v>125.37053542576413</v>
      </c>
      <c r="J107" s="30">
        <v>62.643836604016933</v>
      </c>
      <c r="K107" s="30">
        <v>0</v>
      </c>
      <c r="L107" s="30">
        <v>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0</v>
      </c>
      <c r="V107" s="31">
        <v>0</v>
      </c>
      <c r="W107" s="32">
        <v>279.58590878779859</v>
      </c>
      <c r="X107" s="30">
        <v>279.58554285039787</v>
      </c>
      <c r="Y107" s="30">
        <v>125.37053542576413</v>
      </c>
      <c r="Z107" s="30">
        <v>62.643836604016933</v>
      </c>
      <c r="AA107" s="30">
        <v>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8.75" customHeight="1">
      <c r="A108" s="455"/>
      <c r="B108" s="443"/>
      <c r="C108" s="440"/>
      <c r="D108" s="423" t="s">
        <v>158</v>
      </c>
      <c r="E108" s="408"/>
      <c r="F108" s="29">
        <v>159.57250000000002</v>
      </c>
      <c r="G108" s="30">
        <v>159.57250000000002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159.57250000000002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256.34720080408044</v>
      </c>
      <c r="G109" s="30">
        <v>256.34720080408044</v>
      </c>
      <c r="H109" s="30">
        <v>125.37053542576413</v>
      </c>
      <c r="I109" s="30">
        <v>123.25754887364441</v>
      </c>
      <c r="J109" s="30">
        <v>62.643836604016933</v>
      </c>
      <c r="K109" s="30">
        <v>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0</v>
      </c>
      <c r="V109" s="31">
        <v>0</v>
      </c>
      <c r="W109" s="32">
        <v>256.34026568321713</v>
      </c>
      <c r="X109" s="30">
        <v>129.49293075784058</v>
      </c>
      <c r="Y109" s="30">
        <v>125.37053542576413</v>
      </c>
      <c r="Z109" s="30">
        <v>123.25754887364441</v>
      </c>
      <c r="AA109" s="30">
        <v>62.643836604016933</v>
      </c>
      <c r="AB109" s="30">
        <v>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256.34720080408044</v>
      </c>
      <c r="G110" s="30">
        <v>256.34720080408044</v>
      </c>
      <c r="H110" s="30">
        <v>125.37053542576413</v>
      </c>
      <c r="I110" s="30">
        <v>123.25754887364441</v>
      </c>
      <c r="J110" s="30">
        <v>62.643836604016933</v>
      </c>
      <c r="K110" s="30">
        <v>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0</v>
      </c>
      <c r="V110" s="31">
        <v>0</v>
      </c>
      <c r="W110" s="32">
        <v>256.34026568321713</v>
      </c>
      <c r="X110" s="30">
        <v>129.49293075784058</v>
      </c>
      <c r="Y110" s="30">
        <v>125.37053542576413</v>
      </c>
      <c r="Z110" s="30">
        <v>123.25754887364441</v>
      </c>
      <c r="AA110" s="30">
        <v>62.643836604016933</v>
      </c>
      <c r="AB110" s="30">
        <v>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256.34720080408044</v>
      </c>
      <c r="G111" s="30">
        <v>256.34720080408044</v>
      </c>
      <c r="H111" s="30">
        <v>125.37053542576413</v>
      </c>
      <c r="I111" s="30">
        <v>123.25754887364441</v>
      </c>
      <c r="J111" s="30">
        <v>62.643836604016933</v>
      </c>
      <c r="K111" s="30">
        <v>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0</v>
      </c>
      <c r="V111" s="31">
        <v>0</v>
      </c>
      <c r="W111" s="32">
        <v>256.34026568321713</v>
      </c>
      <c r="X111" s="30">
        <v>129.49293075784058</v>
      </c>
      <c r="Y111" s="30">
        <v>125.37053542576413</v>
      </c>
      <c r="Z111" s="30">
        <v>123.25754887364441</v>
      </c>
      <c r="AA111" s="30">
        <v>62.643836604016933</v>
      </c>
      <c r="AB111" s="30">
        <v>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256.34720080408044</v>
      </c>
      <c r="G112" s="30">
        <v>256.34720080408044</v>
      </c>
      <c r="H112" s="30">
        <v>125.37053542576413</v>
      </c>
      <c r="I112" s="30">
        <v>123.25754887364441</v>
      </c>
      <c r="J112" s="30">
        <v>62.643836604016933</v>
      </c>
      <c r="K112" s="30">
        <v>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0</v>
      </c>
      <c r="V112" s="31">
        <v>0</v>
      </c>
      <c r="W112" s="32">
        <v>256.34026568321713</v>
      </c>
      <c r="X112" s="30">
        <v>129.49293075784058</v>
      </c>
      <c r="Y112" s="30">
        <v>125.37053542576413</v>
      </c>
      <c r="Z112" s="30">
        <v>123.25754887364441</v>
      </c>
      <c r="AA112" s="30">
        <v>62.643836604016933</v>
      </c>
      <c r="AB112" s="30">
        <v>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256.34720080408044</v>
      </c>
      <c r="G113" s="30">
        <v>256.34720080408044</v>
      </c>
      <c r="H113" s="30">
        <v>125.37053542576413</v>
      </c>
      <c r="I113" s="30">
        <v>123.25754887364441</v>
      </c>
      <c r="J113" s="30">
        <v>62.643836604016933</v>
      </c>
      <c r="K113" s="30">
        <v>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0</v>
      </c>
      <c r="V113" s="31">
        <v>0</v>
      </c>
      <c r="W113" s="32">
        <v>256.34026568321713</v>
      </c>
      <c r="X113" s="30">
        <v>129.49293075784058</v>
      </c>
      <c r="Y113" s="30">
        <v>125.37053542576413</v>
      </c>
      <c r="Z113" s="30">
        <v>123.25754887364441</v>
      </c>
      <c r="AA113" s="30">
        <v>62.643836604016933</v>
      </c>
      <c r="AB113" s="30">
        <v>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256.34720080408044</v>
      </c>
      <c r="G114" s="30">
        <v>256.34720080408044</v>
      </c>
      <c r="H114" s="30">
        <v>125.37053542576413</v>
      </c>
      <c r="I114" s="30">
        <v>123.25754887364441</v>
      </c>
      <c r="J114" s="30">
        <v>62.643836604016933</v>
      </c>
      <c r="K114" s="30">
        <v>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0</v>
      </c>
      <c r="V114" s="31">
        <v>0</v>
      </c>
      <c r="W114" s="32">
        <v>256.34026568321713</v>
      </c>
      <c r="X114" s="30">
        <v>129.49293075784058</v>
      </c>
      <c r="Y114" s="30">
        <v>125.37053542576413</v>
      </c>
      <c r="Z114" s="30">
        <v>123.25754887364441</v>
      </c>
      <c r="AA114" s="30">
        <v>62.643836604016933</v>
      </c>
      <c r="AB114" s="30">
        <v>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297.52550000000002</v>
      </c>
      <c r="G115" s="30">
        <v>297.52550000000002</v>
      </c>
      <c r="H115" s="30">
        <v>125.37053542576413</v>
      </c>
      <c r="I115" s="30">
        <v>123.25754887364441</v>
      </c>
      <c r="J115" s="30">
        <v>62.643836604016933</v>
      </c>
      <c r="K115" s="30">
        <v>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0</v>
      </c>
      <c r="V115" s="31">
        <v>0</v>
      </c>
      <c r="W115" s="32">
        <v>297.52550000000002</v>
      </c>
      <c r="X115" s="30">
        <v>129.49293075784058</v>
      </c>
      <c r="Y115" s="30">
        <v>125.37053542576413</v>
      </c>
      <c r="Z115" s="30">
        <v>123.25754887364441</v>
      </c>
      <c r="AA115" s="30">
        <v>62.643836604016933</v>
      </c>
      <c r="AB115" s="30">
        <v>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297.52550000000002</v>
      </c>
      <c r="G116" s="30">
        <v>297.52550000000002</v>
      </c>
      <c r="H116" s="30">
        <v>125.37053542576413</v>
      </c>
      <c r="I116" s="30">
        <v>123.25754887364441</v>
      </c>
      <c r="J116" s="30">
        <v>62.643836604016933</v>
      </c>
      <c r="K116" s="30">
        <v>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0</v>
      </c>
      <c r="V116" s="31">
        <v>0</v>
      </c>
      <c r="W116" s="32">
        <v>297.52550000000002</v>
      </c>
      <c r="X116" s="30">
        <v>129.49293075784058</v>
      </c>
      <c r="Y116" s="30">
        <v>125.37053542576413</v>
      </c>
      <c r="Z116" s="30">
        <v>123.25754887364441</v>
      </c>
      <c r="AA116" s="30">
        <v>62.643836604016933</v>
      </c>
      <c r="AB116" s="30">
        <v>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297.52550000000002</v>
      </c>
      <c r="G117" s="30">
        <v>297.52550000000002</v>
      </c>
      <c r="H117" s="30">
        <v>125.37053542576413</v>
      </c>
      <c r="I117" s="30">
        <v>123.25754887364441</v>
      </c>
      <c r="J117" s="30">
        <v>62.643836604016933</v>
      </c>
      <c r="K117" s="30">
        <v>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0</v>
      </c>
      <c r="V117" s="31">
        <v>0</v>
      </c>
      <c r="W117" s="32">
        <v>297.52550000000002</v>
      </c>
      <c r="X117" s="30">
        <v>129.49293075784058</v>
      </c>
      <c r="Y117" s="30">
        <v>125.37053542576413</v>
      </c>
      <c r="Z117" s="30">
        <v>123.25754887364441</v>
      </c>
      <c r="AA117" s="30">
        <v>62.643836604016933</v>
      </c>
      <c r="AB117" s="30">
        <v>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297.52550000000002</v>
      </c>
      <c r="G118" s="30">
        <v>297.52550000000002</v>
      </c>
      <c r="H118" s="30">
        <v>125.37053542576413</v>
      </c>
      <c r="I118" s="30">
        <v>123.25754887364441</v>
      </c>
      <c r="J118" s="30">
        <v>62.643836604016933</v>
      </c>
      <c r="K118" s="30">
        <v>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0</v>
      </c>
      <c r="V118" s="31">
        <v>0</v>
      </c>
      <c r="W118" s="32">
        <v>297.52550000000002</v>
      </c>
      <c r="X118" s="30">
        <v>129.49293075784058</v>
      </c>
      <c r="Y118" s="30">
        <v>125.37053542576413</v>
      </c>
      <c r="Z118" s="30">
        <v>123.25754887364441</v>
      </c>
      <c r="AA118" s="30">
        <v>62.643836604016933</v>
      </c>
      <c r="AB118" s="30">
        <v>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880</v>
      </c>
      <c r="I119" s="30">
        <v>125.37053542576413</v>
      </c>
      <c r="J119" s="30">
        <v>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0</v>
      </c>
      <c r="V119" s="31">
        <v>0</v>
      </c>
      <c r="W119" s="32">
        <v>880</v>
      </c>
      <c r="X119" s="30">
        <v>880</v>
      </c>
      <c r="Y119" s="30">
        <v>125.37053542576413</v>
      </c>
      <c r="Z119" s="30">
        <v>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880</v>
      </c>
      <c r="I120" s="30">
        <v>125.37053542576413</v>
      </c>
      <c r="J120" s="30">
        <v>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0</v>
      </c>
      <c r="V120" s="31">
        <v>0</v>
      </c>
      <c r="W120" s="32">
        <v>880</v>
      </c>
      <c r="X120" s="30">
        <v>880</v>
      </c>
      <c r="Y120" s="30">
        <v>125.37053542576413</v>
      </c>
      <c r="Z120" s="30">
        <v>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880</v>
      </c>
      <c r="I121" s="30">
        <v>125.37053542576413</v>
      </c>
      <c r="J121" s="30">
        <v>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0</v>
      </c>
      <c r="V121" s="31">
        <v>0</v>
      </c>
      <c r="W121" s="32">
        <v>880</v>
      </c>
      <c r="X121" s="30">
        <v>880</v>
      </c>
      <c r="Y121" s="30">
        <v>125.37053542576413</v>
      </c>
      <c r="Z121" s="30">
        <v>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702.26893343311622</v>
      </c>
      <c r="G122" s="30">
        <v>702.26893343311622</v>
      </c>
      <c r="H122" s="30">
        <v>524.39354490545145</v>
      </c>
      <c r="I122" s="30">
        <v>368.71615334487359</v>
      </c>
      <c r="J122" s="30">
        <v>125.37053542576413</v>
      </c>
      <c r="K122" s="30">
        <v>62.643836604016933</v>
      </c>
      <c r="L122" s="30">
        <v>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0</v>
      </c>
      <c r="V122" s="31">
        <v>0</v>
      </c>
      <c r="W122" s="32">
        <v>702.26181299518998</v>
      </c>
      <c r="X122" s="30">
        <v>524.39354490545145</v>
      </c>
      <c r="Y122" s="30">
        <v>368.71615334487359</v>
      </c>
      <c r="Z122" s="30">
        <v>125.37053542576413</v>
      </c>
      <c r="AA122" s="30">
        <v>62.643836604016933</v>
      </c>
      <c r="AB122" s="30">
        <v>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702.26893343311622</v>
      </c>
      <c r="G123" s="30">
        <v>702.26893343311622</v>
      </c>
      <c r="H123" s="30">
        <v>524.39354490545145</v>
      </c>
      <c r="I123" s="30">
        <v>368.71615334487359</v>
      </c>
      <c r="J123" s="30">
        <v>125.37053542576413</v>
      </c>
      <c r="K123" s="30">
        <v>62.643836604016933</v>
      </c>
      <c r="L123" s="30">
        <v>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0</v>
      </c>
      <c r="V123" s="31">
        <v>0</v>
      </c>
      <c r="W123" s="32">
        <v>702.26181299518998</v>
      </c>
      <c r="X123" s="30">
        <v>524.39354490545145</v>
      </c>
      <c r="Y123" s="30">
        <v>368.71615334487359</v>
      </c>
      <c r="Z123" s="30">
        <v>125.37053542576413</v>
      </c>
      <c r="AA123" s="30">
        <v>62.643836604016933</v>
      </c>
      <c r="AB123" s="30">
        <v>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702.26893343311622</v>
      </c>
      <c r="G124" s="30">
        <v>702.26893343311622</v>
      </c>
      <c r="H124" s="30">
        <v>524.39354490545145</v>
      </c>
      <c r="I124" s="30">
        <v>368.71615334487359</v>
      </c>
      <c r="J124" s="30">
        <v>125.37053542576413</v>
      </c>
      <c r="K124" s="30">
        <v>62.643836604016933</v>
      </c>
      <c r="L124" s="30">
        <v>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0</v>
      </c>
      <c r="V124" s="31">
        <v>0</v>
      </c>
      <c r="W124" s="32">
        <v>702.26181299518998</v>
      </c>
      <c r="X124" s="30">
        <v>524.39354490545145</v>
      </c>
      <c r="Y124" s="30">
        <v>368.71615334487359</v>
      </c>
      <c r="Z124" s="30">
        <v>125.37053542576413</v>
      </c>
      <c r="AA124" s="30">
        <v>62.643836604016933</v>
      </c>
      <c r="AB124" s="30">
        <v>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159.57250000000002</v>
      </c>
      <c r="G125" s="30">
        <v>159.57250000000002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159.57250000000002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159.57250000000002</v>
      </c>
      <c r="G126" s="30">
        <v>159.57250000000002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159.57250000000002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159.57250000000002</v>
      </c>
      <c r="G127" s="30">
        <v>159.57250000000002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159.57250000000002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159.57250000000002</v>
      </c>
      <c r="G128" s="30">
        <v>159.57250000000002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159.57250000000002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439</v>
      </c>
      <c r="F129" s="33">
        <v>289</v>
      </c>
      <c r="G129" s="30">
        <v>289</v>
      </c>
      <c r="H129" s="30">
        <v>124.79637551301201</v>
      </c>
      <c r="I129" s="30">
        <v>121.7780820065703</v>
      </c>
      <c r="J129" s="30">
        <v>60.848797089865883</v>
      </c>
      <c r="K129" s="30" t="s">
        <v>40</v>
      </c>
      <c r="L129" s="30">
        <v>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0</v>
      </c>
      <c r="V129" s="31">
        <v>0</v>
      </c>
      <c r="W129" s="32">
        <v>289</v>
      </c>
      <c r="X129" s="30">
        <v>124.79637551301201</v>
      </c>
      <c r="Y129" s="30">
        <v>121.7780820065703</v>
      </c>
      <c r="Z129" s="30">
        <v>60.848797089865883</v>
      </c>
      <c r="AA129" s="30" t="s">
        <v>40</v>
      </c>
      <c r="AB129" s="30">
        <v>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4.75" customHeight="1">
      <c r="A130" s="53"/>
      <c r="B130" s="54"/>
      <c r="C130" s="55" t="s">
        <v>399</v>
      </c>
      <c r="D130" s="49"/>
      <c r="E130" s="49" t="s">
        <v>439</v>
      </c>
      <c r="F130" s="33">
        <v>289</v>
      </c>
      <c r="G130" s="30">
        <v>289</v>
      </c>
      <c r="H130" s="30">
        <v>124.79637551301201</v>
      </c>
      <c r="I130" s="30">
        <v>121.7780820065703</v>
      </c>
      <c r="J130" s="30">
        <v>60.848797089865883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>
        <v>289</v>
      </c>
      <c r="X130" s="30">
        <v>124.79637551301201</v>
      </c>
      <c r="Y130" s="30">
        <v>121.7780820065703</v>
      </c>
      <c r="Z130" s="30">
        <v>60.848797089865883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439</v>
      </c>
      <c r="F131" s="33">
        <v>289</v>
      </c>
      <c r="G131" s="30">
        <v>289</v>
      </c>
      <c r="H131" s="30">
        <v>124.79637551301201</v>
      </c>
      <c r="I131" s="30">
        <v>121.7780820065703</v>
      </c>
      <c r="J131" s="30">
        <v>60.848797089865883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289</v>
      </c>
      <c r="X131" s="30">
        <v>124.79637551301201</v>
      </c>
      <c r="Y131" s="30">
        <v>121.7780820065703</v>
      </c>
      <c r="Z131" s="30">
        <v>60.848797089865883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439</v>
      </c>
      <c r="F132" s="33">
        <v>289</v>
      </c>
      <c r="G132" s="30">
        <v>289</v>
      </c>
      <c r="H132" s="30">
        <v>124.79637551301201</v>
      </c>
      <c r="I132" s="30">
        <v>121.7780820065703</v>
      </c>
      <c r="J132" s="30">
        <v>60.848797089865883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>
        <v>289</v>
      </c>
      <c r="X132" s="30">
        <v>124.79637551301201</v>
      </c>
      <c r="Y132" s="30">
        <v>121.7780820065703</v>
      </c>
      <c r="Z132" s="30">
        <v>60.848797089865883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192</v>
      </c>
      <c r="F134" s="33">
        <v>289</v>
      </c>
      <c r="G134" s="30">
        <v>289</v>
      </c>
      <c r="H134" s="30">
        <v>124.79637551301201</v>
      </c>
      <c r="I134" s="30">
        <v>121.7780820065703</v>
      </c>
      <c r="J134" s="30">
        <v>60.848797089865883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289</v>
      </c>
      <c r="X134" s="30">
        <v>124.79637551301201</v>
      </c>
      <c r="Y134" s="30">
        <v>121.7780820065703</v>
      </c>
      <c r="Z134" s="30">
        <v>60.848797089865883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192</v>
      </c>
      <c r="F135" s="33">
        <v>289</v>
      </c>
      <c r="G135" s="30">
        <v>289</v>
      </c>
      <c r="H135" s="30">
        <v>124.79637551301201</v>
      </c>
      <c r="I135" s="30">
        <v>121.7780820065703</v>
      </c>
      <c r="J135" s="30">
        <v>60.848797089865883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289</v>
      </c>
      <c r="X135" s="30">
        <v>124.79637551301201</v>
      </c>
      <c r="Y135" s="30">
        <v>121.7780820065703</v>
      </c>
      <c r="Z135" s="30">
        <v>60.848797089865883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44.25" customHeight="1">
      <c r="A136" s="53"/>
      <c r="B136" s="54"/>
      <c r="C136" s="55" t="s">
        <v>400</v>
      </c>
      <c r="D136" s="49"/>
      <c r="E136" s="49" t="s">
        <v>192</v>
      </c>
      <c r="F136" s="33">
        <v>289</v>
      </c>
      <c r="G136" s="30">
        <v>289</v>
      </c>
      <c r="H136" s="30">
        <v>124.79637551301201</v>
      </c>
      <c r="I136" s="30">
        <v>121.7780820065703</v>
      </c>
      <c r="J136" s="30">
        <v>60.848797089865883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289</v>
      </c>
      <c r="X136" s="30">
        <v>124.79637551301201</v>
      </c>
      <c r="Y136" s="30">
        <v>121.7780820065703</v>
      </c>
      <c r="Z136" s="30">
        <v>60.848797089865883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9.25" customHeight="1">
      <c r="A137" s="53"/>
      <c r="B137" s="54"/>
      <c r="C137" s="55" t="s">
        <v>193</v>
      </c>
      <c r="D137" s="49"/>
      <c r="E137" s="49" t="s">
        <v>192</v>
      </c>
      <c r="F137" s="33">
        <v>289</v>
      </c>
      <c r="G137" s="30">
        <v>289</v>
      </c>
      <c r="H137" s="30">
        <v>124.79637551301201</v>
      </c>
      <c r="I137" s="30">
        <v>121.7780820065703</v>
      </c>
      <c r="J137" s="30">
        <v>60.848797089865883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289</v>
      </c>
      <c r="X137" s="30">
        <v>124.79637551301201</v>
      </c>
      <c r="Y137" s="30">
        <v>121.7780820065703</v>
      </c>
      <c r="Z137" s="30">
        <v>60.848797089865883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36" customHeight="1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.75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539.04617218656063</v>
      </c>
      <c r="G140" s="30">
        <v>539.04617218656063</v>
      </c>
      <c r="H140" s="30">
        <v>265.32482117204012</v>
      </c>
      <c r="I140" s="30">
        <v>125.37053542576413</v>
      </c>
      <c r="J140" s="30">
        <v>62.643836604016933</v>
      </c>
      <c r="K140" s="30">
        <v>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0</v>
      </c>
      <c r="V140" s="31">
        <v>0</v>
      </c>
      <c r="W140" s="32">
        <v>530.64964234408023</v>
      </c>
      <c r="X140" s="30">
        <v>265.32482117204012</v>
      </c>
      <c r="Y140" s="30">
        <v>125.37053542576413</v>
      </c>
      <c r="Z140" s="30">
        <v>62.643836604016933</v>
      </c>
      <c r="AA140" s="30">
        <v>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539.04617218656063</v>
      </c>
      <c r="G141" s="30">
        <v>539.04617218656063</v>
      </c>
      <c r="H141" s="30">
        <v>265.32482117204012</v>
      </c>
      <c r="I141" s="30">
        <v>125.37053542576413</v>
      </c>
      <c r="J141" s="30">
        <v>62.643836604016933</v>
      </c>
      <c r="K141" s="30">
        <v>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0</v>
      </c>
      <c r="V141" s="31">
        <v>0</v>
      </c>
      <c r="W141" s="32">
        <v>530.64964234408023</v>
      </c>
      <c r="X141" s="30">
        <v>265.32482117204012</v>
      </c>
      <c r="Y141" s="30">
        <v>125.37053542576413</v>
      </c>
      <c r="Z141" s="30">
        <v>62.643836604016933</v>
      </c>
      <c r="AA141" s="30">
        <v>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539.04617218656063</v>
      </c>
      <c r="G142" s="30">
        <v>539.04617218656063</v>
      </c>
      <c r="H142" s="30">
        <v>265.32482117204012</v>
      </c>
      <c r="I142" s="30">
        <v>125.37053542576413</v>
      </c>
      <c r="J142" s="30">
        <v>62.643836604016933</v>
      </c>
      <c r="K142" s="30">
        <v>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0</v>
      </c>
      <c r="V142" s="31">
        <v>0</v>
      </c>
      <c r="W142" s="32">
        <v>530.64964234408023</v>
      </c>
      <c r="X142" s="30">
        <v>265.32482117204012</v>
      </c>
      <c r="Y142" s="30">
        <v>125.37053542576413</v>
      </c>
      <c r="Z142" s="30">
        <v>62.643836604016933</v>
      </c>
      <c r="AA142" s="30">
        <v>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614.16960010140258</v>
      </c>
      <c r="G143" s="30">
        <v>614.16960010140258</v>
      </c>
      <c r="H143" s="30">
        <v>265.32482117204012</v>
      </c>
      <c r="I143" s="30">
        <v>125.37053542576413</v>
      </c>
      <c r="J143" s="30">
        <v>62.643836604016933</v>
      </c>
      <c r="K143" s="30">
        <v>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0</v>
      </c>
      <c r="V143" s="31">
        <v>0</v>
      </c>
      <c r="W143" s="32">
        <v>530.64964234408023</v>
      </c>
      <c r="X143" s="30">
        <v>265.32482117204012</v>
      </c>
      <c r="Y143" s="30">
        <v>125.37053542576413</v>
      </c>
      <c r="Z143" s="30">
        <v>62.643836604016933</v>
      </c>
      <c r="AA143" s="30">
        <v>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614.16960010140258</v>
      </c>
      <c r="G144" s="30">
        <v>614.16960010140258</v>
      </c>
      <c r="H144" s="30">
        <v>265.32482117204012</v>
      </c>
      <c r="I144" s="30">
        <v>125.37053542576413</v>
      </c>
      <c r="J144" s="30">
        <v>62.643836604016933</v>
      </c>
      <c r="K144" s="30">
        <v>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0</v>
      </c>
      <c r="V144" s="31">
        <v>0</v>
      </c>
      <c r="W144" s="32">
        <v>530.64964234408023</v>
      </c>
      <c r="X144" s="30">
        <v>265.32482117204012</v>
      </c>
      <c r="Y144" s="30">
        <v>125.37053542576413</v>
      </c>
      <c r="Z144" s="30">
        <v>62.643836604016933</v>
      </c>
      <c r="AA144" s="30">
        <v>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532.05562389272359</v>
      </c>
      <c r="G145" s="30">
        <v>532.05562389272359</v>
      </c>
      <c r="H145" s="30">
        <v>265.32482117204012</v>
      </c>
      <c r="I145" s="30">
        <v>125.37053542576413</v>
      </c>
      <c r="J145" s="30">
        <v>62.643836604016933</v>
      </c>
      <c r="K145" s="30">
        <v>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0</v>
      </c>
      <c r="V145" s="31">
        <v>0</v>
      </c>
      <c r="W145" s="32">
        <v>530.64964234408023</v>
      </c>
      <c r="X145" s="30">
        <v>265.32482117204012</v>
      </c>
      <c r="Y145" s="30">
        <v>125.37053542576413</v>
      </c>
      <c r="Z145" s="30">
        <v>62.643836604016933</v>
      </c>
      <c r="AA145" s="30">
        <v>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539.04617218656063</v>
      </c>
      <c r="G146" s="30">
        <v>539.04617218656063</v>
      </c>
      <c r="H146" s="30">
        <v>265.32482117204012</v>
      </c>
      <c r="I146" s="30">
        <v>125.37053542576413</v>
      </c>
      <c r="J146" s="30">
        <v>62.643836604016933</v>
      </c>
      <c r="K146" s="30">
        <v>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0</v>
      </c>
      <c r="V146" s="31">
        <v>0</v>
      </c>
      <c r="W146" s="32">
        <v>530.64964234408023</v>
      </c>
      <c r="X146" s="30">
        <v>265.32482117204012</v>
      </c>
      <c r="Y146" s="30">
        <v>125.37053542576413</v>
      </c>
      <c r="Z146" s="30">
        <v>62.643836604016933</v>
      </c>
      <c r="AA146" s="30">
        <v>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539.04617218656063</v>
      </c>
      <c r="G147" s="30">
        <v>539.04617218656063</v>
      </c>
      <c r="H147" s="30">
        <v>265.32482117204012</v>
      </c>
      <c r="I147" s="30">
        <v>125.37053542576413</v>
      </c>
      <c r="J147" s="30">
        <v>62.643836604016933</v>
      </c>
      <c r="K147" s="30">
        <v>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0</v>
      </c>
      <c r="V147" s="31">
        <v>0</v>
      </c>
      <c r="W147" s="32">
        <v>530.64964234408023</v>
      </c>
      <c r="X147" s="30">
        <v>265.32482117204012</v>
      </c>
      <c r="Y147" s="30">
        <v>125.37053542576413</v>
      </c>
      <c r="Z147" s="30">
        <v>62.643836604016933</v>
      </c>
      <c r="AA147" s="30">
        <v>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543.39029862630207</v>
      </c>
      <c r="G148" s="30">
        <v>543.39029862630207</v>
      </c>
      <c r="H148" s="30">
        <v>265.32482117204012</v>
      </c>
      <c r="I148" s="30">
        <v>125.37053542576413</v>
      </c>
      <c r="J148" s="30">
        <v>62.643836604016933</v>
      </c>
      <c r="K148" s="30">
        <v>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0</v>
      </c>
      <c r="V148" s="31">
        <v>0</v>
      </c>
      <c r="W148" s="32">
        <v>530.64964234408023</v>
      </c>
      <c r="X148" s="30">
        <v>265.32482117204012</v>
      </c>
      <c r="Y148" s="30">
        <v>125.37053542576413</v>
      </c>
      <c r="Z148" s="30">
        <v>62.643836604016933</v>
      </c>
      <c r="AA148" s="30">
        <v>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539.04617218656063</v>
      </c>
      <c r="G149" s="30">
        <v>539.04617218656063</v>
      </c>
      <c r="H149" s="30">
        <v>265.32482117204012</v>
      </c>
      <c r="I149" s="30">
        <v>125.37053542576413</v>
      </c>
      <c r="J149" s="30">
        <v>62.643836604016933</v>
      </c>
      <c r="K149" s="30">
        <v>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0</v>
      </c>
      <c r="V149" s="31">
        <v>0</v>
      </c>
      <c r="W149" s="32">
        <v>530.64964234408023</v>
      </c>
      <c r="X149" s="30">
        <v>265.32482117204012</v>
      </c>
      <c r="Y149" s="30">
        <v>125.37053542576413</v>
      </c>
      <c r="Z149" s="30">
        <v>62.643836604016933</v>
      </c>
      <c r="AA149" s="30">
        <v>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533.70339599055637</v>
      </c>
      <c r="G150" s="30">
        <v>533.70339599055637</v>
      </c>
      <c r="H150" s="30">
        <v>265.32482117204012</v>
      </c>
      <c r="I150" s="30">
        <v>125.37053542576413</v>
      </c>
      <c r="J150" s="30">
        <v>62.643836604016933</v>
      </c>
      <c r="K150" s="30">
        <v>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0</v>
      </c>
      <c r="V150" s="31">
        <v>0</v>
      </c>
      <c r="W150" s="32">
        <v>530.64964234408023</v>
      </c>
      <c r="X150" s="30">
        <v>265.32482117204012</v>
      </c>
      <c r="Y150" s="30">
        <v>125.37053542576413</v>
      </c>
      <c r="Z150" s="30">
        <v>62.643836604016933</v>
      </c>
      <c r="AA150" s="30">
        <v>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559.01916731180938</v>
      </c>
      <c r="G151" s="30">
        <v>559.01916731180938</v>
      </c>
      <c r="H151" s="30">
        <v>265.32482117204012</v>
      </c>
      <c r="I151" s="30">
        <v>125.37053542576413</v>
      </c>
      <c r="J151" s="30">
        <v>62.643836604016933</v>
      </c>
      <c r="K151" s="30">
        <v>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0</v>
      </c>
      <c r="V151" s="31">
        <v>0</v>
      </c>
      <c r="W151" s="32">
        <v>530.64964234408023</v>
      </c>
      <c r="X151" s="30">
        <v>265.32482117204012</v>
      </c>
      <c r="Y151" s="30">
        <v>125.37053542576413</v>
      </c>
      <c r="Z151" s="30">
        <v>62.643836604016933</v>
      </c>
      <c r="AA151" s="30">
        <v>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377.89000381496578</v>
      </c>
      <c r="G152" s="30">
        <v>377.89000381496578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0</v>
      </c>
      <c r="V152" s="31">
        <v>0</v>
      </c>
      <c r="W152" s="32">
        <v>0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509.14368430577929</v>
      </c>
      <c r="G153" s="30">
        <v>509.14368430577929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0</v>
      </c>
      <c r="V153" s="31">
        <v>0</v>
      </c>
      <c r="W153" s="32">
        <v>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491.41057881284189</v>
      </c>
      <c r="G154" s="30">
        <v>491.41057881284189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0</v>
      </c>
      <c r="V154" s="31">
        <v>0</v>
      </c>
      <c r="W154" s="32">
        <v>0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322.23350000000005</v>
      </c>
      <c r="G155" s="30">
        <v>322.23350000000005</v>
      </c>
      <c r="H155" s="30">
        <v>210.71861968785063</v>
      </c>
      <c r="I155" s="30">
        <v>128.47786859064587</v>
      </c>
      <c r="J155" s="30">
        <v>125.37053542576413</v>
      </c>
      <c r="K155" s="30">
        <v>62.643836604016933</v>
      </c>
      <c r="L155" s="30">
        <v>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156.68206558839734</v>
      </c>
      <c r="V155" s="31">
        <v>128.48838851702496</v>
      </c>
      <c r="W155" s="32">
        <v>322.23350000000005</v>
      </c>
      <c r="X155" s="30">
        <v>185.8574193736282</v>
      </c>
      <c r="Y155" s="30">
        <v>128.47580347704613</v>
      </c>
      <c r="Z155" s="30">
        <v>125.37053542576413</v>
      </c>
      <c r="AA155" s="30">
        <v>62.643836604016933</v>
      </c>
      <c r="AB155" s="30">
        <v>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322.23350000000005</v>
      </c>
      <c r="G156" s="30">
        <v>322.23350000000005</v>
      </c>
      <c r="H156" s="30">
        <v>210.71861968785063</v>
      </c>
      <c r="I156" s="30">
        <v>128.47786859064587</v>
      </c>
      <c r="J156" s="30">
        <v>125.37053542576413</v>
      </c>
      <c r="K156" s="30">
        <v>62.643836604016933</v>
      </c>
      <c r="L156" s="30">
        <v>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156.68206558839734</v>
      </c>
      <c r="V156" s="31">
        <v>128.48838851702496</v>
      </c>
      <c r="W156" s="32">
        <v>322.23350000000005</v>
      </c>
      <c r="X156" s="30">
        <v>185.8574193736282</v>
      </c>
      <c r="Y156" s="30">
        <v>128.47580347704613</v>
      </c>
      <c r="Z156" s="30">
        <v>125.37053542576413</v>
      </c>
      <c r="AA156" s="30">
        <v>62.643836604016933</v>
      </c>
      <c r="AB156" s="30">
        <v>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322.23350000000005</v>
      </c>
      <c r="G157" s="30">
        <v>322.23350000000005</v>
      </c>
      <c r="H157" s="30">
        <v>210.71861968785063</v>
      </c>
      <c r="I157" s="30">
        <v>128.47786859064587</v>
      </c>
      <c r="J157" s="30">
        <v>125.37053542576413</v>
      </c>
      <c r="K157" s="30">
        <v>62.643836604016933</v>
      </c>
      <c r="L157" s="30">
        <v>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156.68206558839734</v>
      </c>
      <c r="V157" s="31">
        <v>128.48838851702496</v>
      </c>
      <c r="W157" s="32">
        <v>322.23350000000005</v>
      </c>
      <c r="X157" s="30">
        <v>185.8574193736282</v>
      </c>
      <c r="Y157" s="30">
        <v>128.47580347704613</v>
      </c>
      <c r="Z157" s="30">
        <v>125.37053542576413</v>
      </c>
      <c r="AA157" s="30">
        <v>62.643836604016933</v>
      </c>
      <c r="AB157" s="30">
        <v>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256.7130904559296</v>
      </c>
      <c r="G158" s="30">
        <v>256.7130904559296</v>
      </c>
      <c r="H158" s="30">
        <v>136.82623702696165</v>
      </c>
      <c r="I158" s="30">
        <v>125.37053542576413</v>
      </c>
      <c r="J158" s="30">
        <v>62.643836604016933</v>
      </c>
      <c r="K158" s="30">
        <v>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0</v>
      </c>
      <c r="V158" s="31">
        <v>0</v>
      </c>
      <c r="W158" s="32">
        <v>256.70770929302336</v>
      </c>
      <c r="X158" s="30">
        <v>136.82623702696165</v>
      </c>
      <c r="Y158" s="30">
        <v>125.37053542576413</v>
      </c>
      <c r="Z158" s="30">
        <v>62.643836604016933</v>
      </c>
      <c r="AA158" s="30">
        <v>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273.85225057928437</v>
      </c>
      <c r="G159" s="30">
        <v>273.85225057928437</v>
      </c>
      <c r="H159" s="30">
        <v>136.82623702696165</v>
      </c>
      <c r="I159" s="30">
        <v>125.37053542576413</v>
      </c>
      <c r="J159" s="30">
        <v>62.643836604016933</v>
      </c>
      <c r="K159" s="30">
        <v>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0</v>
      </c>
      <c r="V159" s="31">
        <v>0</v>
      </c>
      <c r="W159" s="32">
        <v>273.67318960835576</v>
      </c>
      <c r="X159" s="30">
        <v>136.82623702696165</v>
      </c>
      <c r="Y159" s="30">
        <v>125.37053542576413</v>
      </c>
      <c r="Z159" s="30">
        <v>62.643836604016933</v>
      </c>
      <c r="AA159" s="30">
        <v>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324.56611441105133</v>
      </c>
      <c r="G160" s="30">
        <v>324.56611441105133</v>
      </c>
      <c r="H160" s="30">
        <v>161.9127734447739</v>
      </c>
      <c r="I160" s="30">
        <v>125.37053542576413</v>
      </c>
      <c r="J160" s="30">
        <v>62.643836604016933</v>
      </c>
      <c r="K160" s="30">
        <v>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0</v>
      </c>
      <c r="V160" s="31">
        <v>0</v>
      </c>
      <c r="W160" s="32">
        <v>323.84626244398044</v>
      </c>
      <c r="X160" s="30">
        <v>161.9127734447739</v>
      </c>
      <c r="Y160" s="30">
        <v>125.37053542576413</v>
      </c>
      <c r="Z160" s="30">
        <v>62.643836604016933</v>
      </c>
      <c r="AA160" s="30">
        <v>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0</v>
      </c>
      <c r="V161" s="31">
        <v>0</v>
      </c>
      <c r="W161" s="32">
        <v>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29">
        <v>349.66102532936111</v>
      </c>
      <c r="G162" s="30">
        <v>349.66102532936111</v>
      </c>
      <c r="H162" s="30">
        <v>174.42496832203136</v>
      </c>
      <c r="I162" s="30">
        <v>125.37053542576413</v>
      </c>
      <c r="J162" s="30">
        <v>62.643836604016933</v>
      </c>
      <c r="K162" s="30">
        <v>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0</v>
      </c>
      <c r="V162" s="31">
        <v>0</v>
      </c>
      <c r="W162" s="32">
        <v>348.84993664406272</v>
      </c>
      <c r="X162" s="30">
        <v>174.42496832203136</v>
      </c>
      <c r="Y162" s="30">
        <v>125.37053542576413</v>
      </c>
      <c r="Z162" s="30">
        <v>62.643836604016933</v>
      </c>
      <c r="AA162" s="30">
        <v>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431.52215384615778</v>
      </c>
      <c r="G163" s="30">
        <v>431.52215384615778</v>
      </c>
      <c r="H163" s="30">
        <v>198.60002034481178</v>
      </c>
      <c r="I163" s="30">
        <v>125.37053542576413</v>
      </c>
      <c r="J163" s="30">
        <v>62.643836604016933</v>
      </c>
      <c r="K163" s="30">
        <v>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0</v>
      </c>
      <c r="V163" s="31">
        <v>0</v>
      </c>
      <c r="W163" s="32">
        <v>397.20004068962356</v>
      </c>
      <c r="X163" s="30">
        <v>198.60002034481178</v>
      </c>
      <c r="Y163" s="30">
        <v>125.37053542576413</v>
      </c>
      <c r="Z163" s="30">
        <v>62.643836604016933</v>
      </c>
      <c r="AA163" s="30">
        <v>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479.13006619576521</v>
      </c>
      <c r="G164" s="30">
        <v>479.13006619576521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0</v>
      </c>
      <c r="V164" s="31">
        <v>0</v>
      </c>
      <c r="W164" s="32">
        <v>0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431.28843620062554</v>
      </c>
      <c r="G165" s="30">
        <v>431.28843620062554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0</v>
      </c>
      <c r="V165" s="31">
        <v>0</v>
      </c>
      <c r="W165" s="32">
        <v>0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390.87377946663969</v>
      </c>
      <c r="G166" s="30">
        <v>390.87377946663969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0</v>
      </c>
      <c r="V166" s="31">
        <v>0</v>
      </c>
      <c r="W166" s="32">
        <v>0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421.03818113893414</v>
      </c>
      <c r="G167" s="30">
        <v>421.03818113893414</v>
      </c>
      <c r="H167" s="30">
        <v>211.00863744990622</v>
      </c>
      <c r="I167" s="30">
        <v>125.37053542576413</v>
      </c>
      <c r="J167" s="30">
        <v>62.643836604016933</v>
      </c>
      <c r="K167" s="30">
        <v>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0</v>
      </c>
      <c r="V167" s="31">
        <v>0</v>
      </c>
      <c r="W167" s="32">
        <v>421.03235942582586</v>
      </c>
      <c r="X167" s="30">
        <v>211.00863744990622</v>
      </c>
      <c r="Y167" s="30">
        <v>125.37053542576413</v>
      </c>
      <c r="Z167" s="30">
        <v>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286.20100000000002</v>
      </c>
      <c r="G168" s="30">
        <v>286.20100000000002</v>
      </c>
      <c r="H168" s="30">
        <v>136.84695258139413</v>
      </c>
      <c r="I168" s="30">
        <v>125.37053542576413</v>
      </c>
      <c r="J168" s="30">
        <v>62.643836604016933</v>
      </c>
      <c r="K168" s="30">
        <v>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0</v>
      </c>
      <c r="V168" s="31">
        <v>0</v>
      </c>
      <c r="W168" s="32">
        <v>286.20100000000002</v>
      </c>
      <c r="X168" s="30">
        <v>136.84695258139413</v>
      </c>
      <c r="Y168" s="30">
        <v>125.37053542576413</v>
      </c>
      <c r="Z168" s="30">
        <v>62.643836604016933</v>
      </c>
      <c r="AA168" s="30">
        <v>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275.18471946415457</v>
      </c>
      <c r="G169" s="30">
        <v>275.18471946415457</v>
      </c>
      <c r="H169" s="30">
        <v>136.84695258139413</v>
      </c>
      <c r="I169" s="30">
        <v>125.37053542576413</v>
      </c>
      <c r="J169" s="30">
        <v>62.643836604016933</v>
      </c>
      <c r="K169" s="30">
        <v>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0</v>
      </c>
      <c r="V169" s="31">
        <v>0</v>
      </c>
      <c r="W169" s="32">
        <v>273.67318960835576</v>
      </c>
      <c r="X169" s="30">
        <v>136.84695258139413</v>
      </c>
      <c r="Y169" s="30">
        <v>125.37053542576413</v>
      </c>
      <c r="Z169" s="30">
        <v>62.643836604016933</v>
      </c>
      <c r="AA169" s="30">
        <v>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274.51741794335925</v>
      </c>
      <c r="G170" s="30">
        <v>274.51741794335925</v>
      </c>
      <c r="H170" s="30">
        <v>126.38559759295885</v>
      </c>
      <c r="I170" s="30">
        <v>125.37053542576413</v>
      </c>
      <c r="J170" s="30">
        <v>62.643836604016933</v>
      </c>
      <c r="K170" s="30">
        <v>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0</v>
      </c>
      <c r="V170" s="31">
        <v>0</v>
      </c>
      <c r="W170" s="32">
        <v>252.79191074035018</v>
      </c>
      <c r="X170" s="30">
        <v>126.38559759295885</v>
      </c>
      <c r="Y170" s="30">
        <v>125.37053542576413</v>
      </c>
      <c r="Z170" s="30">
        <v>62.643836604016933</v>
      </c>
      <c r="AA170" s="30">
        <v>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387.40584517012582</v>
      </c>
      <c r="G171" s="30">
        <v>387.40584517012582</v>
      </c>
      <c r="H171" s="30">
        <v>194.27046946840966</v>
      </c>
      <c r="I171" s="30">
        <v>125.37053542576413</v>
      </c>
      <c r="J171" s="30">
        <v>62.643836604016933</v>
      </c>
      <c r="K171" s="30">
        <v>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0</v>
      </c>
      <c r="V171" s="31">
        <v>0</v>
      </c>
      <c r="W171" s="32">
        <v>387.4015995598798</v>
      </c>
      <c r="X171" s="30">
        <v>194.27046946840966</v>
      </c>
      <c r="Y171" s="30">
        <v>125.37053542576413</v>
      </c>
      <c r="Z171" s="30">
        <v>62.643836604016933</v>
      </c>
      <c r="AA171" s="30">
        <v>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378.85600000000005</v>
      </c>
      <c r="G172" s="30">
        <v>378.85600000000005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0</v>
      </c>
      <c r="V172" s="31">
        <v>0</v>
      </c>
      <c r="W172" s="32">
        <v>378.85600000000005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384.00350000000003</v>
      </c>
      <c r="G173" s="30">
        <v>384.00350000000003</v>
      </c>
      <c r="H173" s="30">
        <v>166.07659988571552</v>
      </c>
      <c r="I173" s="30">
        <v>125.37053542576413</v>
      </c>
      <c r="J173" s="30">
        <v>62.643836604016933</v>
      </c>
      <c r="K173" s="30">
        <v>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0</v>
      </c>
      <c r="V173" s="31">
        <v>0</v>
      </c>
      <c r="W173" s="32">
        <v>384.00350000000003</v>
      </c>
      <c r="X173" s="30">
        <v>166.07659988571552</v>
      </c>
      <c r="Y173" s="30">
        <v>125.37053542576413</v>
      </c>
      <c r="Z173" s="30">
        <v>62.643836604016933</v>
      </c>
      <c r="AA173" s="30">
        <v>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280.59298174135102</v>
      </c>
      <c r="G174" s="30">
        <v>280.59298174135102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0</v>
      </c>
      <c r="V174" s="31">
        <v>0</v>
      </c>
      <c r="W174" s="32">
        <v>0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332.35856811631214</v>
      </c>
      <c r="G175" s="30">
        <v>332.35856811631214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0</v>
      </c>
      <c r="V175" s="31">
        <v>0</v>
      </c>
      <c r="W175" s="32">
        <v>0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387.25093858727416</v>
      </c>
      <c r="G176" s="30">
        <v>387.25093858727416</v>
      </c>
      <c r="H176" s="30">
        <v>194.27046946840966</v>
      </c>
      <c r="I176" s="30">
        <v>125.37053542576413</v>
      </c>
      <c r="J176" s="30">
        <v>62.643836604016933</v>
      </c>
      <c r="K176" s="30">
        <v>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0</v>
      </c>
      <c r="V176" s="31">
        <v>0</v>
      </c>
      <c r="W176" s="32">
        <v>387.24688646101401</v>
      </c>
      <c r="X176" s="30">
        <v>194.27046946840966</v>
      </c>
      <c r="Y176" s="30">
        <v>125.37053542576413</v>
      </c>
      <c r="Z176" s="30">
        <v>62.643836604016933</v>
      </c>
      <c r="AA176" s="30">
        <v>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313.29402520317751</v>
      </c>
      <c r="G177" s="30">
        <v>313.28518385474212</v>
      </c>
      <c r="H177" s="30">
        <v>156.34028930241931</v>
      </c>
      <c r="I177" s="30">
        <v>125.37053542576413</v>
      </c>
      <c r="J177" s="30">
        <v>62.643836604016933</v>
      </c>
      <c r="K177" s="30">
        <v>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0</v>
      </c>
      <c r="V177" s="31">
        <v>0</v>
      </c>
      <c r="W177" s="32">
        <v>313.29402520317751</v>
      </c>
      <c r="X177" s="30">
        <v>156.34028930241931</v>
      </c>
      <c r="Y177" s="30">
        <v>125.37053542576413</v>
      </c>
      <c r="Z177" s="30">
        <v>62.643836604016933</v>
      </c>
      <c r="AA177" s="30">
        <v>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254.28650000000002</v>
      </c>
      <c r="G178" s="30">
        <v>254.28650000000002</v>
      </c>
      <c r="H178" s="30">
        <v>125.37053542576413</v>
      </c>
      <c r="I178" s="30">
        <v>112.81690943964165</v>
      </c>
      <c r="J178" s="30">
        <v>62.643836604016933</v>
      </c>
      <c r="K178" s="30">
        <v>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0</v>
      </c>
      <c r="V178" s="31">
        <v>0</v>
      </c>
      <c r="W178" s="32">
        <v>254.28650000000002</v>
      </c>
      <c r="X178" s="30">
        <v>125.37053542576413</v>
      </c>
      <c r="Y178" s="30">
        <v>112.81690943964165</v>
      </c>
      <c r="Z178" s="30">
        <v>62.643836604016933</v>
      </c>
      <c r="AA178" s="30">
        <v>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324.36415130479412</v>
      </c>
      <c r="G179" s="30">
        <v>324.36144083404162</v>
      </c>
      <c r="H179" s="30">
        <v>162.18207565239706</v>
      </c>
      <c r="I179" s="30">
        <v>125.37053542576413</v>
      </c>
      <c r="J179" s="30">
        <v>62.643836604016933</v>
      </c>
      <c r="K179" s="30">
        <v>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0</v>
      </c>
      <c r="V179" s="31">
        <v>0</v>
      </c>
      <c r="W179" s="32">
        <v>324.36415130479412</v>
      </c>
      <c r="X179" s="30">
        <v>162.18207565239706</v>
      </c>
      <c r="Y179" s="30">
        <v>125.37053542576413</v>
      </c>
      <c r="Z179" s="30">
        <v>62.643836604016933</v>
      </c>
      <c r="AA179" s="30">
        <v>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369.59050000000002</v>
      </c>
      <c r="G180" s="30">
        <v>369.59050000000002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0</v>
      </c>
      <c r="V180" s="31">
        <v>0</v>
      </c>
      <c r="W180" s="32">
        <v>369.59050000000002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260.46350000000001</v>
      </c>
      <c r="G181" s="30">
        <v>260.46350000000001</v>
      </c>
      <c r="H181" s="30">
        <v>125.37053542576413</v>
      </c>
      <c r="I181" s="30">
        <v>123.2368333192119</v>
      </c>
      <c r="J181" s="30">
        <v>62.643836604016933</v>
      </c>
      <c r="K181" s="30">
        <v>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0</v>
      </c>
      <c r="V181" s="31">
        <v>0</v>
      </c>
      <c r="W181" s="32">
        <v>260.46350000000001</v>
      </c>
      <c r="X181" s="30">
        <v>125.37053542576413</v>
      </c>
      <c r="Y181" s="30">
        <v>123.2368333192119</v>
      </c>
      <c r="Z181" s="30">
        <v>62.643836604016933</v>
      </c>
      <c r="AA181" s="30">
        <v>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288.76774274804131</v>
      </c>
      <c r="G182" s="30">
        <v>288.76774274804131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0</v>
      </c>
      <c r="V182" s="31">
        <v>0</v>
      </c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329.1549596641014</v>
      </c>
      <c r="G183" s="30">
        <v>329.1549596641014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0</v>
      </c>
      <c r="V183" s="31">
        <v>0</v>
      </c>
      <c r="W183" s="32">
        <v>0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159.57250000000002</v>
      </c>
      <c r="G185" s="30">
        <v>159.57250000000002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159.57250000000002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159.57250000000002</v>
      </c>
      <c r="G186" s="30">
        <v>159.57250000000002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159.57250000000002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176.04450000000003</v>
      </c>
      <c r="G187" s="30">
        <v>176.04450000000003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0</v>
      </c>
      <c r="V187" s="31">
        <v>0</v>
      </c>
      <c r="W187" s="32">
        <v>176.04450000000003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159.57250000000002</v>
      </c>
      <c r="G188" s="30">
        <v>159.57250000000002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159.57250000000002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>
      <c r="A189" s="464" t="s">
        <v>261</v>
      </c>
      <c r="B189" s="465"/>
      <c r="C189" s="450" t="s">
        <v>262</v>
      </c>
      <c r="D189" s="435"/>
      <c r="E189" s="435"/>
      <c r="F189" s="29">
        <v>880</v>
      </c>
      <c r="G189" s="30">
        <v>880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0</v>
      </c>
      <c r="V189" s="31">
        <v>0</v>
      </c>
      <c r="W189" s="32">
        <v>159.57250000000002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0</v>
      </c>
      <c r="V190" s="31">
        <v>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>
      <c r="A191" s="466"/>
      <c r="B191" s="460"/>
      <c r="C191" s="451" t="s">
        <v>264</v>
      </c>
      <c r="D191" s="408"/>
      <c r="E191" s="408"/>
      <c r="F191" s="29">
        <v>159.57250000000002</v>
      </c>
      <c r="G191" s="30">
        <v>159.57250000000002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159.57250000000002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0</v>
      </c>
      <c r="V192" s="31">
        <v>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267.35300019992684</v>
      </c>
      <c r="G193" s="30">
        <v>267.35300019992684</v>
      </c>
      <c r="H193" s="30">
        <v>133.69818830764734</v>
      </c>
      <c r="I193" s="30">
        <v>125.37053542576413</v>
      </c>
      <c r="J193" s="30">
        <v>62.643836604016933</v>
      </c>
      <c r="K193" s="30">
        <v>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0</v>
      </c>
      <c r="V193" s="31">
        <v>0</v>
      </c>
      <c r="W193" s="32">
        <v>267.34423484004481</v>
      </c>
      <c r="X193" s="30">
        <v>133.69818830764734</v>
      </c>
      <c r="Y193" s="30">
        <v>125.37053542576413</v>
      </c>
      <c r="Z193" s="30">
        <v>62.643836604016933</v>
      </c>
      <c r="AA193" s="30">
        <v>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168.11889159770865</v>
      </c>
      <c r="G194" s="30">
        <v>168.11889159770865</v>
      </c>
      <c r="H194" s="30">
        <v>125.37053542576413</v>
      </c>
      <c r="I194" s="30">
        <v>62.643836604016933</v>
      </c>
      <c r="J194" s="30">
        <v>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0</v>
      </c>
      <c r="V194" s="31">
        <v>0</v>
      </c>
      <c r="W194" s="32">
        <v>167.13309316177541</v>
      </c>
      <c r="X194" s="30">
        <v>125.37053542576413</v>
      </c>
      <c r="Y194" s="30">
        <v>62.643836604016933</v>
      </c>
      <c r="Z194" s="30">
        <v>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467.54284963816968</v>
      </c>
      <c r="G195" s="30">
        <v>467.54284963816968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360.60383147180733</v>
      </c>
      <c r="G196" s="30">
        <v>360.60383147180733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159.57250000000002</v>
      </c>
      <c r="G197" s="30">
        <v>159.57250000000002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159.57250000000002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159.57250000000002</v>
      </c>
      <c r="G198" s="30">
        <v>159.57250000000002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159.57250000000002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159.57250000000002</v>
      </c>
      <c r="G199" s="30">
        <v>159.57250000000002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159.57250000000002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159.57250000000002</v>
      </c>
      <c r="G200" s="30">
        <v>159.57250000000002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159.57250000000002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437.23547780888288</v>
      </c>
      <c r="G203" s="30">
        <v>437.23547780888288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0</v>
      </c>
      <c r="V203" s="31">
        <v>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434.59986347064017</v>
      </c>
      <c r="G204" s="30">
        <v>434.59986347064017</v>
      </c>
      <c r="H204" s="30">
        <v>218.32122816459477</v>
      </c>
      <c r="I204" s="30">
        <v>125.37053542576413</v>
      </c>
      <c r="J204" s="30">
        <v>62.643836604016933</v>
      </c>
      <c r="K204" s="30">
        <v>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0</v>
      </c>
      <c r="V204" s="31">
        <v>0</v>
      </c>
      <c r="W204" s="32">
        <v>434.5916164403676</v>
      </c>
      <c r="X204" s="30">
        <v>218.32122816459477</v>
      </c>
      <c r="Y204" s="30">
        <v>125.37053542576413</v>
      </c>
      <c r="Z204" s="30">
        <v>62.643836604016933</v>
      </c>
      <c r="AA204" s="30">
        <v>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453.58777985501177</v>
      </c>
      <c r="G205" s="30">
        <v>453.58141111586423</v>
      </c>
      <c r="H205" s="30">
        <v>227.72608987697032</v>
      </c>
      <c r="I205" s="30">
        <v>125.37053542576413</v>
      </c>
      <c r="J205" s="30">
        <v>62.643836604016933</v>
      </c>
      <c r="K205" s="30">
        <v>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0</v>
      </c>
      <c r="V205" s="31">
        <v>0</v>
      </c>
      <c r="W205" s="32">
        <v>453.58777985501177</v>
      </c>
      <c r="X205" s="30">
        <v>227.72608987697032</v>
      </c>
      <c r="Y205" s="30">
        <v>125.37053542576413</v>
      </c>
      <c r="Z205" s="30">
        <v>62.643836604016933</v>
      </c>
      <c r="AA205" s="30">
        <v>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453.58777985501177</v>
      </c>
      <c r="G206" s="30">
        <v>453.58141111586423</v>
      </c>
      <c r="H206" s="30">
        <v>227.72608987697032</v>
      </c>
      <c r="I206" s="30">
        <v>125.37053542576413</v>
      </c>
      <c r="J206" s="30">
        <v>62.643836604016933</v>
      </c>
      <c r="K206" s="30">
        <v>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0</v>
      </c>
      <c r="V206" s="31">
        <v>0</v>
      </c>
      <c r="W206" s="32">
        <v>453.58777985501177</v>
      </c>
      <c r="X206" s="30">
        <v>227.72608987697032</v>
      </c>
      <c r="Y206" s="30">
        <v>125.37053542576413</v>
      </c>
      <c r="Z206" s="30">
        <v>62.643836604016933</v>
      </c>
      <c r="AA206" s="30">
        <v>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469.58018787693652</v>
      </c>
      <c r="G207" s="30">
        <v>469.57642178489397</v>
      </c>
      <c r="H207" s="30">
        <v>235.01796503722619</v>
      </c>
      <c r="I207" s="30">
        <v>125.37053542576413</v>
      </c>
      <c r="J207" s="30">
        <v>62.643836604016933</v>
      </c>
      <c r="K207" s="30">
        <v>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0</v>
      </c>
      <c r="V207" s="31">
        <v>0</v>
      </c>
      <c r="W207" s="32">
        <v>469.58018787693652</v>
      </c>
      <c r="X207" s="30">
        <v>235.01796503722619</v>
      </c>
      <c r="Y207" s="30">
        <v>125.37053542576413</v>
      </c>
      <c r="Z207" s="30">
        <v>62.643836604016933</v>
      </c>
      <c r="AA207" s="30">
        <v>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424.1420491680754</v>
      </c>
      <c r="G208" s="30">
        <v>424.1420491680754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0</v>
      </c>
      <c r="V208" s="31">
        <v>0</v>
      </c>
      <c r="W208" s="32">
        <v>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753.11012617967071</v>
      </c>
      <c r="G209" s="30">
        <v>753.11012617967071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0</v>
      </c>
      <c r="V209" s="31">
        <v>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159.57250000000002</v>
      </c>
      <c r="G210" s="30">
        <v>159.57250000000002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159.57250000000002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159.57250000000002</v>
      </c>
      <c r="G211" s="30">
        <v>159.57250000000002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159.57250000000002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159.57250000000002</v>
      </c>
      <c r="G216" s="30">
        <v>159.57250000000002</v>
      </c>
      <c r="H216" s="30">
        <v>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159.57250000000002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0</v>
      </c>
      <c r="V217" s="31">
        <v>0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0</v>
      </c>
      <c r="V218" s="31">
        <v>0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0</v>
      </c>
      <c r="V219" s="31">
        <v>0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1630.9869288727364</v>
      </c>
      <c r="G220" s="233">
        <v>1630.9869288727364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0</v>
      </c>
      <c r="V220" s="31">
        <v>0</v>
      </c>
      <c r="W220" s="200">
        <v>1630.9869288727364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>
        <v>0</v>
      </c>
      <c r="V221" s="31">
        <v>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tr">
        <f>+[18]Dj!A223</f>
        <v>TIRILLAS PARA CONTROL DE GLICEMIA - 50 UNIDADES (Decreto Nº 562/05)</v>
      </c>
      <c r="B223" s="483"/>
      <c r="C223" s="483"/>
      <c r="D223" s="483"/>
      <c r="E223" s="483"/>
      <c r="F223" s="29">
        <v>227.40049107862129</v>
      </c>
      <c r="G223" s="30">
        <v>227.40049107862129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0</v>
      </c>
      <c r="V223" s="31">
        <v>0</v>
      </c>
      <c r="W223" s="32">
        <v>0</v>
      </c>
      <c r="X223" s="30" t="s">
        <v>40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3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3"/>
    </row>
    <row r="226" spans="1:39">
      <c r="A226" s="83"/>
      <c r="B226" s="83"/>
      <c r="C226" s="83"/>
      <c r="D226" s="68"/>
      <c r="E226" s="68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3"/>
    </row>
  </sheetData>
  <mergeCells count="249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3:E223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71:G104">
    <cfRule type="cellIs" dxfId="235" priority="22" stopIfTrue="1" operator="between">
      <formula>881</formula>
      <formula>10000000</formula>
    </cfRule>
    <cfRule type="containsBlanks" priority="23" stopIfTrue="1">
      <formula>LEN(TRIM(F71))=0</formula>
    </cfRule>
    <cfRule type="cellIs" dxfId="234" priority="24" operator="greaterThan">
      <formula>880</formula>
    </cfRule>
  </conditionalFormatting>
  <conditionalFormatting sqref="F106:G138">
    <cfRule type="cellIs" dxfId="233" priority="13" stopIfTrue="1" operator="between">
      <formula>881</formula>
      <formula>10000000</formula>
    </cfRule>
    <cfRule type="containsBlanks" priority="14" stopIfTrue="1">
      <formula>LEN(TRIM(F106))=0</formula>
    </cfRule>
    <cfRule type="cellIs" dxfId="232" priority="15" operator="greaterThan">
      <formula>880</formula>
    </cfRule>
  </conditionalFormatting>
  <conditionalFormatting sqref="F22:V30">
    <cfRule type="cellIs" dxfId="231" priority="31" stopIfTrue="1" operator="between">
      <formula>881</formula>
      <formula>10000000</formula>
    </cfRule>
    <cfRule type="containsBlanks" priority="32" stopIfTrue="1">
      <formula>LEN(TRIM(F22))=0</formula>
    </cfRule>
    <cfRule type="cellIs" dxfId="230" priority="33" operator="greaterThan">
      <formula>880</formula>
    </cfRule>
  </conditionalFormatting>
  <conditionalFormatting sqref="F41:V69">
    <cfRule type="cellIs" dxfId="229" priority="19" stopIfTrue="1" operator="between">
      <formula>881</formula>
      <formula>10000000</formula>
    </cfRule>
    <cfRule type="containsBlanks" priority="20" stopIfTrue="1">
      <formula>LEN(TRIM(F41))=0</formula>
    </cfRule>
    <cfRule type="cellIs" dxfId="228" priority="21" operator="greaterThan">
      <formula>880</formula>
    </cfRule>
  </conditionalFormatting>
  <conditionalFormatting sqref="F13:AL14">
    <cfRule type="cellIs" dxfId="227" priority="34" stopIfTrue="1" operator="between">
      <formula>881</formula>
      <formula>10000000</formula>
    </cfRule>
    <cfRule type="containsBlanks" priority="35" stopIfTrue="1">
      <formula>LEN(TRIM(F13))=0</formula>
    </cfRule>
    <cfRule type="cellIs" dxfId="226" priority="36" operator="greaterThan">
      <formula>880</formula>
    </cfRule>
  </conditionalFormatting>
  <conditionalFormatting sqref="F13:AL20">
    <cfRule type="containsBlanks" dxfId="225" priority="5">
      <formula>LEN(TRIM(F13))=0</formula>
    </cfRule>
  </conditionalFormatting>
  <conditionalFormatting sqref="F22:AL39">
    <cfRule type="containsBlanks" dxfId="224" priority="4">
      <formula>LEN(TRIM(F22))=0</formula>
    </cfRule>
  </conditionalFormatting>
  <conditionalFormatting sqref="F38:AL39">
    <cfRule type="cellIs" dxfId="223" priority="25" stopIfTrue="1" operator="between">
      <formula>881</formula>
      <formula>10000000</formula>
    </cfRule>
    <cfRule type="containsBlanks" priority="26" stopIfTrue="1">
      <formula>LEN(TRIM(F38))=0</formula>
    </cfRule>
    <cfRule type="cellIs" dxfId="222" priority="27" operator="greaterThan">
      <formula>880</formula>
    </cfRule>
  </conditionalFormatting>
  <conditionalFormatting sqref="F41:AL183">
    <cfRule type="containsBlanks" dxfId="221" priority="3">
      <formula>LEN(TRIM(F41))=0</formula>
    </cfRule>
  </conditionalFormatting>
  <conditionalFormatting sqref="F185:AL214">
    <cfRule type="containsBlanks" dxfId="220" priority="2">
      <formula>LEN(TRIM(F185))=0</formula>
    </cfRule>
  </conditionalFormatting>
  <conditionalFormatting sqref="F216:AL221">
    <cfRule type="containsBlanks" dxfId="219" priority="1">
      <formula>LEN(TRIM(F216))=0</formula>
    </cfRule>
  </conditionalFormatting>
  <conditionalFormatting sqref="F223:AL223">
    <cfRule type="containsBlanks" dxfId="218" priority="6">
      <formula>LEN(TRIM(F223))=0</formula>
    </cfRule>
  </conditionalFormatting>
  <conditionalFormatting sqref="H71:V103 H104:K104 M104:V104 L104:L107 H106:K107 M106:V107 H108:V128">
    <cfRule type="containsBlanks" priority="39" stopIfTrue="1">
      <formula>LEN(TRIM(H71))=0</formula>
    </cfRule>
  </conditionalFormatting>
  <conditionalFormatting sqref="H71:V103 H104:K104 M104:V104 L104:L107 H106:K107">
    <cfRule type="cellIs" dxfId="217" priority="37" stopIfTrue="1" operator="between">
      <formula>881</formula>
      <formula>10000000</formula>
    </cfRule>
    <cfRule type="cellIs" dxfId="216" priority="38" operator="greaterThan">
      <formula>880</formula>
    </cfRule>
  </conditionalFormatting>
  <conditionalFormatting sqref="H108:V138 F140:V183 F185:V189">
    <cfRule type="cellIs" dxfId="215" priority="10" stopIfTrue="1" operator="between">
      <formula>881</formula>
      <formula>10000000</formula>
    </cfRule>
    <cfRule type="cellIs" dxfId="214" priority="12" operator="greaterThan">
      <formula>880</formula>
    </cfRule>
  </conditionalFormatting>
  <conditionalFormatting sqref="H129:V138 F140:V183 F185:V189">
    <cfRule type="containsBlanks" priority="11" stopIfTrue="1">
      <formula>LEN(TRIM(F129))=0</formula>
    </cfRule>
  </conditionalFormatting>
  <conditionalFormatting sqref="W22 X22:AL27 W24:W27 W28:AL30 F32:AL36">
    <cfRule type="cellIs" dxfId="213" priority="28" stopIfTrue="1" operator="between">
      <formula>881</formula>
      <formula>10000000</formula>
    </cfRule>
    <cfRule type="containsBlanks" priority="29" stopIfTrue="1">
      <formula>LEN(TRIM(F22))=0</formula>
    </cfRule>
    <cfRule type="cellIs" dxfId="212" priority="30" operator="greaterThan">
      <formula>880</formula>
    </cfRule>
  </conditionalFormatting>
  <conditionalFormatting sqref="W41:AL65 X66:AL67 W67 W68:AL69 W71:AL76 X77:AL77 W78:AL104 M106:AL107 X108:AL108">
    <cfRule type="cellIs" dxfId="211" priority="16" stopIfTrue="1" operator="between">
      <formula>881</formula>
      <formula>10000000</formula>
    </cfRule>
    <cfRule type="cellIs" dxfId="210" priority="18" operator="greaterThan">
      <formula>880</formula>
    </cfRule>
  </conditionalFormatting>
  <conditionalFormatting sqref="W41:AL65 X66:AL67 W67 W68:AL69 W71:AL76 X77:AL77 W78:AL104 W106:AL107 X108:AL108">
    <cfRule type="containsBlanks" priority="17" stopIfTrue="1">
      <formula>LEN(TRIM(W41))=0</formula>
    </cfRule>
  </conditionalFormatting>
  <conditionalFormatting sqref="W109:AL138 W140:AL152 X153:AL153 W154:AL183 X185:AL186 W187:AL189 F191:AL191 F193:AL200 F203:AL211">
    <cfRule type="cellIs" dxfId="209" priority="7" stopIfTrue="1" operator="between">
      <formula>881</formula>
      <formula>10000000</formula>
    </cfRule>
    <cfRule type="containsBlanks" priority="8" stopIfTrue="1">
      <formula>LEN(TRIM(F109))=0</formula>
    </cfRule>
    <cfRule type="cellIs" dxfId="208" priority="9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1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+[19]Dj!B6</f>
        <v>SMQ SALTO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429</v>
      </c>
      <c r="V11" s="248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212.38467907736711</v>
      </c>
      <c r="G13" s="25">
        <v>212.38467907736711</v>
      </c>
      <c r="H13" s="25">
        <v>0</v>
      </c>
      <c r="I13" s="25" t="s">
        <v>40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42</v>
      </c>
      <c r="V13" s="26">
        <v>83</v>
      </c>
      <c r="W13" s="27">
        <v>212.38467907736711</v>
      </c>
      <c r="X13" s="25">
        <v>0</v>
      </c>
      <c r="Y13" s="25" t="s">
        <v>40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114.38068656092196</v>
      </c>
      <c r="G14" s="30">
        <v>114.38068656092196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42</v>
      </c>
      <c r="V14" s="31">
        <v>83</v>
      </c>
      <c r="W14" s="32">
        <v>114.38068656092196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1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176.97808357338624</v>
      </c>
      <c r="G17" s="30">
        <v>176.97808357338624</v>
      </c>
      <c r="H17" s="30">
        <v>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42</v>
      </c>
      <c r="V17" s="31">
        <v>83</v>
      </c>
      <c r="W17" s="32">
        <v>176.97808357338624</v>
      </c>
      <c r="X17" s="30">
        <v>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64.53698312275985</v>
      </c>
      <c r="G18" s="30">
        <v>64.53698312275985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42</v>
      </c>
      <c r="V18" s="31">
        <v>83</v>
      </c>
      <c r="W18" s="32">
        <v>64.53698312275985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64.53698312275985</v>
      </c>
      <c r="G19" s="30">
        <v>64.53698312275985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42</v>
      </c>
      <c r="V19" s="31">
        <v>83</v>
      </c>
      <c r="W19" s="32">
        <v>64.53698312275985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23.458013145273075</v>
      </c>
      <c r="G20" s="30">
        <v>23.458013145273075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42</v>
      </c>
      <c r="V20" s="31">
        <v>83</v>
      </c>
      <c r="W20" s="32">
        <v>23.458013145273075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155.2400807523376</v>
      </c>
      <c r="G22" s="30">
        <v>155.2400807523376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42</v>
      </c>
      <c r="V22" s="31">
        <v>83</v>
      </c>
      <c r="W22" s="32">
        <v>155.2400807523376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155.2400807523376</v>
      </c>
      <c r="G23" s="30">
        <v>155.2400807523376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42</v>
      </c>
      <c r="V23" s="31">
        <v>83</v>
      </c>
      <c r="W23" s="32">
        <v>155.2400807523376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155.2400807523376</v>
      </c>
      <c r="G24" s="30">
        <v>155.2400807523376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42</v>
      </c>
      <c r="V24" s="31">
        <v>83</v>
      </c>
      <c r="W24" s="32">
        <v>155.2400807523376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151.45239844260936</v>
      </c>
      <c r="G25" s="30">
        <v>151.45239844260936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42</v>
      </c>
      <c r="V25" s="31">
        <v>83</v>
      </c>
      <c r="W25" s="32">
        <v>151.45239844260936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337.83564485271194</v>
      </c>
      <c r="G26" s="30">
        <v>337.83564485271194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42</v>
      </c>
      <c r="V26" s="31">
        <v>83</v>
      </c>
      <c r="W26" s="32">
        <v>151.45239844260936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338.70550000000003</v>
      </c>
      <c r="G27" s="30">
        <v>338.70550000000003</v>
      </c>
      <c r="H27" s="30">
        <v>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42</v>
      </c>
      <c r="V27" s="31">
        <v>83</v>
      </c>
      <c r="W27" s="32">
        <v>338.70550000000003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474.33859186030708</v>
      </c>
      <c r="G28" s="30">
        <v>474.33859186030708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42</v>
      </c>
      <c r="V28" s="31">
        <v>83</v>
      </c>
      <c r="W28" s="32">
        <v>474.33859186030708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526.54273499873455</v>
      </c>
      <c r="G29" s="30">
        <v>526.54273499873455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42</v>
      </c>
      <c r="V29" s="31">
        <v>83</v>
      </c>
      <c r="W29" s="32">
        <v>526.54273499873455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557.83228451388038</v>
      </c>
      <c r="G30" s="30">
        <v>557.83228451388038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42</v>
      </c>
      <c r="V30" s="31">
        <v>83</v>
      </c>
      <c r="W30" s="32">
        <v>557.83228451388038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469.8738842101929</v>
      </c>
      <c r="G32" s="30">
        <v>469.8738842101929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42</v>
      </c>
      <c r="V32" s="31">
        <v>83</v>
      </c>
      <c r="W32" s="32">
        <v>469.8738842101929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152.01963588995994</v>
      </c>
      <c r="G33" s="30">
        <v>152.01963588995994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42</v>
      </c>
      <c r="V33" s="31">
        <v>83</v>
      </c>
      <c r="W33" s="32">
        <v>152.01963588995994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152.01963588995994</v>
      </c>
      <c r="G34" s="30">
        <v>152.01963588995994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42</v>
      </c>
      <c r="V34" s="31">
        <v>83</v>
      </c>
      <c r="W34" s="32">
        <v>152.01963588995994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152.01963588995994</v>
      </c>
      <c r="G35" s="30">
        <v>152.01963588995994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42</v>
      </c>
      <c r="V35" s="31">
        <v>83</v>
      </c>
      <c r="W35" s="32">
        <v>152.01963588995994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155.2400807523376</v>
      </c>
      <c r="G36" s="30">
        <v>155.2400807523376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42</v>
      </c>
      <c r="V36" s="31">
        <v>83</v>
      </c>
      <c r="W36" s="32">
        <v>155.2400807523376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337.98202871009266</v>
      </c>
      <c r="G37" s="30">
        <v>337.98202871009266</v>
      </c>
      <c r="H37" s="30">
        <v>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337.98202871009266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0</v>
      </c>
      <c r="G38" s="30">
        <v>0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0</v>
      </c>
      <c r="V38" s="31">
        <v>0</v>
      </c>
      <c r="W38" s="32">
        <v>0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29">
        <v>0</v>
      </c>
      <c r="G39" s="30">
        <v>0</v>
      </c>
      <c r="H39" s="30" t="s">
        <v>40</v>
      </c>
      <c r="I39" s="30" t="s">
        <v>40</v>
      </c>
      <c r="J39" s="30" t="s">
        <v>40</v>
      </c>
      <c r="K39" s="30" t="s">
        <v>40</v>
      </c>
      <c r="L39" s="30" t="s">
        <v>40</v>
      </c>
      <c r="M39" s="30" t="s">
        <v>40</v>
      </c>
      <c r="N39" s="30" t="s">
        <v>40</v>
      </c>
      <c r="O39" s="30" t="s">
        <v>40</v>
      </c>
      <c r="P39" s="30" t="s">
        <v>40</v>
      </c>
      <c r="Q39" s="30" t="s">
        <v>40</v>
      </c>
      <c r="R39" s="30" t="s">
        <v>40</v>
      </c>
      <c r="S39" s="30" t="s">
        <v>40</v>
      </c>
      <c r="T39" s="30" t="s">
        <v>40</v>
      </c>
      <c r="U39" s="30">
        <v>0</v>
      </c>
      <c r="V39" s="31">
        <v>0</v>
      </c>
      <c r="W39" s="32">
        <v>0</v>
      </c>
      <c r="X39" s="30" t="s">
        <v>40</v>
      </c>
      <c r="Y39" s="30" t="s">
        <v>40</v>
      </c>
      <c r="Z39" s="30" t="s">
        <v>40</v>
      </c>
      <c r="AA39" s="30" t="s">
        <v>40</v>
      </c>
      <c r="AB39" s="30" t="s">
        <v>40</v>
      </c>
      <c r="AC39" s="30" t="s">
        <v>40</v>
      </c>
      <c r="AD39" s="30" t="s">
        <v>40</v>
      </c>
      <c r="AE39" s="30" t="s">
        <v>40</v>
      </c>
      <c r="AF39" s="30" t="s">
        <v>40</v>
      </c>
      <c r="AG39" s="30" t="s">
        <v>40</v>
      </c>
      <c r="AH39" s="30" t="s">
        <v>40</v>
      </c>
      <c r="AI39" s="30" t="s">
        <v>40</v>
      </c>
      <c r="AJ39" s="30" t="s">
        <v>40</v>
      </c>
      <c r="AK39" s="30" t="s">
        <v>40</v>
      </c>
      <c r="AL39" s="3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337.98202871009266</v>
      </c>
      <c r="G41" s="30">
        <v>337.98202871009266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42</v>
      </c>
      <c r="V41" s="31">
        <v>83</v>
      </c>
      <c r="W41" s="32">
        <v>337.98202871009266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337.98202871009266</v>
      </c>
      <c r="G42" s="30">
        <v>337.98202871009266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42</v>
      </c>
      <c r="V42" s="31">
        <v>83</v>
      </c>
      <c r="W42" s="32">
        <v>337.98202871009266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337.98202871009266</v>
      </c>
      <c r="G43" s="30">
        <v>337.98202871009266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42</v>
      </c>
      <c r="V43" s="31">
        <v>83</v>
      </c>
      <c r="W43" s="32">
        <v>337.98202871009266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337.98202871009266</v>
      </c>
      <c r="G44" s="30">
        <v>337.98202871009266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42</v>
      </c>
      <c r="V44" s="31">
        <v>83</v>
      </c>
      <c r="W44" s="32">
        <v>337.98202871009266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337.98202871009266</v>
      </c>
      <c r="G45" s="30">
        <v>337.98202871009266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42</v>
      </c>
      <c r="V45" s="31">
        <v>83</v>
      </c>
      <c r="W45" s="32">
        <v>337.98202871009266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337.98202871009266</v>
      </c>
      <c r="G46" s="30">
        <v>337.98202871009266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42</v>
      </c>
      <c r="V46" s="31">
        <v>83</v>
      </c>
      <c r="W46" s="32">
        <v>337.98202871009266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405.57477485567688</v>
      </c>
      <c r="G47" s="30">
        <v>405.57477485567688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42</v>
      </c>
      <c r="V47" s="31">
        <v>83</v>
      </c>
      <c r="W47" s="32">
        <v>405.57477485567688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405.57477485567688</v>
      </c>
      <c r="G48" s="30">
        <v>405.57477485567688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42</v>
      </c>
      <c r="V48" s="31">
        <v>83</v>
      </c>
      <c r="W48" s="32">
        <v>405.57477485567688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405.57477485567688</v>
      </c>
      <c r="G49" s="30">
        <v>405.57477485567688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42</v>
      </c>
      <c r="V49" s="31">
        <v>83</v>
      </c>
      <c r="W49" s="32">
        <v>405.57477485567688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405.57477485567688</v>
      </c>
      <c r="G50" s="30">
        <v>405.57477485567688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42</v>
      </c>
      <c r="V50" s="31">
        <v>83</v>
      </c>
      <c r="W50" s="32">
        <v>405.57477485567688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405.57477485567688</v>
      </c>
      <c r="G51" s="30">
        <v>405.57477485567688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42</v>
      </c>
      <c r="V51" s="31">
        <v>83</v>
      </c>
      <c r="W51" s="32">
        <v>405.57477485567688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337.98202871009266</v>
      </c>
      <c r="G52" s="30">
        <v>337.98202871009266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42</v>
      </c>
      <c r="V52" s="31">
        <v>83</v>
      </c>
      <c r="W52" s="32">
        <v>337.98202871009266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337.98202871009266</v>
      </c>
      <c r="G53" s="30">
        <v>337.98202871009266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42</v>
      </c>
      <c r="V53" s="31">
        <v>83</v>
      </c>
      <c r="W53" s="32">
        <v>337.98202871009266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337.98202871009266</v>
      </c>
      <c r="G54" s="30">
        <v>337.98202871009266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42</v>
      </c>
      <c r="V54" s="31">
        <v>83</v>
      </c>
      <c r="W54" s="32">
        <v>337.98202871009266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337.98202871009266</v>
      </c>
      <c r="G55" s="30">
        <v>337.98202871009266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42</v>
      </c>
      <c r="V55" s="31">
        <v>83</v>
      </c>
      <c r="W55" s="32">
        <v>337.98202871009266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405.57477485567688</v>
      </c>
      <c r="G56" s="30">
        <v>405.57477485567688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42</v>
      </c>
      <c r="V56" s="31">
        <v>83</v>
      </c>
      <c r="W56" s="32">
        <v>405.57477485567688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1" customHeight="1">
      <c r="A57" s="430"/>
      <c r="B57" s="431"/>
      <c r="C57" s="439"/>
      <c r="D57" s="423" t="s">
        <v>90</v>
      </c>
      <c r="E57" s="408"/>
      <c r="F57" s="29">
        <v>405.57477485567688</v>
      </c>
      <c r="G57" s="30">
        <v>405.57477485567688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42</v>
      </c>
      <c r="V57" s="31">
        <v>83</v>
      </c>
      <c r="W57" s="32">
        <v>405.57477485567688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405.57477485567688</v>
      </c>
      <c r="G58" s="30">
        <v>405.57477485567688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42</v>
      </c>
      <c r="V58" s="31">
        <v>83</v>
      </c>
      <c r="W58" s="32">
        <v>405.57477485567688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36.75" customHeight="1">
      <c r="A59" s="430"/>
      <c r="B59" s="431"/>
      <c r="C59" s="439"/>
      <c r="D59" s="423" t="s">
        <v>92</v>
      </c>
      <c r="E59" s="408"/>
      <c r="F59" s="29">
        <v>405.57477485567688</v>
      </c>
      <c r="G59" s="30">
        <v>405.57477485567688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42</v>
      </c>
      <c r="V59" s="31">
        <v>83</v>
      </c>
      <c r="W59" s="32">
        <v>405.57477485567688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17.25" customHeight="1">
      <c r="A60" s="430"/>
      <c r="B60" s="431"/>
      <c r="C60" s="440"/>
      <c r="D60" s="423" t="s">
        <v>93</v>
      </c>
      <c r="E60" s="408"/>
      <c r="F60" s="29">
        <v>405.57477485567688</v>
      </c>
      <c r="G60" s="30">
        <v>405.57477485567688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42</v>
      </c>
      <c r="V60" s="31">
        <v>83</v>
      </c>
      <c r="W60" s="32">
        <v>405.57477485567688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405.57477485567688</v>
      </c>
      <c r="G61" s="30">
        <v>405.57477485567688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42</v>
      </c>
      <c r="V61" s="31">
        <v>83</v>
      </c>
      <c r="W61" s="32">
        <v>405.57477485567688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9.25" customHeight="1">
      <c r="A62" s="430"/>
      <c r="B62" s="431"/>
      <c r="C62" s="438" t="s">
        <v>96</v>
      </c>
      <c r="D62" s="423" t="s">
        <v>97</v>
      </c>
      <c r="E62" s="408"/>
      <c r="F62" s="29">
        <v>405.57477485567688</v>
      </c>
      <c r="G62" s="30">
        <v>405.57477485567688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42</v>
      </c>
      <c r="V62" s="31">
        <v>83</v>
      </c>
      <c r="W62" s="32">
        <v>405.57477485567688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405.57477485567688</v>
      </c>
      <c r="G63" s="30">
        <v>405.57477485567688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42</v>
      </c>
      <c r="V63" s="31">
        <v>83</v>
      </c>
      <c r="W63" s="32">
        <v>405.57477485567688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254.25046228827563</v>
      </c>
      <c r="G64" s="30">
        <v>254.25046228827563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42</v>
      </c>
      <c r="V64" s="31">
        <v>83</v>
      </c>
      <c r="W64" s="32">
        <v>254.25046228827563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>
      <c r="A65" s="430"/>
      <c r="B65" s="431"/>
      <c r="C65" s="440"/>
      <c r="D65" s="423" t="s">
        <v>101</v>
      </c>
      <c r="E65" s="408"/>
      <c r="F65" s="29">
        <v>0</v>
      </c>
      <c r="G65" s="30">
        <v>0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0</v>
      </c>
      <c r="V65" s="31">
        <v>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0</v>
      </c>
      <c r="V66" s="31">
        <v>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0</v>
      </c>
      <c r="G67" s="30">
        <v>0</v>
      </c>
      <c r="H67" s="30" t="s">
        <v>40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0</v>
      </c>
      <c r="V67" s="31">
        <v>0</v>
      </c>
      <c r="W67" s="32">
        <v>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0</v>
      </c>
      <c r="G68" s="30">
        <v>0</v>
      </c>
      <c r="H68" s="30" t="s">
        <v>40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0</v>
      </c>
      <c r="V68" s="31">
        <v>0</v>
      </c>
      <c r="W68" s="32">
        <v>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21.75" customHeight="1">
      <c r="A69" s="428" t="s">
        <v>107</v>
      </c>
      <c r="B69" s="429"/>
      <c r="C69" s="434" t="s">
        <v>108</v>
      </c>
      <c r="D69" s="435"/>
      <c r="E69" s="435"/>
      <c r="F69" s="29">
        <v>337.98202871009266</v>
      </c>
      <c r="G69" s="30">
        <v>337.98202871009266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42</v>
      </c>
      <c r="V69" s="31">
        <v>83</v>
      </c>
      <c r="W69" s="32">
        <v>337.98202871009266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4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405.57477485567688</v>
      </c>
      <c r="G71" s="30">
        <v>405.57477485567688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42</v>
      </c>
      <c r="V71" s="31">
        <v>83</v>
      </c>
      <c r="W71" s="32">
        <v>405.57477485567688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41.25" customHeight="1">
      <c r="A72" s="430"/>
      <c r="B72" s="431"/>
      <c r="C72" s="423" t="s">
        <v>111</v>
      </c>
      <c r="D72" s="408"/>
      <c r="E72" s="408"/>
      <c r="F72" s="29">
        <v>0</v>
      </c>
      <c r="G72" s="30">
        <v>0</v>
      </c>
      <c r="H72" s="30" t="s">
        <v>40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0</v>
      </c>
      <c r="V72" s="31">
        <v>0</v>
      </c>
      <c r="W72" s="32">
        <v>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0</v>
      </c>
      <c r="G73" s="30">
        <v>0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0</v>
      </c>
      <c r="V73" s="31">
        <v>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337.98202871009266</v>
      </c>
      <c r="G74" s="30">
        <v>337.98202871009266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42</v>
      </c>
      <c r="V74" s="31">
        <v>83</v>
      </c>
      <c r="W74" s="32">
        <v>337.98202871009266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337.98202871009266</v>
      </c>
      <c r="G75" s="30">
        <v>337.98202871009266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42</v>
      </c>
      <c r="V75" s="31">
        <v>83</v>
      </c>
      <c r="W75" s="32">
        <v>337.98202871009266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337.98202871009266</v>
      </c>
      <c r="G76" s="30">
        <v>337.98202871009266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42</v>
      </c>
      <c r="V76" s="31">
        <v>83</v>
      </c>
      <c r="W76" s="32">
        <v>337.98202871009266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337.98202871009266</v>
      </c>
      <c r="G77" s="30">
        <v>337.98202871009266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42</v>
      </c>
      <c r="V77" s="31">
        <v>83</v>
      </c>
      <c r="W77" s="32">
        <v>337.98202871009266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337.98202871009266</v>
      </c>
      <c r="G78" s="30">
        <v>337.98202871009266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42</v>
      </c>
      <c r="V78" s="31">
        <v>83</v>
      </c>
      <c r="W78" s="32">
        <v>337.98202871009266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337.98202871009266</v>
      </c>
      <c r="G79" s="30">
        <v>337.98202871009266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42</v>
      </c>
      <c r="V79" s="31">
        <v>83</v>
      </c>
      <c r="W79" s="32">
        <v>337.98202871009266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337.98202871009266</v>
      </c>
      <c r="G80" s="30">
        <v>337.98202871009266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42</v>
      </c>
      <c r="V80" s="31">
        <v>83</v>
      </c>
      <c r="W80" s="32">
        <v>337.98202871009266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337.98202871009266</v>
      </c>
      <c r="G81" s="30">
        <v>337.98202871009266</v>
      </c>
      <c r="H81" s="30">
        <v>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42</v>
      </c>
      <c r="V81" s="31">
        <v>83</v>
      </c>
      <c r="W81" s="32">
        <v>337.98202871009266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337.98202871009266</v>
      </c>
      <c r="G82" s="30">
        <v>337.98202871009266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42</v>
      </c>
      <c r="V82" s="31">
        <v>83</v>
      </c>
      <c r="W82" s="32">
        <v>337.98202871009266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337.98202871009266</v>
      </c>
      <c r="G83" s="30">
        <v>337.98202871009266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42</v>
      </c>
      <c r="V83" s="31">
        <v>83</v>
      </c>
      <c r="W83" s="32">
        <v>337.98202871009266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337.98202871009266</v>
      </c>
      <c r="G84" s="30">
        <v>337.98202871009266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42</v>
      </c>
      <c r="V84" s="31">
        <v>83</v>
      </c>
      <c r="W84" s="32">
        <v>337.98202871009266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6.25" customHeight="1">
      <c r="A85" s="455"/>
      <c r="B85" s="443"/>
      <c r="C85" s="438" t="s">
        <v>77</v>
      </c>
      <c r="D85" s="423" t="s">
        <v>127</v>
      </c>
      <c r="E85" s="408"/>
      <c r="F85" s="29">
        <v>337.98202871009266</v>
      </c>
      <c r="G85" s="30">
        <v>337.98202871009266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42</v>
      </c>
      <c r="V85" s="31">
        <v>83</v>
      </c>
      <c r="W85" s="32">
        <v>337.98202871009266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337.98202871009266</v>
      </c>
      <c r="G86" s="30">
        <v>337.98202871009266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42</v>
      </c>
      <c r="V86" s="31">
        <v>83</v>
      </c>
      <c r="W86" s="32">
        <v>337.98202871009266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" customHeight="1">
      <c r="A87" s="455"/>
      <c r="B87" s="443"/>
      <c r="C87" s="439"/>
      <c r="D87" s="423" t="s">
        <v>129</v>
      </c>
      <c r="E87" s="408"/>
      <c r="F87" s="29">
        <v>337.98202871009266</v>
      </c>
      <c r="G87" s="30">
        <v>337.98202871009266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42</v>
      </c>
      <c r="V87" s="31">
        <v>83</v>
      </c>
      <c r="W87" s="32">
        <v>337.98202871009266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337.98202871009266</v>
      </c>
      <c r="G88" s="30">
        <v>337.98202871009266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42</v>
      </c>
      <c r="V88" s="31">
        <v>83</v>
      </c>
      <c r="W88" s="32">
        <v>337.98202871009266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7.75" customHeight="1">
      <c r="A89" s="455"/>
      <c r="B89" s="443"/>
      <c r="C89" s="439"/>
      <c r="D89" s="423" t="s">
        <v>131</v>
      </c>
      <c r="E89" s="408"/>
      <c r="F89" s="29">
        <v>337.98202871009266</v>
      </c>
      <c r="G89" s="30">
        <v>337.98202871009266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42</v>
      </c>
      <c r="V89" s="31">
        <v>83</v>
      </c>
      <c r="W89" s="32">
        <v>337.98202871009266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 ht="18.75" customHeight="1">
      <c r="A90" s="455"/>
      <c r="B90" s="443"/>
      <c r="C90" s="439"/>
      <c r="D90" s="423" t="s">
        <v>132</v>
      </c>
      <c r="E90" s="408"/>
      <c r="F90" s="29">
        <v>337.98202871009266</v>
      </c>
      <c r="G90" s="30">
        <v>337.98202871009266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42</v>
      </c>
      <c r="V90" s="31">
        <v>83</v>
      </c>
      <c r="W90" s="32">
        <v>337.98202871009266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337.98202871009266</v>
      </c>
      <c r="G91" s="30">
        <v>337.98202871009266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42</v>
      </c>
      <c r="V91" s="31">
        <v>83</v>
      </c>
      <c r="W91" s="32">
        <v>337.98202871009266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337.98202871009266</v>
      </c>
      <c r="G92" s="30">
        <v>337.98202871009266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42</v>
      </c>
      <c r="V92" s="31">
        <v>83</v>
      </c>
      <c r="W92" s="32">
        <v>337.98202871009266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337.98202871009266</v>
      </c>
      <c r="G93" s="30">
        <v>337.98202871009266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42</v>
      </c>
      <c r="V93" s="31">
        <v>83</v>
      </c>
      <c r="W93" s="32">
        <v>337.98202871009266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.75" customHeight="1">
      <c r="A94" s="455"/>
      <c r="B94" s="444"/>
      <c r="C94" s="440"/>
      <c r="D94" s="423" t="s">
        <v>137</v>
      </c>
      <c r="E94" s="408"/>
      <c r="F94" s="29">
        <v>337.98202871009266</v>
      </c>
      <c r="G94" s="30">
        <v>337.98202871009266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42</v>
      </c>
      <c r="V94" s="31">
        <v>83</v>
      </c>
      <c r="W94" s="32">
        <v>337.98202871009266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4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159.57250000000002</v>
      </c>
      <c r="G95" s="30">
        <v>159.57250000000002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159.57250000000002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159.57250000000002</v>
      </c>
      <c r="G96" s="30">
        <v>159.57250000000002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159.57250000000002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159.57250000000002</v>
      </c>
      <c r="G97" s="30">
        <v>159.57250000000002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159.57250000000002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159.57250000000002</v>
      </c>
      <c r="G98" s="30">
        <v>159.57250000000002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159.57250000000002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159.57250000000002</v>
      </c>
      <c r="G99" s="30">
        <v>159.57250000000002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159.57250000000002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159.57250000000002</v>
      </c>
      <c r="G100" s="30">
        <v>159.57250000000002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159.57250000000002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159.57250000000002</v>
      </c>
      <c r="G101" s="30">
        <v>159.57250000000002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159.57250000000002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159.57250000000002</v>
      </c>
      <c r="G102" s="30">
        <v>159.57250000000002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159.57250000000002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 ht="15.75" customHeight="1">
      <c r="A103" s="455"/>
      <c r="B103" s="442" t="s">
        <v>151</v>
      </c>
      <c r="C103" s="423" t="s">
        <v>152</v>
      </c>
      <c r="D103" s="408"/>
      <c r="E103" s="408"/>
      <c r="F103" s="29">
        <v>337.98202871009266</v>
      </c>
      <c r="G103" s="30">
        <v>337.98202871009266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42</v>
      </c>
      <c r="V103" s="31">
        <v>83</v>
      </c>
      <c r="W103" s="32">
        <v>337.98202871009266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19.5" customHeight="1">
      <c r="A104" s="455"/>
      <c r="B104" s="443"/>
      <c r="C104" s="438" t="s">
        <v>153</v>
      </c>
      <c r="D104" s="423" t="s">
        <v>154</v>
      </c>
      <c r="E104" s="408"/>
      <c r="F104" s="29">
        <v>337.98202871009266</v>
      </c>
      <c r="G104" s="30">
        <v>337.98202871009266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42</v>
      </c>
      <c r="V104" s="31">
        <v>83</v>
      </c>
      <c r="W104" s="32">
        <v>337.98202871009266</v>
      </c>
      <c r="X104" s="30">
        <v>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9.25" customHeight="1">
      <c r="A106" s="455"/>
      <c r="B106" s="443"/>
      <c r="C106" s="439"/>
      <c r="D106" s="423" t="s">
        <v>156</v>
      </c>
      <c r="E106" s="408"/>
      <c r="F106" s="29">
        <v>337.98202871009266</v>
      </c>
      <c r="G106" s="30">
        <v>337.98202871009266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42</v>
      </c>
      <c r="V106" s="31">
        <v>83</v>
      </c>
      <c r="W106" s="32">
        <v>337.98202871009266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>
      <c r="A107" s="455"/>
      <c r="B107" s="443"/>
      <c r="C107" s="439"/>
      <c r="D107" s="423" t="s">
        <v>157</v>
      </c>
      <c r="E107" s="408"/>
      <c r="F107" s="29">
        <v>0</v>
      </c>
      <c r="G107" s="30">
        <v>0</v>
      </c>
      <c r="H107" s="30" t="s">
        <v>40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0</v>
      </c>
      <c r="V107" s="31">
        <v>0</v>
      </c>
      <c r="W107" s="32">
        <v>0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8.75" customHeight="1">
      <c r="A108" s="455"/>
      <c r="B108" s="443"/>
      <c r="C108" s="440"/>
      <c r="D108" s="423" t="s">
        <v>158</v>
      </c>
      <c r="E108" s="408"/>
      <c r="F108" s="29">
        <v>0</v>
      </c>
      <c r="G108" s="30">
        <v>0</v>
      </c>
      <c r="H108" s="30" t="s">
        <v>40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0</v>
      </c>
      <c r="V108" s="31">
        <v>0</v>
      </c>
      <c r="W108" s="32">
        <v>0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337.98202871009266</v>
      </c>
      <c r="G109" s="30">
        <v>337.98202871009266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42</v>
      </c>
      <c r="V109" s="31">
        <v>83</v>
      </c>
      <c r="W109" s="32">
        <v>337.98202871009266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337.98202871009266</v>
      </c>
      <c r="G110" s="30">
        <v>337.98202871009266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42</v>
      </c>
      <c r="V110" s="31">
        <v>83</v>
      </c>
      <c r="W110" s="32">
        <v>337.98202871009266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337.98202871009266</v>
      </c>
      <c r="G111" s="30">
        <v>337.98202871009266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42</v>
      </c>
      <c r="V111" s="31">
        <v>83</v>
      </c>
      <c r="W111" s="32">
        <v>337.98202871009266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337.98202871009266</v>
      </c>
      <c r="G112" s="30">
        <v>337.98202871009266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42</v>
      </c>
      <c r="V112" s="31">
        <v>83</v>
      </c>
      <c r="W112" s="32">
        <v>337.98202871009266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337.98202871009266</v>
      </c>
      <c r="G113" s="30">
        <v>337.98202871009266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42</v>
      </c>
      <c r="V113" s="31">
        <v>83</v>
      </c>
      <c r="W113" s="32">
        <v>337.98202871009266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337.98202871009266</v>
      </c>
      <c r="G114" s="30">
        <v>337.98202871009266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42</v>
      </c>
      <c r="V114" s="31">
        <v>83</v>
      </c>
      <c r="W114" s="32">
        <v>337.98202871009266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337.98202871009266</v>
      </c>
      <c r="G115" s="30">
        <v>337.98202871009266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42</v>
      </c>
      <c r="V115" s="31">
        <v>83</v>
      </c>
      <c r="W115" s="32">
        <v>337.98202871009266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337.98202871009266</v>
      </c>
      <c r="G116" s="30">
        <v>337.98202871009266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42</v>
      </c>
      <c r="V116" s="31">
        <v>83</v>
      </c>
      <c r="W116" s="32">
        <v>337.98202871009266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337.98202871009266</v>
      </c>
      <c r="G117" s="30">
        <v>337.98202871009266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42</v>
      </c>
      <c r="V117" s="31">
        <v>83</v>
      </c>
      <c r="W117" s="32">
        <v>337.98202871009266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337.98202871009266</v>
      </c>
      <c r="G118" s="30">
        <v>337.98202871009266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42</v>
      </c>
      <c r="V118" s="31">
        <v>83</v>
      </c>
      <c r="W118" s="32">
        <v>337.98202871009266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656.82100000000003</v>
      </c>
      <c r="G119" s="30">
        <v>656.82100000000003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42</v>
      </c>
      <c r="V119" s="31">
        <v>83</v>
      </c>
      <c r="W119" s="32">
        <v>656.82100000000003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656.82100000000003</v>
      </c>
      <c r="G120" s="30">
        <v>656.82100000000003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42</v>
      </c>
      <c r="V120" s="31">
        <v>83</v>
      </c>
      <c r="W120" s="32">
        <v>656.82100000000003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505.31707567851896</v>
      </c>
      <c r="G121" s="30">
        <v>505.31707567851896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42</v>
      </c>
      <c r="V121" s="31">
        <v>83</v>
      </c>
      <c r="W121" s="32">
        <v>505.31707567851896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656.82100000000003</v>
      </c>
      <c r="G122" s="30">
        <v>656.82100000000003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42</v>
      </c>
      <c r="V122" s="31">
        <v>83</v>
      </c>
      <c r="W122" s="32">
        <v>656.82100000000003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656.82100000000003</v>
      </c>
      <c r="G123" s="30">
        <v>656.82100000000003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42</v>
      </c>
      <c r="V123" s="31">
        <v>83</v>
      </c>
      <c r="W123" s="32">
        <v>656.82100000000003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656.82100000000003</v>
      </c>
      <c r="G124" s="30">
        <v>656.82100000000003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42</v>
      </c>
      <c r="V124" s="31">
        <v>83</v>
      </c>
      <c r="W124" s="32">
        <v>656.82100000000003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656.82100000000003</v>
      </c>
      <c r="G125" s="30">
        <v>656.82100000000003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42</v>
      </c>
      <c r="V125" s="31">
        <v>83</v>
      </c>
      <c r="W125" s="32">
        <v>656.82100000000003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337.98202871009266</v>
      </c>
      <c r="G126" s="30">
        <v>337.98202871009266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42</v>
      </c>
      <c r="V126" s="31">
        <v>83</v>
      </c>
      <c r="W126" s="32">
        <v>337.98202871009266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337.98202871009266</v>
      </c>
      <c r="G127" s="30">
        <v>337.98202871009266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42</v>
      </c>
      <c r="V127" s="31">
        <v>83</v>
      </c>
      <c r="W127" s="32">
        <v>337.98202871009266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337.98202871009266</v>
      </c>
      <c r="G128" s="30">
        <v>337.98202871009266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42</v>
      </c>
      <c r="V128" s="31">
        <v>83</v>
      </c>
      <c r="W128" s="32">
        <v>337.98202871009266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>
        <v>337.98</v>
      </c>
      <c r="G129" s="33">
        <v>337.98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42</v>
      </c>
      <c r="V129" s="31">
        <v>83</v>
      </c>
      <c r="W129" s="32">
        <v>337.98</v>
      </c>
      <c r="X129" s="30"/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4.75" customHeight="1">
      <c r="A130" s="53"/>
      <c r="B130" s="54"/>
      <c r="C130" s="55" t="s">
        <v>399</v>
      </c>
      <c r="D130" s="49"/>
      <c r="E130" s="49" t="s">
        <v>368</v>
      </c>
      <c r="F130" s="33">
        <v>337.98</v>
      </c>
      <c r="G130" s="33">
        <v>337.98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42</v>
      </c>
      <c r="V130" s="31">
        <v>83</v>
      </c>
      <c r="W130" s="32">
        <v>337.98</v>
      </c>
      <c r="X130" s="30"/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400</v>
      </c>
      <c r="D131" s="49"/>
      <c r="E131" s="49" t="s">
        <v>368</v>
      </c>
      <c r="F131" s="33">
        <v>337.98</v>
      </c>
      <c r="G131" s="33">
        <v>337.98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42</v>
      </c>
      <c r="V131" s="31">
        <v>83</v>
      </c>
      <c r="W131" s="32">
        <v>337.98</v>
      </c>
      <c r="X131" s="30"/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420</v>
      </c>
      <c r="D132" s="49"/>
      <c r="E132" s="49" t="s">
        <v>368</v>
      </c>
      <c r="F132" s="33">
        <v>337.98</v>
      </c>
      <c r="G132" s="33">
        <v>337.98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>
        <v>42</v>
      </c>
      <c r="V132" s="31">
        <v>83</v>
      </c>
      <c r="W132" s="32">
        <v>337.98</v>
      </c>
      <c r="X132" s="30"/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188</v>
      </c>
      <c r="F134" s="33" t="s">
        <v>40</v>
      </c>
      <c r="G134" s="30" t="s">
        <v>40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 t="s">
        <v>40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190</v>
      </c>
      <c r="F135" s="33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44.25" customHeight="1">
      <c r="A136" s="53"/>
      <c r="B136" s="54"/>
      <c r="C136" s="55" t="s">
        <v>400</v>
      </c>
      <c r="D136" s="49"/>
      <c r="E136" s="49" t="s">
        <v>188</v>
      </c>
      <c r="F136" s="33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9.2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36" customHeight="1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.75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337.98202871009266</v>
      </c>
      <c r="G140" s="30">
        <v>337.98202871009266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42</v>
      </c>
      <c r="V140" s="31">
        <v>83</v>
      </c>
      <c r="W140" s="32">
        <v>337.98202871009266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337.98202871009266</v>
      </c>
      <c r="G141" s="30">
        <v>337.98202871009266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42</v>
      </c>
      <c r="V141" s="31">
        <v>83</v>
      </c>
      <c r="W141" s="32">
        <v>337.98202871009266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337.98202871009266</v>
      </c>
      <c r="G142" s="30">
        <v>337.98202871009266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42</v>
      </c>
      <c r="V142" s="31">
        <v>83</v>
      </c>
      <c r="W142" s="32">
        <v>337.98202871009266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337.98202871009266</v>
      </c>
      <c r="G143" s="30">
        <v>337.98202871009266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42</v>
      </c>
      <c r="V143" s="31">
        <v>83</v>
      </c>
      <c r="W143" s="32">
        <v>337.98202871009266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337.98202871009266</v>
      </c>
      <c r="G144" s="30">
        <v>337.98202871009266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42</v>
      </c>
      <c r="V144" s="31">
        <v>83</v>
      </c>
      <c r="W144" s="32">
        <v>337.98202871009266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337.98202871009266</v>
      </c>
      <c r="G145" s="30">
        <v>337.98202871009266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42</v>
      </c>
      <c r="V145" s="31">
        <v>83</v>
      </c>
      <c r="W145" s="32">
        <v>337.98202871009266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337.98202871009266</v>
      </c>
      <c r="G146" s="30">
        <v>337.98202871009266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42</v>
      </c>
      <c r="V146" s="31">
        <v>83</v>
      </c>
      <c r="W146" s="32">
        <v>337.98202871009266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337.98202871009266</v>
      </c>
      <c r="G147" s="30">
        <v>337.98202871009266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42</v>
      </c>
      <c r="V147" s="31">
        <v>83</v>
      </c>
      <c r="W147" s="32">
        <v>337.98202871009266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337.98202871009266</v>
      </c>
      <c r="G148" s="30">
        <v>337.98202871009266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42</v>
      </c>
      <c r="V148" s="31">
        <v>83</v>
      </c>
      <c r="W148" s="32">
        <v>337.98202871009266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337.98202871009266</v>
      </c>
      <c r="G149" s="30">
        <v>337.98202871009266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42</v>
      </c>
      <c r="V149" s="31">
        <v>83</v>
      </c>
      <c r="W149" s="32">
        <v>337.98202871009266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337.98202871009266</v>
      </c>
      <c r="G150" s="30">
        <v>337.98202871009266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42</v>
      </c>
      <c r="V150" s="31">
        <v>83</v>
      </c>
      <c r="W150" s="32">
        <v>337.98202871009266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337.98202871009266</v>
      </c>
      <c r="G151" s="30">
        <v>337.98202871009266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42</v>
      </c>
      <c r="V151" s="31">
        <v>83</v>
      </c>
      <c r="W151" s="32">
        <v>337.98202871009266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337.98202871009266</v>
      </c>
      <c r="G152" s="30">
        <v>337.98202871009266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42</v>
      </c>
      <c r="V152" s="31">
        <v>83</v>
      </c>
      <c r="W152" s="32">
        <v>337.98202871009266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337.98202871009266</v>
      </c>
      <c r="G153" s="30">
        <v>337.98202871009266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42</v>
      </c>
      <c r="V153" s="31">
        <v>83</v>
      </c>
      <c r="W153" s="32">
        <v>337.98202871009266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337.98202871009266</v>
      </c>
      <c r="G154" s="30">
        <v>337.98202871009266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42</v>
      </c>
      <c r="V154" s="31">
        <v>83</v>
      </c>
      <c r="W154" s="32">
        <v>337.98202871009266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337.98202871009266</v>
      </c>
      <c r="G155" s="30">
        <v>337.98202871009266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42</v>
      </c>
      <c r="V155" s="31">
        <v>83</v>
      </c>
      <c r="W155" s="32">
        <v>337.98202871009266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337.97730958559828</v>
      </c>
      <c r="G156" s="30">
        <v>337.97730958559828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42</v>
      </c>
      <c r="V156" s="31">
        <v>83</v>
      </c>
      <c r="W156" s="32">
        <v>337.97730958559828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337.97730958559828</v>
      </c>
      <c r="G157" s="30">
        <v>337.97730958559828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42</v>
      </c>
      <c r="V157" s="31">
        <v>83</v>
      </c>
      <c r="W157" s="32">
        <v>337.97730958559828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337.97730958559828</v>
      </c>
      <c r="G158" s="30">
        <v>337.97730958559828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42</v>
      </c>
      <c r="V158" s="31">
        <v>83</v>
      </c>
      <c r="W158" s="32">
        <v>337.97730958559828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337.97730958559828</v>
      </c>
      <c r="G159" s="30">
        <v>337.97730958559828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42</v>
      </c>
      <c r="V159" s="31">
        <v>83</v>
      </c>
      <c r="W159" s="32">
        <v>337.97730958559828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337.97730958559828</v>
      </c>
      <c r="G160" s="30">
        <v>337.97730958559828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42</v>
      </c>
      <c r="V160" s="31">
        <v>83</v>
      </c>
      <c r="W160" s="32">
        <v>337.97730958559828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337.97730958559828</v>
      </c>
      <c r="G161" s="30">
        <v>337.97730958559828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42</v>
      </c>
      <c r="V161" s="31">
        <v>83</v>
      </c>
      <c r="W161" s="32">
        <v>337.97730958559828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29">
        <v>337.97730958559828</v>
      </c>
      <c r="G162" s="30">
        <v>337.97730958559828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42</v>
      </c>
      <c r="V162" s="31">
        <v>83</v>
      </c>
      <c r="W162" s="32">
        <v>337.97730958559828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337.97730958559828</v>
      </c>
      <c r="G163" s="30">
        <v>337.97730958559828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42</v>
      </c>
      <c r="V163" s="31">
        <v>83</v>
      </c>
      <c r="W163" s="32">
        <v>337.97730958559828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337.97730958559828</v>
      </c>
      <c r="G164" s="30">
        <v>337.97730958559828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42</v>
      </c>
      <c r="V164" s="31">
        <v>83</v>
      </c>
      <c r="W164" s="32">
        <v>337.97730958559828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337.97730958559828</v>
      </c>
      <c r="G165" s="30">
        <v>337.97730958559828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42</v>
      </c>
      <c r="V165" s="31">
        <v>83</v>
      </c>
      <c r="W165" s="32">
        <v>337.97730958559828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337.97730958559828</v>
      </c>
      <c r="G166" s="30">
        <v>337.97730958559828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42</v>
      </c>
      <c r="V166" s="31">
        <v>83</v>
      </c>
      <c r="W166" s="32">
        <v>337.97730958559828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337.97730958559828</v>
      </c>
      <c r="G167" s="30">
        <v>337.97730958559828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42</v>
      </c>
      <c r="V167" s="31">
        <v>83</v>
      </c>
      <c r="W167" s="32">
        <v>337.97730958559828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337.97730958559828</v>
      </c>
      <c r="G168" s="30">
        <v>337.97730958559828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42</v>
      </c>
      <c r="V168" s="31">
        <v>83</v>
      </c>
      <c r="W168" s="32">
        <v>337.97730958559828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337.97730958559828</v>
      </c>
      <c r="G169" s="30">
        <v>337.97730958559828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42</v>
      </c>
      <c r="V169" s="31">
        <v>83</v>
      </c>
      <c r="W169" s="32">
        <v>337.97730958559828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337.97730958559828</v>
      </c>
      <c r="G170" s="30">
        <v>337.97730958559828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42</v>
      </c>
      <c r="V170" s="31">
        <v>83</v>
      </c>
      <c r="W170" s="32">
        <v>337.97730958559828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337.97730958559828</v>
      </c>
      <c r="G171" s="30">
        <v>337.97730958559828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42</v>
      </c>
      <c r="V171" s="31">
        <v>83</v>
      </c>
      <c r="W171" s="32">
        <v>337.97730958559828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337.97730958559828</v>
      </c>
      <c r="G172" s="30">
        <v>337.97730958559828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42</v>
      </c>
      <c r="V172" s="31">
        <v>83</v>
      </c>
      <c r="W172" s="32">
        <v>337.97730958559828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337.97730958559828</v>
      </c>
      <c r="G173" s="30">
        <v>337.97730958559828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42</v>
      </c>
      <c r="V173" s="31">
        <v>83</v>
      </c>
      <c r="W173" s="32">
        <v>337.97730958559828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337.97730958559828</v>
      </c>
      <c r="G174" s="30">
        <v>337.97730958559828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42</v>
      </c>
      <c r="V174" s="31">
        <v>83</v>
      </c>
      <c r="W174" s="32">
        <v>337.97730958559828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337.97730958559828</v>
      </c>
      <c r="G175" s="30">
        <v>337.97730958559828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42</v>
      </c>
      <c r="V175" s="31">
        <v>83</v>
      </c>
      <c r="W175" s="32">
        <v>337.97730958559828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337.97730958559828</v>
      </c>
      <c r="G176" s="30">
        <v>337.97730958559828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42</v>
      </c>
      <c r="V176" s="31">
        <v>83</v>
      </c>
      <c r="W176" s="32">
        <v>337.97730958559828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337.97730958559828</v>
      </c>
      <c r="G177" s="30">
        <v>337.97730958559828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42</v>
      </c>
      <c r="V177" s="31">
        <v>83</v>
      </c>
      <c r="W177" s="32">
        <v>337.97730958559828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337.97730958559828</v>
      </c>
      <c r="G178" s="30">
        <v>337.97730958559828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42</v>
      </c>
      <c r="V178" s="31">
        <v>83</v>
      </c>
      <c r="W178" s="32">
        <v>337.97730958559828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337.97730958559828</v>
      </c>
      <c r="G179" s="30">
        <v>337.97730958559828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42</v>
      </c>
      <c r="V179" s="31">
        <v>83</v>
      </c>
      <c r="W179" s="32">
        <v>337.97730958559828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337.97730958559828</v>
      </c>
      <c r="G180" s="30">
        <v>337.97730958559828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42</v>
      </c>
      <c r="V180" s="31">
        <v>83</v>
      </c>
      <c r="W180" s="32">
        <v>337.97730958559828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337.97730958559828</v>
      </c>
      <c r="G181" s="30">
        <v>337.97730958559828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42</v>
      </c>
      <c r="V181" s="31">
        <v>83</v>
      </c>
      <c r="W181" s="32">
        <v>337.97730958559828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337.97730958559828</v>
      </c>
      <c r="G182" s="30">
        <v>337.97730958559828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42</v>
      </c>
      <c r="V182" s="31">
        <v>83</v>
      </c>
      <c r="W182" s="32">
        <v>337.97730958559828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159.57250000000002</v>
      </c>
      <c r="G183" s="30">
        <v>159.57250000000002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159.57250000000002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337.98202871009266</v>
      </c>
      <c r="G185" s="30">
        <v>337.98202871009266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42</v>
      </c>
      <c r="V185" s="31">
        <v>83</v>
      </c>
      <c r="W185" s="32">
        <v>337.98202871009266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337.98202871009266</v>
      </c>
      <c r="G186" s="30">
        <v>337.98202871009266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42</v>
      </c>
      <c r="V186" s="31">
        <v>83</v>
      </c>
      <c r="W186" s="32">
        <v>337.98202871009266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337.98202871009266</v>
      </c>
      <c r="G187" s="30">
        <v>337.98202871009266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42</v>
      </c>
      <c r="V187" s="31">
        <v>83</v>
      </c>
      <c r="W187" s="32">
        <v>337.98202871009266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337.98202871009266</v>
      </c>
      <c r="G188" s="30">
        <v>337.98202871009266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42</v>
      </c>
      <c r="V188" s="31">
        <v>83</v>
      </c>
      <c r="W188" s="32">
        <v>337.98202871009266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>
      <c r="A189" s="464" t="s">
        <v>261</v>
      </c>
      <c r="B189" s="465"/>
      <c r="C189" s="450" t="s">
        <v>262</v>
      </c>
      <c r="D189" s="435"/>
      <c r="E189" s="435"/>
      <c r="F189" s="29">
        <v>337.98202871009266</v>
      </c>
      <c r="G189" s="30">
        <v>337.98202871009266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42</v>
      </c>
      <c r="V189" s="31">
        <v>83</v>
      </c>
      <c r="W189" s="32">
        <v>337.98202871009266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337.98202871009266</v>
      </c>
      <c r="G190" s="30">
        <v>337.98202871009266</v>
      </c>
      <c r="H190" s="30">
        <v>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42</v>
      </c>
      <c r="V190" s="31">
        <v>83</v>
      </c>
      <c r="W190" s="32">
        <v>337.98202871009266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>
      <c r="A191" s="466"/>
      <c r="B191" s="460"/>
      <c r="C191" s="451" t="s">
        <v>264</v>
      </c>
      <c r="D191" s="408"/>
      <c r="E191" s="408"/>
      <c r="F191" s="29">
        <v>337.98202871009266</v>
      </c>
      <c r="G191" s="30">
        <v>337.98202871009266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42</v>
      </c>
      <c r="V191" s="31">
        <v>83</v>
      </c>
      <c r="W191" s="32">
        <v>337.98202871009266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>
        <v>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42</v>
      </c>
      <c r="V192" s="31">
        <v>83</v>
      </c>
      <c r="W192" s="32">
        <v>0</v>
      </c>
      <c r="X192" s="30">
        <v>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337.98202871009266</v>
      </c>
      <c r="G193" s="30">
        <v>337.98202871009266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42</v>
      </c>
      <c r="V193" s="31">
        <v>83</v>
      </c>
      <c r="W193" s="32">
        <v>337.98202871009266</v>
      </c>
      <c r="X193" s="30">
        <v>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405.5381788913316</v>
      </c>
      <c r="G194" s="30">
        <v>405.5381788913316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42</v>
      </c>
      <c r="V194" s="31">
        <v>83</v>
      </c>
      <c r="W194" s="32">
        <v>405.5381788913316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0</v>
      </c>
      <c r="V195" s="31">
        <v>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0</v>
      </c>
      <c r="V196" s="31">
        <v>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0</v>
      </c>
      <c r="V197" s="31">
        <v>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405.5381788913316</v>
      </c>
      <c r="G198" s="30">
        <v>391.40833789338058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42</v>
      </c>
      <c r="V198" s="31">
        <v>83</v>
      </c>
      <c r="W198" s="32">
        <v>405.5381788913316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326.18833194471591</v>
      </c>
      <c r="G199" s="30">
        <v>326.18833194471591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42</v>
      </c>
      <c r="V199" s="31">
        <v>83</v>
      </c>
      <c r="W199" s="32">
        <v>326.18833194471591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0</v>
      </c>
      <c r="V200" s="31">
        <v>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0</v>
      </c>
      <c r="G203" s="30">
        <v>0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0</v>
      </c>
      <c r="V203" s="31">
        <v>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337.98202871009266</v>
      </c>
      <c r="G204" s="30">
        <v>337.98202871009266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42</v>
      </c>
      <c r="V204" s="31">
        <v>83</v>
      </c>
      <c r="W204" s="32">
        <v>337.98202871009266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337.98202871009266</v>
      </c>
      <c r="G205" s="30">
        <v>337.98202871009266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42</v>
      </c>
      <c r="V205" s="31">
        <v>83</v>
      </c>
      <c r="W205" s="32">
        <v>337.98202871009266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337.98202871009266</v>
      </c>
      <c r="G206" s="30">
        <v>337.98202871009266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42</v>
      </c>
      <c r="V206" s="31">
        <v>83</v>
      </c>
      <c r="W206" s="32">
        <v>337.98202871009266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337.98202871009266</v>
      </c>
      <c r="G207" s="30">
        <v>337.98202871009266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42</v>
      </c>
      <c r="V207" s="31">
        <v>83</v>
      </c>
      <c r="W207" s="32">
        <v>337.98202871009266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337.98202871009266</v>
      </c>
      <c r="G208" s="30">
        <v>337.98202871009266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42</v>
      </c>
      <c r="V208" s="31">
        <v>83</v>
      </c>
      <c r="W208" s="32">
        <v>337.98202871009266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337.98202871009266</v>
      </c>
      <c r="G209" s="30">
        <v>337.98202871009266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42</v>
      </c>
      <c r="V209" s="31">
        <v>83</v>
      </c>
      <c r="W209" s="32">
        <v>337.98202871009266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337.98202871009266</v>
      </c>
      <c r="G210" s="30">
        <v>337.98202871009266</v>
      </c>
      <c r="H210" s="30">
        <v>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42</v>
      </c>
      <c r="V210" s="31">
        <v>83</v>
      </c>
      <c r="W210" s="32">
        <v>337.98202871009266</v>
      </c>
      <c r="X210" s="30">
        <v>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337.98202871009266</v>
      </c>
      <c r="G211" s="30">
        <v>337.98202871009266</v>
      </c>
      <c r="H211" s="30">
        <v>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42</v>
      </c>
      <c r="V211" s="31">
        <v>83</v>
      </c>
      <c r="W211" s="32">
        <v>337.98202871009266</v>
      </c>
      <c r="X211" s="30">
        <v>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880</v>
      </c>
      <c r="G216" s="30">
        <v>880</v>
      </c>
      <c r="H216" s="30">
        <v>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42</v>
      </c>
      <c r="V216" s="31">
        <v>83</v>
      </c>
      <c r="W216" s="32">
        <v>880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>
        <v>42</v>
      </c>
      <c r="V217" s="31">
        <v>83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>
        <v>42</v>
      </c>
      <c r="V218" s="31">
        <v>83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>
        <v>42</v>
      </c>
      <c r="V219" s="31">
        <v>83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197">
        <v>1630.9906409546913</v>
      </c>
      <c r="G220" s="233">
        <v>1630.9906409546913</v>
      </c>
      <c r="H220" s="30">
        <v>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>
        <v>42</v>
      </c>
      <c r="V220" s="31">
        <v>83</v>
      </c>
      <c r="W220" s="200">
        <v>1630.9906409546913</v>
      </c>
      <c r="X220" s="30">
        <v>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>
        <v>0</v>
      </c>
      <c r="V221" s="31">
        <v>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0" t="s">
        <v>413</v>
      </c>
      <c r="B223" s="481"/>
      <c r="C223" s="481"/>
      <c r="D223" s="481"/>
      <c r="E223" s="481"/>
      <c r="F223" s="207">
        <v>342.04418075241</v>
      </c>
      <c r="G223" s="30">
        <v>342.04418075241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42</v>
      </c>
      <c r="V223" s="31">
        <v>83</v>
      </c>
      <c r="W223" s="32">
        <v>342.04418075241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0" t="s">
        <v>469</v>
      </c>
      <c r="B224" s="481"/>
      <c r="C224" s="481"/>
      <c r="D224" s="481"/>
      <c r="E224" s="481"/>
      <c r="F224" s="207">
        <v>880</v>
      </c>
      <c r="G224" s="30">
        <v>880</v>
      </c>
      <c r="H224" s="30">
        <v>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42</v>
      </c>
      <c r="V224" s="31">
        <v>83</v>
      </c>
      <c r="W224" s="32">
        <v>880</v>
      </c>
      <c r="X224" s="30">
        <v>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318</v>
      </c>
      <c r="B225" s="481"/>
      <c r="C225" s="481"/>
      <c r="D225" s="481"/>
      <c r="E225" s="481"/>
      <c r="F225" s="207">
        <v>342.04418075241</v>
      </c>
      <c r="G225" s="30">
        <v>342.04418075241</v>
      </c>
      <c r="H225" s="30">
        <v>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>
        <v>42</v>
      </c>
      <c r="V225" s="31">
        <v>83</v>
      </c>
      <c r="W225" s="32">
        <v>342.04418075241</v>
      </c>
      <c r="X225" s="30">
        <v>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470</v>
      </c>
      <c r="B226" s="481"/>
      <c r="C226" s="481"/>
      <c r="D226" s="481"/>
      <c r="E226" s="481"/>
      <c r="F226" s="207">
        <v>288.30300711148402</v>
      </c>
      <c r="G226" s="30">
        <v>288.30300711148402</v>
      </c>
      <c r="H226" s="30">
        <v>0</v>
      </c>
      <c r="I226" s="30" t="s">
        <v>40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>
        <v>42</v>
      </c>
      <c r="V226" s="31">
        <v>83</v>
      </c>
      <c r="W226" s="32">
        <v>288.30300711148402</v>
      </c>
      <c r="X226" s="30">
        <v>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471</v>
      </c>
      <c r="B227" s="481"/>
      <c r="C227" s="481"/>
      <c r="D227" s="481"/>
      <c r="E227" s="481"/>
      <c r="F227" s="207">
        <v>525.13379037144477</v>
      </c>
      <c r="G227" s="30">
        <v>525.13379037144477</v>
      </c>
      <c r="H227" s="30">
        <v>0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>
        <v>42</v>
      </c>
      <c r="V227" s="31">
        <v>83</v>
      </c>
      <c r="W227" s="32">
        <v>525.13379037144477</v>
      </c>
      <c r="X227" s="30">
        <v>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472</v>
      </c>
      <c r="B228" s="481"/>
      <c r="C228" s="481"/>
      <c r="D228" s="481"/>
      <c r="E228" s="481"/>
      <c r="F228" s="29">
        <v>0</v>
      </c>
      <c r="G228" s="30">
        <v>0</v>
      </c>
      <c r="H228" s="30" t="s">
        <v>40</v>
      </c>
      <c r="I228" s="30" t="s">
        <v>40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>
        <v>0</v>
      </c>
      <c r="V228" s="31">
        <v>0</v>
      </c>
      <c r="W228" s="32">
        <v>0</v>
      </c>
      <c r="X228" s="30" t="s">
        <v>40</v>
      </c>
      <c r="Y228" s="30" t="s">
        <v>40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480" t="s">
        <v>473</v>
      </c>
      <c r="B229" s="481"/>
      <c r="C229" s="481"/>
      <c r="D229" s="481"/>
      <c r="E229" s="481"/>
      <c r="F229" s="207">
        <v>405.56215065073206</v>
      </c>
      <c r="G229" s="30">
        <v>405.56215065073206</v>
      </c>
      <c r="H229" s="30">
        <v>0</v>
      </c>
      <c r="I229" s="30" t="s">
        <v>40</v>
      </c>
      <c r="J229" s="30" t="s">
        <v>40</v>
      </c>
      <c r="K229" s="30" t="s">
        <v>40</v>
      </c>
      <c r="L229" s="30" t="s">
        <v>40</v>
      </c>
      <c r="M229" s="30" t="s">
        <v>40</v>
      </c>
      <c r="N229" s="30" t="s">
        <v>40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>
        <v>42</v>
      </c>
      <c r="V229" s="31">
        <v>83</v>
      </c>
      <c r="W229" s="32">
        <v>405.56215065073206</v>
      </c>
      <c r="X229" s="30">
        <v>0</v>
      </c>
      <c r="Y229" s="30" t="s">
        <v>40</v>
      </c>
      <c r="Z229" s="30" t="s">
        <v>40</v>
      </c>
      <c r="AA229" s="30" t="s">
        <v>40</v>
      </c>
      <c r="AB229" s="30" t="s">
        <v>40</v>
      </c>
      <c r="AC229" s="30" t="s">
        <v>40</v>
      </c>
      <c r="AD229" s="30" t="s">
        <v>40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  <c r="AM229" s="83"/>
    </row>
    <row r="230" spans="1:39">
      <c r="A230" s="88"/>
      <c r="B230" s="88"/>
      <c r="C230" s="88"/>
      <c r="D230" s="88"/>
      <c r="E230" s="88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  <row r="231" spans="1:39">
      <c r="A231" s="88"/>
      <c r="B231" s="88"/>
      <c r="C231" s="88"/>
      <c r="D231" s="88"/>
      <c r="E231" s="88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3"/>
    </row>
  </sheetData>
  <mergeCells count="255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9:E229"/>
    <mergeCell ref="A223:E223"/>
    <mergeCell ref="A224:E224"/>
    <mergeCell ref="A225:E225"/>
    <mergeCell ref="A226:E226"/>
    <mergeCell ref="A227:E227"/>
    <mergeCell ref="A228:E228"/>
    <mergeCell ref="A217:E217"/>
    <mergeCell ref="A218:E218"/>
    <mergeCell ref="A219:E219"/>
    <mergeCell ref="A220:E220"/>
    <mergeCell ref="A221:E221"/>
    <mergeCell ref="A222:E222"/>
  </mergeCells>
  <conditionalFormatting sqref="F22:V30">
    <cfRule type="cellIs" dxfId="207" priority="24" stopIfTrue="1" operator="between">
      <formula>801</formula>
      <formula>10000000</formula>
    </cfRule>
    <cfRule type="containsBlanks" priority="25" stopIfTrue="1">
      <formula>LEN(TRIM(F22))=0</formula>
    </cfRule>
    <cfRule type="cellIs" dxfId="206" priority="26" operator="greaterThan">
      <formula>800</formula>
    </cfRule>
  </conditionalFormatting>
  <conditionalFormatting sqref="F74:V104">
    <cfRule type="cellIs" dxfId="205" priority="15" stopIfTrue="1" operator="between">
      <formula>801</formula>
      <formula>10000000</formula>
    </cfRule>
    <cfRule type="containsBlanks" priority="16" stopIfTrue="1">
      <formula>LEN(TRIM(F74))=0</formula>
    </cfRule>
    <cfRule type="cellIs" dxfId="204" priority="17" operator="greaterThan">
      <formula>800</formula>
    </cfRule>
  </conditionalFormatting>
  <conditionalFormatting sqref="F140:V183 F185:V194">
    <cfRule type="containsBlanks" priority="9" stopIfTrue="1">
      <formula>LEN(TRIM(F140))=0</formula>
    </cfRule>
    <cfRule type="cellIs" dxfId="203" priority="10" operator="greaterThan">
      <formula>800</formula>
    </cfRule>
  </conditionalFormatting>
  <conditionalFormatting sqref="F185:V194 F140:V183">
    <cfRule type="cellIs" dxfId="202" priority="8" stopIfTrue="1" operator="between">
      <formula>801</formula>
      <formula>10000000</formula>
    </cfRule>
  </conditionalFormatting>
  <conditionalFormatting sqref="F13:AL14">
    <cfRule type="cellIs" dxfId="201" priority="27" stopIfTrue="1" operator="between">
      <formula>801</formula>
      <formula>10000000</formula>
    </cfRule>
    <cfRule type="containsBlanks" priority="28" stopIfTrue="1">
      <formula>LEN(TRIM(F13))=0</formula>
    </cfRule>
    <cfRule type="cellIs" dxfId="200" priority="29" operator="greaterThan">
      <formula>800</formula>
    </cfRule>
  </conditionalFormatting>
  <conditionalFormatting sqref="F13:AL20">
    <cfRule type="containsBlanks" dxfId="199" priority="1">
      <formula>LEN(TRIM(F13))=0</formula>
    </cfRule>
  </conditionalFormatting>
  <conditionalFormatting sqref="F22:AL39">
    <cfRule type="containsBlanks" dxfId="198" priority="2">
      <formula>LEN(TRIM(F22))=0</formula>
    </cfRule>
  </conditionalFormatting>
  <conditionalFormatting sqref="F32:AL37">
    <cfRule type="cellIs" dxfId="197" priority="18" stopIfTrue="1" operator="between">
      <formula>801</formula>
      <formula>10000000</formula>
    </cfRule>
    <cfRule type="containsBlanks" priority="19" stopIfTrue="1">
      <formula>LEN(TRIM(F32))=0</formula>
    </cfRule>
    <cfRule type="cellIs" dxfId="196" priority="20" operator="greaterThan">
      <formula>800</formula>
    </cfRule>
  </conditionalFormatting>
  <conditionalFormatting sqref="F41:AL64 F69:AL69 F71:AL71 W74:AL76 X77:AL77 W78:AL104 F106:AL106">
    <cfRule type="cellIs" dxfId="195" priority="12" stopIfTrue="1" operator="between">
      <formula>801</formula>
      <formula>10000000</formula>
    </cfRule>
    <cfRule type="containsBlanks" priority="13" stopIfTrue="1">
      <formula>LEN(TRIM(F41))=0</formula>
    </cfRule>
    <cfRule type="cellIs" dxfId="194" priority="14" operator="greaterThan">
      <formula>800</formula>
    </cfRule>
  </conditionalFormatting>
  <conditionalFormatting sqref="F41:AL183">
    <cfRule type="containsBlanks" dxfId="193" priority="3">
      <formula>LEN(TRIM(F41))=0</formula>
    </cfRule>
  </conditionalFormatting>
  <conditionalFormatting sqref="W140:AL152 X153:AL153 W154:AL183 X185:AL186 W187:AL194 F198:AL199 F204:AL211 F109:AL138">
    <cfRule type="containsBlanks" priority="6" stopIfTrue="1">
      <formula>LEN(TRIM(F109))=0</formula>
    </cfRule>
    <cfRule type="cellIs" dxfId="192" priority="7" operator="greaterThan">
      <formula>800</formula>
    </cfRule>
  </conditionalFormatting>
  <conditionalFormatting sqref="F185:AL214">
    <cfRule type="containsBlanks" dxfId="191" priority="4">
      <formula>LEN(TRIM(F185))=0</formula>
    </cfRule>
  </conditionalFormatting>
  <conditionalFormatting sqref="F216:AL221 F223:AL229">
    <cfRule type="containsBlanks" dxfId="190" priority="11">
      <formula>LEN(TRIM(F216))=0</formula>
    </cfRule>
  </conditionalFormatting>
  <conditionalFormatting sqref="F230:AL231">
    <cfRule type="cellIs" dxfId="189" priority="30" stopIfTrue="1" operator="between">
      <formula>801</formula>
      <formula>10000000</formula>
    </cfRule>
    <cfRule type="containsBlanks" priority="31" stopIfTrue="1">
      <formula>LEN(TRIM(F230))=0</formula>
    </cfRule>
    <cfRule type="cellIs" dxfId="188" priority="32" operator="greaterThan">
      <formula>800</formula>
    </cfRule>
  </conditionalFormatting>
  <conditionalFormatting sqref="W22:AL22 Y23:AL23 W24:AL30">
    <cfRule type="cellIs" dxfId="187" priority="21" stopIfTrue="1" operator="between">
      <formula>801</formula>
      <formula>10000000</formula>
    </cfRule>
    <cfRule type="containsBlanks" priority="22" stopIfTrue="1">
      <formula>LEN(TRIM(W22))=0</formula>
    </cfRule>
    <cfRule type="cellIs" dxfId="186" priority="23" operator="greaterThan">
      <formula>800</formula>
    </cfRule>
  </conditionalFormatting>
  <conditionalFormatting sqref="X185:AL186 W187:AL194 F198:AL199 F204:AL211 W140:AL152 X153:AL153 W154:AL183 F109:AL138">
    <cfRule type="cellIs" dxfId="185" priority="5" stopIfTrue="1" operator="between">
      <formula>801</formula>
      <formula>10000000</formula>
    </cfRule>
  </conditionalFormatting>
  <dataValidations count="2">
    <dataValidation type="decimal" operator="greaterThanOrEqual" showErrorMessage="1" sqref="G40">
      <formula1>0</formula1>
    </dataValidation>
    <dataValidation operator="greaterThanOrEqual" allowBlank="1" showInputMessage="1" showErrorMessage="1" sqref="A223:E229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"/>
  <sheetViews>
    <sheetView workbookViewId="0">
      <selection activeCell="E9" sqref="E9"/>
    </sheetView>
  </sheetViews>
  <sheetFormatPr baseColWidth="10" defaultRowHeight="14.25"/>
  <cols>
    <col min="1" max="1" width="28.625" customWidth="1"/>
    <col min="2" max="2" width="18" customWidth="1"/>
    <col min="3" max="3" width="23" customWidth="1"/>
    <col min="5" max="5" width="23.37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93"/>
      <c r="B5" s="93"/>
      <c r="C5" s="93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328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394" t="s">
        <v>8</v>
      </c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6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13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5"/>
      <c r="AM10" s="6"/>
    </row>
    <row r="11" spans="1:39" ht="38.25">
      <c r="A11" s="397" t="s">
        <v>19</v>
      </c>
      <c r="B11" s="397"/>
      <c r="C11" s="397"/>
      <c r="D11" s="397"/>
      <c r="E11" s="398"/>
      <c r="F11" s="16" t="s">
        <v>20</v>
      </c>
      <c r="G11" s="17" t="s">
        <v>21</v>
      </c>
      <c r="H11" s="17" t="s">
        <v>22</v>
      </c>
      <c r="I11" s="17" t="s">
        <v>23</v>
      </c>
      <c r="J11" s="17" t="s">
        <v>24</v>
      </c>
      <c r="K11" s="17" t="s">
        <v>25</v>
      </c>
      <c r="L11" s="17" t="s">
        <v>26</v>
      </c>
      <c r="M11" s="17" t="s">
        <v>27</v>
      </c>
      <c r="N11" s="17" t="s">
        <v>28</v>
      </c>
      <c r="O11" s="17" t="s">
        <v>29</v>
      </c>
      <c r="P11" s="17" t="s">
        <v>30</v>
      </c>
      <c r="Q11" s="17" t="s">
        <v>31</v>
      </c>
      <c r="R11" s="17" t="s">
        <v>32</v>
      </c>
      <c r="S11" s="17" t="s">
        <v>33</v>
      </c>
      <c r="T11" s="17" t="s">
        <v>34</v>
      </c>
      <c r="U11" s="17" t="s">
        <v>35</v>
      </c>
      <c r="V11" s="18" t="s">
        <v>36</v>
      </c>
      <c r="W11" s="19" t="s">
        <v>21</v>
      </c>
      <c r="X11" s="20" t="s">
        <v>22</v>
      </c>
      <c r="Y11" s="20" t="s">
        <v>23</v>
      </c>
      <c r="Z11" s="20" t="s">
        <v>24</v>
      </c>
      <c r="AA11" s="20" t="s">
        <v>25</v>
      </c>
      <c r="AB11" s="20" t="s">
        <v>26</v>
      </c>
      <c r="AC11" s="20" t="s">
        <v>27</v>
      </c>
      <c r="AD11" s="20" t="s">
        <v>28</v>
      </c>
      <c r="AE11" s="20" t="s">
        <v>29</v>
      </c>
      <c r="AF11" s="20" t="s">
        <v>30</v>
      </c>
      <c r="AG11" s="20" t="s">
        <v>31</v>
      </c>
      <c r="AH11" s="20" t="s">
        <v>32</v>
      </c>
      <c r="AI11" s="20" t="s">
        <v>33</v>
      </c>
      <c r="AJ11" s="20" t="s">
        <v>34</v>
      </c>
      <c r="AK11" s="20" t="s">
        <v>35</v>
      </c>
      <c r="AL11" s="20" t="s">
        <v>36</v>
      </c>
      <c r="AM11" s="6"/>
    </row>
    <row r="12" spans="1:39" ht="15">
      <c r="A12" s="399" t="s">
        <v>37</v>
      </c>
      <c r="B12" s="399"/>
      <c r="C12" s="399"/>
      <c r="D12" s="399"/>
      <c r="E12" s="400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2"/>
      <c r="W12" s="23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6"/>
    </row>
    <row r="13" spans="1:39" ht="15">
      <c r="A13" s="490" t="s">
        <v>38</v>
      </c>
      <c r="B13" s="491"/>
      <c r="C13" s="491"/>
      <c r="D13" s="491"/>
      <c r="E13" s="492"/>
      <c r="F13" s="24">
        <v>337.71838132405168</v>
      </c>
      <c r="G13" s="25">
        <v>337.71838132405168</v>
      </c>
      <c r="H13" s="25">
        <v>0</v>
      </c>
      <c r="I13" s="25">
        <v>168.85919066202584</v>
      </c>
      <c r="J13" s="25">
        <v>202.63102879443099</v>
      </c>
      <c r="K13" s="25">
        <v>320.83246225784904</v>
      </c>
      <c r="L13" s="25">
        <v>253.28878599303872</v>
      </c>
      <c r="M13" s="25">
        <v>270.17470505924132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337.71316008226472</v>
      </c>
      <c r="X13" s="25">
        <v>0</v>
      </c>
      <c r="Y13" s="25">
        <v>168.85919066202584</v>
      </c>
      <c r="Z13" s="25">
        <v>202.63102879443099</v>
      </c>
      <c r="AA13" s="25">
        <v>320.83246225784904</v>
      </c>
      <c r="AB13" s="25">
        <v>253.28878599303872</v>
      </c>
      <c r="AC13" s="25">
        <v>270.17470505924132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</v>
      </c>
      <c r="B14" s="408"/>
      <c r="C14" s="408"/>
      <c r="D14" s="408"/>
      <c r="E14" s="469"/>
      <c r="F14" s="29">
        <v>122.5271594853355</v>
      </c>
      <c r="G14" s="30">
        <v>122.5271594853355</v>
      </c>
      <c r="H14" s="30">
        <v>0</v>
      </c>
      <c r="I14" s="30">
        <v>61.263579742667751</v>
      </c>
      <c r="J14" s="30">
        <v>73.516295691201307</v>
      </c>
      <c r="K14" s="30">
        <v>116.40080151106871</v>
      </c>
      <c r="L14" s="30">
        <v>91.895369614001623</v>
      </c>
      <c r="M14" s="30">
        <v>98.021727588268391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122.5271594853355</v>
      </c>
      <c r="X14" s="30">
        <v>0</v>
      </c>
      <c r="Y14" s="30">
        <v>61.263579742667751</v>
      </c>
      <c r="Z14" s="30">
        <v>73.516295691201307</v>
      </c>
      <c r="AA14" s="30">
        <v>116.40080151106871</v>
      </c>
      <c r="AB14" s="30">
        <v>91.895369614001623</v>
      </c>
      <c r="AC14" s="30">
        <v>98.021727588268391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1" customHeight="1">
      <c r="A15" s="405" t="s">
        <v>41</v>
      </c>
      <c r="B15" s="406"/>
      <c r="C15" s="406"/>
      <c r="D15" s="406"/>
      <c r="E15" s="503"/>
      <c r="F15" s="29">
        <v>0</v>
      </c>
      <c r="G15" s="33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6" customHeight="1">
      <c r="A16" s="407" t="s">
        <v>42</v>
      </c>
      <c r="B16" s="408"/>
      <c r="C16" s="408"/>
      <c r="D16" s="408"/>
      <c r="E16" s="469"/>
      <c r="F16" s="29">
        <v>0</v>
      </c>
      <c r="G16" s="33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 ht="15.75" customHeight="1">
      <c r="A17" s="411" t="s">
        <v>43</v>
      </c>
      <c r="B17" s="412"/>
      <c r="C17" s="412"/>
      <c r="D17" s="412"/>
      <c r="E17" s="413"/>
      <c r="F17" s="29">
        <v>337.72942526188132</v>
      </c>
      <c r="G17" s="30">
        <v>337.72942526188132</v>
      </c>
      <c r="H17" s="30">
        <v>0</v>
      </c>
      <c r="I17" s="30">
        <v>168.86471263094066</v>
      </c>
      <c r="J17" s="30">
        <v>202.63765515712879</v>
      </c>
      <c r="K17" s="30">
        <v>320.84295399878721</v>
      </c>
      <c r="L17" s="30">
        <v>253.29706894641097</v>
      </c>
      <c r="M17" s="30">
        <v>270.18354020950505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337.72942526188132</v>
      </c>
      <c r="X17" s="30">
        <v>0</v>
      </c>
      <c r="Y17" s="30">
        <v>168.86471263094066</v>
      </c>
      <c r="Z17" s="30">
        <v>202.63765515712879</v>
      </c>
      <c r="AA17" s="30">
        <v>320.84295399878721</v>
      </c>
      <c r="AB17" s="30">
        <v>253.29706894641097</v>
      </c>
      <c r="AC17" s="30">
        <v>270.18354020950505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 customHeight="1">
      <c r="A18" s="411" t="s">
        <v>44</v>
      </c>
      <c r="B18" s="412"/>
      <c r="C18" s="412"/>
      <c r="D18" s="412"/>
      <c r="E18" s="413"/>
      <c r="F18" s="29">
        <v>64.529835134042301</v>
      </c>
      <c r="G18" s="30">
        <v>64.529835134042301</v>
      </c>
      <c r="H18" s="30">
        <v>0</v>
      </c>
      <c r="I18" s="30">
        <v>32.264917567021151</v>
      </c>
      <c r="J18" s="30">
        <v>38.717901080425378</v>
      </c>
      <c r="K18" s="30">
        <v>61.303343377340177</v>
      </c>
      <c r="L18" s="30">
        <v>48.397376350531729</v>
      </c>
      <c r="M18" s="30">
        <v>51.623868107233839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64.529835134042301</v>
      </c>
      <c r="X18" s="30">
        <v>0</v>
      </c>
      <c r="Y18" s="30">
        <v>32.264917567021151</v>
      </c>
      <c r="Z18" s="30">
        <v>38.717901080425378</v>
      </c>
      <c r="AA18" s="30">
        <v>61.303343377340177</v>
      </c>
      <c r="AB18" s="30">
        <v>48.397376350531729</v>
      </c>
      <c r="AC18" s="30">
        <v>51.623868107233839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 customHeight="1">
      <c r="A19" s="411" t="s">
        <v>45</v>
      </c>
      <c r="B19" s="412"/>
      <c r="C19" s="412"/>
      <c r="D19" s="412"/>
      <c r="E19" s="413"/>
      <c r="F19" s="29">
        <v>64.529835134042301</v>
      </c>
      <c r="G19" s="30">
        <v>64.529835134042301</v>
      </c>
      <c r="H19" s="30">
        <v>0</v>
      </c>
      <c r="I19" s="30">
        <v>32.264917567021151</v>
      </c>
      <c r="J19" s="30">
        <v>38.717901080425378</v>
      </c>
      <c r="K19" s="30">
        <v>61.303343377340177</v>
      </c>
      <c r="L19" s="30">
        <v>48.397376350531729</v>
      </c>
      <c r="M19" s="30">
        <v>51.623868107233839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64.529835134042301</v>
      </c>
      <c r="X19" s="30">
        <v>0</v>
      </c>
      <c r="Y19" s="30">
        <v>32.264917567021151</v>
      </c>
      <c r="Z19" s="30">
        <v>38.717901080425378</v>
      </c>
      <c r="AA19" s="30">
        <v>61.303343377340177</v>
      </c>
      <c r="AB19" s="30">
        <v>48.397376350531729</v>
      </c>
      <c r="AC19" s="30">
        <v>51.623868107233839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 customHeight="1">
      <c r="A20" s="511" t="s">
        <v>46</v>
      </c>
      <c r="B20" s="512"/>
      <c r="C20" s="512"/>
      <c r="D20" s="512"/>
      <c r="E20" s="513"/>
      <c r="F20" s="29">
        <v>23.463305438695599</v>
      </c>
      <c r="G20" s="30">
        <v>23.463305438695599</v>
      </c>
      <c r="H20" s="30">
        <v>0</v>
      </c>
      <c r="I20" s="30">
        <v>11.7316527193478</v>
      </c>
      <c r="J20" s="30">
        <v>14.07798326321736</v>
      </c>
      <c r="K20" s="30">
        <v>22.290140166760818</v>
      </c>
      <c r="L20" s="30">
        <v>17.597479079021703</v>
      </c>
      <c r="M20" s="30">
        <v>18.770644350956481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23.463305438695599</v>
      </c>
      <c r="X20" s="30">
        <v>0</v>
      </c>
      <c r="Y20" s="30">
        <v>11.7316527193478</v>
      </c>
      <c r="Z20" s="30">
        <v>14.07798326321736</v>
      </c>
      <c r="AA20" s="30">
        <v>22.290140166760818</v>
      </c>
      <c r="AB20" s="30">
        <v>17.597479079021703</v>
      </c>
      <c r="AC20" s="30">
        <v>18.770644350956481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400" t="s">
        <v>47</v>
      </c>
      <c r="B21" s="487"/>
      <c r="C21" s="487"/>
      <c r="D21" s="487"/>
      <c r="E21" s="488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90" t="s">
        <v>48</v>
      </c>
      <c r="B22" s="491"/>
      <c r="C22" s="491"/>
      <c r="D22" s="491"/>
      <c r="E22" s="492"/>
      <c r="F22" s="29">
        <v>154.09165739129517</v>
      </c>
      <c r="G22" s="30">
        <v>154.09165739129517</v>
      </c>
      <c r="H22" s="30">
        <v>0</v>
      </c>
      <c r="I22" s="30">
        <v>77.045828695647586</v>
      </c>
      <c r="J22" s="30">
        <v>92.454994434777106</v>
      </c>
      <c r="K22" s="30">
        <v>146.38707452173043</v>
      </c>
      <c r="L22" s="30">
        <v>115.5687430434714</v>
      </c>
      <c r="M22" s="30">
        <v>123.27332591303616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154.09165739129517</v>
      </c>
      <c r="X22" s="30">
        <v>0</v>
      </c>
      <c r="Y22" s="30">
        <v>77.045828695647586</v>
      </c>
      <c r="Z22" s="30">
        <v>92.454994434777106</v>
      </c>
      <c r="AA22" s="30">
        <v>146.38707452173043</v>
      </c>
      <c r="AB22" s="30">
        <v>115.5687430434714</v>
      </c>
      <c r="AC22" s="30">
        <v>123.27332591303616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503"/>
      <c r="F23" s="29">
        <v>154.09165739129517</v>
      </c>
      <c r="G23" s="30">
        <v>154.09165739129517</v>
      </c>
      <c r="H23" s="30">
        <v>0</v>
      </c>
      <c r="I23" s="30">
        <v>77.045828695647586</v>
      </c>
      <c r="J23" s="30">
        <v>92.454994434777106</v>
      </c>
      <c r="K23" s="30">
        <v>146.38707452173043</v>
      </c>
      <c r="L23" s="30">
        <v>115.5687430434714</v>
      </c>
      <c r="M23" s="30">
        <v>123.27332591303616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154.09165739129517</v>
      </c>
      <c r="X23" s="30">
        <v>0</v>
      </c>
      <c r="Y23" s="30">
        <v>77.045828695647586</v>
      </c>
      <c r="Z23" s="30">
        <v>92.454994434777106</v>
      </c>
      <c r="AA23" s="30">
        <v>146.38707452173043</v>
      </c>
      <c r="AB23" s="30">
        <v>115.5687430434714</v>
      </c>
      <c r="AC23" s="30">
        <v>123.27332591303616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503"/>
      <c r="F24" s="29">
        <v>154.09165739129517</v>
      </c>
      <c r="G24" s="30">
        <v>154.09165739129517</v>
      </c>
      <c r="H24" s="30">
        <v>0</v>
      </c>
      <c r="I24" s="30">
        <v>77.045828695647586</v>
      </c>
      <c r="J24" s="30">
        <v>92.454994434777106</v>
      </c>
      <c r="K24" s="30">
        <v>146.38707452173043</v>
      </c>
      <c r="L24" s="30">
        <v>115.5687430434714</v>
      </c>
      <c r="M24" s="30">
        <v>123.27332591303616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154.09165739129517</v>
      </c>
      <c r="X24" s="30">
        <v>0</v>
      </c>
      <c r="Y24" s="30">
        <v>77.045828695647586</v>
      </c>
      <c r="Z24" s="30">
        <v>92.454994434777106</v>
      </c>
      <c r="AA24" s="30">
        <v>146.38707452173043</v>
      </c>
      <c r="AB24" s="30">
        <v>115.5687430434714</v>
      </c>
      <c r="AC24" s="30">
        <v>123.27332591303616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503"/>
      <c r="F25" s="29">
        <v>158.91014246526211</v>
      </c>
      <c r="G25" s="30">
        <v>158.91014246526211</v>
      </c>
      <c r="H25" s="30">
        <v>0</v>
      </c>
      <c r="I25" s="30">
        <v>79.455071232631056</v>
      </c>
      <c r="J25" s="30">
        <v>95.346085479157267</v>
      </c>
      <c r="K25" s="30">
        <v>150.96463534199899</v>
      </c>
      <c r="L25" s="30">
        <v>119.18260684894658</v>
      </c>
      <c r="M25" s="30">
        <v>127.12811397220969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158.91014246526211</v>
      </c>
      <c r="X25" s="30">
        <v>0</v>
      </c>
      <c r="Y25" s="30">
        <v>79.455071232631056</v>
      </c>
      <c r="Z25" s="30">
        <v>95.346085479157267</v>
      </c>
      <c r="AA25" s="30">
        <v>150.96463534199899</v>
      </c>
      <c r="AB25" s="30">
        <v>119.18260684894658</v>
      </c>
      <c r="AC25" s="30">
        <v>127.12811397220969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503"/>
      <c r="F26" s="29">
        <v>402.60564923720477</v>
      </c>
      <c r="G26" s="30">
        <v>402.60564923720477</v>
      </c>
      <c r="H26" s="30">
        <v>0</v>
      </c>
      <c r="I26" s="30">
        <v>201.30282461860239</v>
      </c>
      <c r="J26" s="30">
        <v>241.56338954232282</v>
      </c>
      <c r="K26" s="30">
        <v>382.47536677534453</v>
      </c>
      <c r="L26" s="30">
        <v>301.95423692790359</v>
      </c>
      <c r="M26" s="30">
        <v>322.08451938976384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402.60564923720477</v>
      </c>
      <c r="X26" s="30">
        <v>0</v>
      </c>
      <c r="Y26" s="30">
        <v>201.30282461860239</v>
      </c>
      <c r="Z26" s="30">
        <v>241.56338954232282</v>
      </c>
      <c r="AA26" s="30">
        <v>382.47536677534453</v>
      </c>
      <c r="AB26" s="30">
        <v>301.95423692790359</v>
      </c>
      <c r="AC26" s="30">
        <v>322.08451938976384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503"/>
      <c r="F27" s="29">
        <v>652.98619977424494</v>
      </c>
      <c r="G27" s="30">
        <v>652.98619977424494</v>
      </c>
      <c r="H27" s="30">
        <v>0</v>
      </c>
      <c r="I27" s="30">
        <v>326.49309988712247</v>
      </c>
      <c r="J27" s="30">
        <v>391.79171986454696</v>
      </c>
      <c r="K27" s="30">
        <v>620.33688978553266</v>
      </c>
      <c r="L27" s="30">
        <v>489.73964983068367</v>
      </c>
      <c r="M27" s="30">
        <v>522.38895981939595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652.98619977424494</v>
      </c>
      <c r="X27" s="30">
        <v>0</v>
      </c>
      <c r="Y27" s="30">
        <v>326.49309988712247</v>
      </c>
      <c r="Z27" s="30">
        <v>391.79171986454696</v>
      </c>
      <c r="AA27" s="30">
        <v>620.33688978553266</v>
      </c>
      <c r="AB27" s="30">
        <v>489.73964983068367</v>
      </c>
      <c r="AC27" s="30">
        <v>522.38895981939595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503"/>
      <c r="F28" s="29">
        <v>652.98619977424494</v>
      </c>
      <c r="G28" s="30">
        <v>652.98619977424494</v>
      </c>
      <c r="H28" s="30">
        <v>0</v>
      </c>
      <c r="I28" s="30">
        <v>326.49309988712247</v>
      </c>
      <c r="J28" s="30">
        <v>391.79171986454696</v>
      </c>
      <c r="K28" s="30">
        <v>620.33688978553266</v>
      </c>
      <c r="L28" s="30">
        <v>489.73964983068367</v>
      </c>
      <c r="M28" s="30">
        <v>522.38895981939595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652.98619977424494</v>
      </c>
      <c r="X28" s="30">
        <v>0</v>
      </c>
      <c r="Y28" s="30">
        <v>326.49309988712247</v>
      </c>
      <c r="Z28" s="30">
        <v>391.79171986454696</v>
      </c>
      <c r="AA28" s="30">
        <v>620.33688978553266</v>
      </c>
      <c r="AB28" s="30">
        <v>489.73964983068367</v>
      </c>
      <c r="AC28" s="30">
        <v>522.38895981939595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503"/>
      <c r="F29" s="29">
        <v>880</v>
      </c>
      <c r="G29" s="30">
        <v>880</v>
      </c>
      <c r="H29" s="30">
        <v>0</v>
      </c>
      <c r="I29" s="30">
        <v>440</v>
      </c>
      <c r="J29" s="30">
        <v>528</v>
      </c>
      <c r="K29" s="30">
        <v>836</v>
      </c>
      <c r="L29" s="30">
        <v>660</v>
      </c>
      <c r="M29" s="30">
        <v>704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880</v>
      </c>
      <c r="X29" s="30">
        <v>0</v>
      </c>
      <c r="Y29" s="30">
        <v>440</v>
      </c>
      <c r="Z29" s="30">
        <v>528</v>
      </c>
      <c r="AA29" s="30">
        <v>836</v>
      </c>
      <c r="AB29" s="30">
        <v>660</v>
      </c>
      <c r="AC29" s="30">
        <v>704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503"/>
      <c r="F30" s="29">
        <v>652.98619977424494</v>
      </c>
      <c r="G30" s="30">
        <v>652.98619977424494</v>
      </c>
      <c r="H30" s="30">
        <v>0</v>
      </c>
      <c r="I30" s="30">
        <v>326.49309988712247</v>
      </c>
      <c r="J30" s="30">
        <v>391.79171986454696</v>
      </c>
      <c r="K30" s="30">
        <v>620.33688978553266</v>
      </c>
      <c r="L30" s="30">
        <v>489.73964983068367</v>
      </c>
      <c r="M30" s="30">
        <v>522.38895981939595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652.98619977424494</v>
      </c>
      <c r="X30" s="30">
        <v>0</v>
      </c>
      <c r="Y30" s="30">
        <v>326.49309988712247</v>
      </c>
      <c r="Z30" s="30">
        <v>391.79171986454696</v>
      </c>
      <c r="AA30" s="30">
        <v>620.33688978553266</v>
      </c>
      <c r="AB30" s="30">
        <v>489.73964983068367</v>
      </c>
      <c r="AC30" s="30">
        <v>522.38895981939595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 ht="15" customHeight="1">
      <c r="A31" s="414" t="s">
        <v>57</v>
      </c>
      <c r="B31" s="415"/>
      <c r="C31" s="416"/>
      <c r="D31" s="423" t="s">
        <v>58</v>
      </c>
      <c r="E31" s="469"/>
      <c r="F31" s="29">
        <v>0</v>
      </c>
      <c r="G31" s="30"/>
      <c r="H31" s="30"/>
      <c r="I31" s="30"/>
      <c r="J31" s="30"/>
      <c r="K31" s="30"/>
      <c r="L31" s="30"/>
      <c r="M31" s="30"/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/>
      <c r="Y31" s="30"/>
      <c r="Z31" s="30"/>
      <c r="AA31" s="30"/>
      <c r="AB31" s="30"/>
      <c r="AC31" s="30"/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510"/>
      <c r="C32" s="419"/>
      <c r="D32" s="423" t="s">
        <v>59</v>
      </c>
      <c r="E32" s="469"/>
      <c r="F32" s="29">
        <v>469.36538544334837</v>
      </c>
      <c r="G32" s="30">
        <v>469.36538544334837</v>
      </c>
      <c r="H32" s="30">
        <v>0</v>
      </c>
      <c r="I32" s="30">
        <v>234.68269272167419</v>
      </c>
      <c r="J32" s="30">
        <v>281.61923126600902</v>
      </c>
      <c r="K32" s="30">
        <v>445.89711617118104</v>
      </c>
      <c r="L32" s="30">
        <v>352.02403908251125</v>
      </c>
      <c r="M32" s="30">
        <v>375.49230835467876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469.36538544334837</v>
      </c>
      <c r="X32" s="30">
        <v>0</v>
      </c>
      <c r="Y32" s="30">
        <v>234.68269272167419</v>
      </c>
      <c r="Z32" s="30">
        <v>281.61923126600902</v>
      </c>
      <c r="AA32" s="30">
        <v>445.89711617118104</v>
      </c>
      <c r="AB32" s="30">
        <v>352.02403908251125</v>
      </c>
      <c r="AC32" s="30">
        <v>375.49230835467876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510"/>
      <c r="C33" s="419"/>
      <c r="D33" s="423" t="s">
        <v>60</v>
      </c>
      <c r="E33" s="469"/>
      <c r="F33" s="29">
        <v>152.0194591470505</v>
      </c>
      <c r="G33" s="30">
        <v>152.0194591470505</v>
      </c>
      <c r="H33" s="30">
        <v>0</v>
      </c>
      <c r="I33" s="30">
        <v>76.009729573525249</v>
      </c>
      <c r="J33" s="30">
        <v>91.211675488230298</v>
      </c>
      <c r="K33" s="30">
        <v>144.41848618969794</v>
      </c>
      <c r="L33" s="30">
        <v>114.01459436028789</v>
      </c>
      <c r="M33" s="30">
        <v>121.61556731764041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152.0194591470505</v>
      </c>
      <c r="X33" s="30">
        <v>0</v>
      </c>
      <c r="Y33" s="30">
        <v>76.009729573525249</v>
      </c>
      <c r="Z33" s="30">
        <v>91.211675488230298</v>
      </c>
      <c r="AA33" s="30">
        <v>144.41848618969794</v>
      </c>
      <c r="AB33" s="30">
        <v>114.01459436028789</v>
      </c>
      <c r="AC33" s="30">
        <v>121.61556731764041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 ht="15" customHeight="1">
      <c r="A34" s="417"/>
      <c r="B34" s="510"/>
      <c r="C34" s="419"/>
      <c r="D34" s="423" t="s">
        <v>61</v>
      </c>
      <c r="E34" s="469"/>
      <c r="F34" s="29">
        <v>152.0194591470505</v>
      </c>
      <c r="G34" s="30">
        <v>152.0194591470505</v>
      </c>
      <c r="H34" s="30">
        <v>0</v>
      </c>
      <c r="I34" s="30">
        <v>76.009729573525249</v>
      </c>
      <c r="J34" s="30">
        <v>91.211675488230298</v>
      </c>
      <c r="K34" s="30">
        <v>144.41848618969794</v>
      </c>
      <c r="L34" s="30">
        <v>114.01459436028789</v>
      </c>
      <c r="M34" s="30">
        <v>121.61556731764041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152.0194591470505</v>
      </c>
      <c r="X34" s="30">
        <v>0</v>
      </c>
      <c r="Y34" s="30">
        <v>76.009729573525249</v>
      </c>
      <c r="Z34" s="30">
        <v>91.211675488230298</v>
      </c>
      <c r="AA34" s="30">
        <v>144.41848618969794</v>
      </c>
      <c r="AB34" s="30">
        <v>114.01459436028789</v>
      </c>
      <c r="AC34" s="30">
        <v>121.61556731764041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 ht="15" customHeight="1">
      <c r="A35" s="420"/>
      <c r="B35" s="421"/>
      <c r="C35" s="422"/>
      <c r="D35" s="423" t="s">
        <v>62</v>
      </c>
      <c r="E35" s="469"/>
      <c r="F35" s="29">
        <v>152.0194591470505</v>
      </c>
      <c r="G35" s="30">
        <v>152.0194591470505</v>
      </c>
      <c r="H35" s="30">
        <v>0</v>
      </c>
      <c r="I35" s="30">
        <v>76.009729573525249</v>
      </c>
      <c r="J35" s="30">
        <v>91.211675488230298</v>
      </c>
      <c r="K35" s="30">
        <v>144.41848618969794</v>
      </c>
      <c r="L35" s="30">
        <v>114.01459436028789</v>
      </c>
      <c r="M35" s="30">
        <v>121.61556731764041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152.0194591470505</v>
      </c>
      <c r="X35" s="30">
        <v>0</v>
      </c>
      <c r="Y35" s="30">
        <v>76.009729573525249</v>
      </c>
      <c r="Z35" s="30">
        <v>91.211675488230298</v>
      </c>
      <c r="AA35" s="30">
        <v>144.41848618969794</v>
      </c>
      <c r="AB35" s="30">
        <v>114.01459436028789</v>
      </c>
      <c r="AC35" s="30">
        <v>121.61556731764041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>
      <c r="A36" s="405" t="s">
        <v>63</v>
      </c>
      <c r="B36" s="406"/>
      <c r="C36" s="406"/>
      <c r="D36" s="406"/>
      <c r="E36" s="503"/>
      <c r="F36" s="29">
        <v>154.09165739129517</v>
      </c>
      <c r="G36" s="30">
        <v>154.09165739129517</v>
      </c>
      <c r="H36" s="30">
        <v>0</v>
      </c>
      <c r="I36" s="30">
        <v>77.045828695647586</v>
      </c>
      <c r="J36" s="30">
        <v>92.454994434777106</v>
      </c>
      <c r="K36" s="30">
        <v>146.38707452173043</v>
      </c>
      <c r="L36" s="30">
        <v>115.5687430434714</v>
      </c>
      <c r="M36" s="30">
        <v>123.27332591303616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154.09165739129517</v>
      </c>
      <c r="X36" s="30">
        <v>0</v>
      </c>
      <c r="Y36" s="30">
        <v>77.045828695647586</v>
      </c>
      <c r="Z36" s="30">
        <v>92.454994434777106</v>
      </c>
      <c r="AA36" s="30">
        <v>146.38707452173043</v>
      </c>
      <c r="AB36" s="30">
        <v>115.5687430434714</v>
      </c>
      <c r="AC36" s="30">
        <v>123.27332591303616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503"/>
      <c r="F37" s="29">
        <v>778.23976873471531</v>
      </c>
      <c r="G37" s="30">
        <v>778.23976873471531</v>
      </c>
      <c r="H37" s="30">
        <v>0</v>
      </c>
      <c r="I37" s="30">
        <v>389.11988436735766</v>
      </c>
      <c r="J37" s="30">
        <v>466.94386124082916</v>
      </c>
      <c r="K37" s="30">
        <v>739.32778029797942</v>
      </c>
      <c r="L37" s="30">
        <v>583.67982655103651</v>
      </c>
      <c r="M37" s="30">
        <v>622.5918149877723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778.23976873471531</v>
      </c>
      <c r="X37" s="30">
        <v>0</v>
      </c>
      <c r="Y37" s="30">
        <v>389.11988436735766</v>
      </c>
      <c r="Z37" s="30">
        <v>466.94386124082916</v>
      </c>
      <c r="AA37" s="30">
        <v>739.32778029797942</v>
      </c>
      <c r="AB37" s="30">
        <v>583.67982655103651</v>
      </c>
      <c r="AC37" s="30">
        <v>622.5918149877723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506"/>
      <c r="F38" s="29">
        <v>154.09024176531955</v>
      </c>
      <c r="G38" s="30">
        <v>154.09024176531955</v>
      </c>
      <c r="H38" s="30">
        <v>0</v>
      </c>
      <c r="I38" s="30">
        <v>77.045120882659774</v>
      </c>
      <c r="J38" s="30">
        <v>92.454145059191731</v>
      </c>
      <c r="K38" s="30">
        <v>146.38572967705355</v>
      </c>
      <c r="L38" s="30">
        <v>115.56768132398966</v>
      </c>
      <c r="M38" s="30">
        <v>123.27219341225565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154.09024176531955</v>
      </c>
      <c r="X38" s="30">
        <v>0</v>
      </c>
      <c r="Y38" s="30">
        <v>77.045120882659774</v>
      </c>
      <c r="Z38" s="30">
        <v>92.454145059191731</v>
      </c>
      <c r="AA38" s="30">
        <v>146.38572967705355</v>
      </c>
      <c r="AB38" s="30">
        <v>115.56768132398966</v>
      </c>
      <c r="AC38" s="30">
        <v>123.27219341225565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507" t="s">
        <v>66</v>
      </c>
      <c r="B39" s="508"/>
      <c r="C39" s="508"/>
      <c r="D39" s="508"/>
      <c r="E39" s="509"/>
      <c r="F39" s="39">
        <v>402.60092683222359</v>
      </c>
      <c r="G39" s="40">
        <v>402.60092683222359</v>
      </c>
      <c r="H39" s="40">
        <v>0</v>
      </c>
      <c r="I39" s="40">
        <v>201.3004634161118</v>
      </c>
      <c r="J39" s="40">
        <v>241.56055609933415</v>
      </c>
      <c r="K39" s="40">
        <v>382.47088049061239</v>
      </c>
      <c r="L39" s="40">
        <v>301.95069512416768</v>
      </c>
      <c r="M39" s="40">
        <v>322.08074146577889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402.60092683222359</v>
      </c>
      <c r="X39" s="40">
        <v>0</v>
      </c>
      <c r="Y39" s="40">
        <v>201.3004634161118</v>
      </c>
      <c r="Z39" s="40">
        <v>241.56055609933415</v>
      </c>
      <c r="AA39" s="40">
        <v>382.47088049061239</v>
      </c>
      <c r="AB39" s="40">
        <v>301.95069512416768</v>
      </c>
      <c r="AC39" s="40">
        <v>322.08074146577889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 ht="15" customHeight="1">
      <c r="A40" s="400" t="s">
        <v>67</v>
      </c>
      <c r="B40" s="487"/>
      <c r="C40" s="487"/>
      <c r="D40" s="487"/>
      <c r="E40" s="488"/>
      <c r="F40" s="21" t="s">
        <v>40</v>
      </c>
      <c r="G40" s="36" t="s">
        <v>40</v>
      </c>
      <c r="H40" s="36" t="s">
        <v>40</v>
      </c>
      <c r="I40" s="36"/>
      <c r="J40" s="36"/>
      <c r="K40" s="36"/>
      <c r="L40" s="36"/>
      <c r="M40" s="36"/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/>
      <c r="Z40" s="36"/>
      <c r="AA40" s="36"/>
      <c r="AB40" s="36"/>
      <c r="AC40" s="36"/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 ht="15" customHeight="1">
      <c r="A41" s="428" t="s">
        <v>68</v>
      </c>
      <c r="B41" s="429"/>
      <c r="C41" s="434" t="s">
        <v>69</v>
      </c>
      <c r="D41" s="435"/>
      <c r="E41" s="505"/>
      <c r="F41" s="29">
        <v>568.23840481325465</v>
      </c>
      <c r="G41" s="30">
        <v>568.23840481325465</v>
      </c>
      <c r="H41" s="30">
        <v>0</v>
      </c>
      <c r="I41" s="30">
        <v>284.11920240662732</v>
      </c>
      <c r="J41" s="30">
        <v>340.9430428879528</v>
      </c>
      <c r="K41" s="30">
        <v>539.82648457259188</v>
      </c>
      <c r="L41" s="30">
        <v>426.17880360994099</v>
      </c>
      <c r="M41" s="30">
        <v>454.59072385060375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568.23840481325465</v>
      </c>
      <c r="X41" s="30">
        <v>0</v>
      </c>
      <c r="Y41" s="30">
        <v>284.11920240662732</v>
      </c>
      <c r="Z41" s="30">
        <v>340.9430428879528</v>
      </c>
      <c r="AA41" s="30">
        <v>539.82648457259188</v>
      </c>
      <c r="AB41" s="30">
        <v>426.17880360994099</v>
      </c>
      <c r="AC41" s="30">
        <v>454.59072385060375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 ht="15" customHeight="1">
      <c r="A42" s="430"/>
      <c r="B42" s="431"/>
      <c r="C42" s="423" t="s">
        <v>70</v>
      </c>
      <c r="D42" s="408"/>
      <c r="E42" s="469"/>
      <c r="F42" s="29">
        <v>496.85796584773539</v>
      </c>
      <c r="G42" s="30">
        <v>496.85796584773539</v>
      </c>
      <c r="H42" s="30">
        <v>0</v>
      </c>
      <c r="I42" s="30">
        <v>248.42898292386769</v>
      </c>
      <c r="J42" s="30">
        <v>298.11477950864122</v>
      </c>
      <c r="K42" s="30">
        <v>472.01506755534859</v>
      </c>
      <c r="L42" s="30">
        <v>372.64347438580154</v>
      </c>
      <c r="M42" s="30">
        <v>397.48637267818833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496.85796584773539</v>
      </c>
      <c r="X42" s="30">
        <v>0</v>
      </c>
      <c r="Y42" s="30">
        <v>248.42898292386769</v>
      </c>
      <c r="Z42" s="30">
        <v>298.11477950864122</v>
      </c>
      <c r="AA42" s="30">
        <v>472.01506755534859</v>
      </c>
      <c r="AB42" s="30">
        <v>372.64347438580154</v>
      </c>
      <c r="AC42" s="30">
        <v>397.48637267818833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 ht="15" customHeight="1">
      <c r="A43" s="432"/>
      <c r="B43" s="433"/>
      <c r="C43" s="436" t="s">
        <v>71</v>
      </c>
      <c r="D43" s="437"/>
      <c r="E43" s="504"/>
      <c r="F43" s="29">
        <v>880</v>
      </c>
      <c r="G43" s="30">
        <v>880</v>
      </c>
      <c r="H43" s="30">
        <v>0</v>
      </c>
      <c r="I43" s="30">
        <v>440</v>
      </c>
      <c r="J43" s="30">
        <v>528</v>
      </c>
      <c r="K43" s="30">
        <v>836</v>
      </c>
      <c r="L43" s="30">
        <v>660</v>
      </c>
      <c r="M43" s="30">
        <v>704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880</v>
      </c>
      <c r="X43" s="30">
        <v>0</v>
      </c>
      <c r="Y43" s="30">
        <v>440</v>
      </c>
      <c r="Z43" s="30">
        <v>528</v>
      </c>
      <c r="AA43" s="30">
        <v>836</v>
      </c>
      <c r="AB43" s="30">
        <v>660</v>
      </c>
      <c r="AC43" s="30">
        <v>704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 ht="15" customHeight="1">
      <c r="A44" s="428" t="s">
        <v>72</v>
      </c>
      <c r="B44" s="429"/>
      <c r="C44" s="434" t="s">
        <v>73</v>
      </c>
      <c r="D44" s="435"/>
      <c r="E44" s="505"/>
      <c r="F44" s="29">
        <v>496.85321998447262</v>
      </c>
      <c r="G44" s="30">
        <v>496.85321998447262</v>
      </c>
      <c r="H44" s="30">
        <v>0</v>
      </c>
      <c r="I44" s="30">
        <v>248.42660999223631</v>
      </c>
      <c r="J44" s="30">
        <v>298.11193199068356</v>
      </c>
      <c r="K44" s="30">
        <v>472.01055898524896</v>
      </c>
      <c r="L44" s="30">
        <v>372.63991498835446</v>
      </c>
      <c r="M44" s="30">
        <v>397.48257598757812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496.85321998447262</v>
      </c>
      <c r="X44" s="30">
        <v>0</v>
      </c>
      <c r="Y44" s="30">
        <v>248.42660999223631</v>
      </c>
      <c r="Z44" s="30">
        <v>298.11193199068356</v>
      </c>
      <c r="AA44" s="30">
        <v>472.01055898524896</v>
      </c>
      <c r="AB44" s="30">
        <v>372.63991498835446</v>
      </c>
      <c r="AC44" s="30">
        <v>397.48257598757812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 ht="15" customHeight="1">
      <c r="A45" s="430"/>
      <c r="B45" s="431"/>
      <c r="C45" s="438" t="s">
        <v>74</v>
      </c>
      <c r="D45" s="423" t="s">
        <v>75</v>
      </c>
      <c r="E45" s="469"/>
      <c r="F45" s="29">
        <v>880</v>
      </c>
      <c r="G45" s="30">
        <v>880</v>
      </c>
      <c r="H45" s="30">
        <v>0</v>
      </c>
      <c r="I45" s="30">
        <v>440</v>
      </c>
      <c r="J45" s="30">
        <v>528</v>
      </c>
      <c r="K45" s="30">
        <v>836</v>
      </c>
      <c r="L45" s="30">
        <v>660</v>
      </c>
      <c r="M45" s="30">
        <v>704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880</v>
      </c>
      <c r="X45" s="30">
        <v>0</v>
      </c>
      <c r="Y45" s="30">
        <v>440</v>
      </c>
      <c r="Z45" s="30">
        <v>528</v>
      </c>
      <c r="AA45" s="30">
        <v>836</v>
      </c>
      <c r="AB45" s="30">
        <v>660</v>
      </c>
      <c r="AC45" s="30">
        <v>704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 ht="15" customHeight="1">
      <c r="A46" s="430"/>
      <c r="B46" s="431"/>
      <c r="C46" s="439"/>
      <c r="D46" s="423" t="s">
        <v>76</v>
      </c>
      <c r="E46" s="469"/>
      <c r="F46" s="29">
        <v>880</v>
      </c>
      <c r="G46" s="30">
        <v>880</v>
      </c>
      <c r="H46" s="30">
        <v>0</v>
      </c>
      <c r="I46" s="30">
        <v>440</v>
      </c>
      <c r="J46" s="30">
        <v>528</v>
      </c>
      <c r="K46" s="30">
        <v>836</v>
      </c>
      <c r="L46" s="30">
        <v>660</v>
      </c>
      <c r="M46" s="30">
        <v>704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880</v>
      </c>
      <c r="X46" s="30">
        <v>0</v>
      </c>
      <c r="Y46" s="30">
        <v>440</v>
      </c>
      <c r="Z46" s="30">
        <v>528</v>
      </c>
      <c r="AA46" s="30">
        <v>836</v>
      </c>
      <c r="AB46" s="30">
        <v>660</v>
      </c>
      <c r="AC46" s="30">
        <v>704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>
        <v>0</v>
      </c>
      <c r="I47" s="30">
        <v>440</v>
      </c>
      <c r="J47" s="30">
        <v>528</v>
      </c>
      <c r="K47" s="30">
        <v>836</v>
      </c>
      <c r="L47" s="30">
        <v>660</v>
      </c>
      <c r="M47" s="30">
        <v>704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880</v>
      </c>
      <c r="X47" s="30">
        <v>0</v>
      </c>
      <c r="Y47" s="30">
        <v>440</v>
      </c>
      <c r="Z47" s="30">
        <v>528</v>
      </c>
      <c r="AA47" s="30">
        <v>836</v>
      </c>
      <c r="AB47" s="30">
        <v>660</v>
      </c>
      <c r="AC47" s="30">
        <v>704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>
        <v>0</v>
      </c>
      <c r="I48" s="30">
        <v>440</v>
      </c>
      <c r="J48" s="30">
        <v>528</v>
      </c>
      <c r="K48" s="30">
        <v>836</v>
      </c>
      <c r="L48" s="30">
        <v>660</v>
      </c>
      <c r="M48" s="30">
        <v>704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880</v>
      </c>
      <c r="X48" s="30">
        <v>0</v>
      </c>
      <c r="Y48" s="30">
        <v>440</v>
      </c>
      <c r="Z48" s="30">
        <v>528</v>
      </c>
      <c r="AA48" s="30">
        <v>836</v>
      </c>
      <c r="AB48" s="30">
        <v>660</v>
      </c>
      <c r="AC48" s="30">
        <v>704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880</v>
      </c>
      <c r="G49" s="30">
        <v>880</v>
      </c>
      <c r="H49" s="30">
        <v>0</v>
      </c>
      <c r="I49" s="30">
        <v>440</v>
      </c>
      <c r="J49" s="30">
        <v>528</v>
      </c>
      <c r="K49" s="30">
        <v>836</v>
      </c>
      <c r="L49" s="30">
        <v>660</v>
      </c>
      <c r="M49" s="30">
        <v>704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880</v>
      </c>
      <c r="X49" s="30">
        <v>0</v>
      </c>
      <c r="Y49" s="30">
        <v>440</v>
      </c>
      <c r="Z49" s="30">
        <v>528</v>
      </c>
      <c r="AA49" s="30">
        <v>836</v>
      </c>
      <c r="AB49" s="30">
        <v>660</v>
      </c>
      <c r="AC49" s="30">
        <v>704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880</v>
      </c>
      <c r="G50" s="30">
        <v>880</v>
      </c>
      <c r="H50" s="30">
        <v>0</v>
      </c>
      <c r="I50" s="30">
        <v>440</v>
      </c>
      <c r="J50" s="30">
        <v>528</v>
      </c>
      <c r="K50" s="30">
        <v>836</v>
      </c>
      <c r="L50" s="30">
        <v>660</v>
      </c>
      <c r="M50" s="30">
        <v>704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880</v>
      </c>
      <c r="X50" s="30">
        <v>0</v>
      </c>
      <c r="Y50" s="30">
        <v>440</v>
      </c>
      <c r="Z50" s="30">
        <v>528</v>
      </c>
      <c r="AA50" s="30">
        <v>836</v>
      </c>
      <c r="AB50" s="30">
        <v>660</v>
      </c>
      <c r="AC50" s="30">
        <v>704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>
        <v>0</v>
      </c>
      <c r="I51" s="30">
        <v>440</v>
      </c>
      <c r="J51" s="30">
        <v>528</v>
      </c>
      <c r="K51" s="30">
        <v>836</v>
      </c>
      <c r="L51" s="30">
        <v>660</v>
      </c>
      <c r="M51" s="30">
        <v>704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880</v>
      </c>
      <c r="X51" s="30">
        <v>0</v>
      </c>
      <c r="Y51" s="30">
        <v>440</v>
      </c>
      <c r="Z51" s="30">
        <v>528</v>
      </c>
      <c r="AA51" s="30">
        <v>836</v>
      </c>
      <c r="AB51" s="30">
        <v>660</v>
      </c>
      <c r="AC51" s="30">
        <v>704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69"/>
      <c r="F52" s="29">
        <v>778.96032720294306</v>
      </c>
      <c r="G52" s="30">
        <v>778.96032720294306</v>
      </c>
      <c r="H52" s="30">
        <v>0</v>
      </c>
      <c r="I52" s="30">
        <v>389.48016360147153</v>
      </c>
      <c r="J52" s="30">
        <v>467.3761963217658</v>
      </c>
      <c r="K52" s="30">
        <v>740.01231084279584</v>
      </c>
      <c r="L52" s="30">
        <v>584.2202454022073</v>
      </c>
      <c r="M52" s="30">
        <v>623.16826176235452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778.96032720294306</v>
      </c>
      <c r="X52" s="30">
        <v>0</v>
      </c>
      <c r="Y52" s="30">
        <v>389.48016360147153</v>
      </c>
      <c r="Z52" s="30">
        <v>467.3761963217658</v>
      </c>
      <c r="AA52" s="30">
        <v>740.01231084279584</v>
      </c>
      <c r="AB52" s="30">
        <v>584.2202454022073</v>
      </c>
      <c r="AC52" s="30">
        <v>623.16826176235452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69"/>
      <c r="F53" s="29">
        <v>778.96032720294306</v>
      </c>
      <c r="G53" s="30">
        <v>778.96032720294306</v>
      </c>
      <c r="H53" s="30">
        <v>0</v>
      </c>
      <c r="I53" s="30">
        <v>389.48016360147153</v>
      </c>
      <c r="J53" s="30">
        <v>467.3761963217658</v>
      </c>
      <c r="K53" s="30">
        <v>740.01231084279584</v>
      </c>
      <c r="L53" s="30">
        <v>584.2202454022073</v>
      </c>
      <c r="M53" s="30">
        <v>623.16826176235452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778.96032720294306</v>
      </c>
      <c r="X53" s="30">
        <v>0</v>
      </c>
      <c r="Y53" s="30">
        <v>389.48016360147153</v>
      </c>
      <c r="Z53" s="30">
        <v>467.3761963217658</v>
      </c>
      <c r="AA53" s="30">
        <v>740.01231084279584</v>
      </c>
      <c r="AB53" s="30">
        <v>584.2202454022073</v>
      </c>
      <c r="AC53" s="30">
        <v>623.16826176235452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7" customHeight="1">
      <c r="A54" s="430"/>
      <c r="B54" s="431"/>
      <c r="C54" s="423" t="s">
        <v>85</v>
      </c>
      <c r="D54" s="408"/>
      <c r="E54" s="469"/>
      <c r="F54" s="29">
        <v>880</v>
      </c>
      <c r="G54" s="30">
        <v>880</v>
      </c>
      <c r="H54" s="30">
        <v>0</v>
      </c>
      <c r="I54" s="30">
        <v>440</v>
      </c>
      <c r="J54" s="30">
        <v>528</v>
      </c>
      <c r="K54" s="30">
        <v>836</v>
      </c>
      <c r="L54" s="30">
        <v>660</v>
      </c>
      <c r="M54" s="30">
        <v>704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880</v>
      </c>
      <c r="X54" s="30">
        <v>0</v>
      </c>
      <c r="Y54" s="30">
        <v>440</v>
      </c>
      <c r="Z54" s="30">
        <v>528</v>
      </c>
      <c r="AA54" s="30">
        <v>836</v>
      </c>
      <c r="AB54" s="30">
        <v>660</v>
      </c>
      <c r="AC54" s="30">
        <v>704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15" customHeight="1">
      <c r="A55" s="432"/>
      <c r="B55" s="433"/>
      <c r="C55" s="436" t="s">
        <v>86</v>
      </c>
      <c r="D55" s="437"/>
      <c r="E55" s="504"/>
      <c r="F55" s="29">
        <v>880</v>
      </c>
      <c r="G55" s="30">
        <v>880</v>
      </c>
      <c r="H55" s="30">
        <v>0</v>
      </c>
      <c r="I55" s="30">
        <v>440</v>
      </c>
      <c r="J55" s="30">
        <v>528</v>
      </c>
      <c r="K55" s="30">
        <v>836</v>
      </c>
      <c r="L55" s="30">
        <v>660</v>
      </c>
      <c r="M55" s="30">
        <v>704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880</v>
      </c>
      <c r="X55" s="30">
        <v>0</v>
      </c>
      <c r="Y55" s="30">
        <v>440</v>
      </c>
      <c r="Z55" s="30">
        <v>528</v>
      </c>
      <c r="AA55" s="30">
        <v>836</v>
      </c>
      <c r="AB55" s="30">
        <v>660</v>
      </c>
      <c r="AC55" s="30">
        <v>704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9" customHeight="1">
      <c r="A56" s="428" t="s">
        <v>87</v>
      </c>
      <c r="B56" s="429"/>
      <c r="C56" s="441" t="s">
        <v>88</v>
      </c>
      <c r="D56" s="434" t="s">
        <v>89</v>
      </c>
      <c r="E56" s="505"/>
      <c r="F56" s="29">
        <v>880</v>
      </c>
      <c r="G56" s="30">
        <v>880</v>
      </c>
      <c r="H56" s="30">
        <v>0</v>
      </c>
      <c r="I56" s="30">
        <v>440</v>
      </c>
      <c r="J56" s="30">
        <v>528</v>
      </c>
      <c r="K56" s="30">
        <v>836</v>
      </c>
      <c r="L56" s="30">
        <v>660</v>
      </c>
      <c r="M56" s="30">
        <v>704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880</v>
      </c>
      <c r="X56" s="30">
        <v>0</v>
      </c>
      <c r="Y56" s="30">
        <v>440</v>
      </c>
      <c r="Z56" s="30">
        <v>528</v>
      </c>
      <c r="AA56" s="30">
        <v>836</v>
      </c>
      <c r="AB56" s="30">
        <v>660</v>
      </c>
      <c r="AC56" s="30">
        <v>704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2.5" customHeight="1">
      <c r="A57" s="430"/>
      <c r="B57" s="431"/>
      <c r="C57" s="439"/>
      <c r="D57" s="423" t="s">
        <v>90</v>
      </c>
      <c r="E57" s="469"/>
      <c r="F57" s="29">
        <v>778.96032720294306</v>
      </c>
      <c r="G57" s="30">
        <v>778.96032720294306</v>
      </c>
      <c r="H57" s="30">
        <v>0</v>
      </c>
      <c r="I57" s="30">
        <v>389.48016360147153</v>
      </c>
      <c r="J57" s="30">
        <v>467.3761963217658</v>
      </c>
      <c r="K57" s="30">
        <v>740.01231084279584</v>
      </c>
      <c r="L57" s="30">
        <v>584.2202454022073</v>
      </c>
      <c r="M57" s="30">
        <v>623.16826176235452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778.96032720294306</v>
      </c>
      <c r="X57" s="30">
        <v>0</v>
      </c>
      <c r="Y57" s="30">
        <v>389.48016360147153</v>
      </c>
      <c r="Z57" s="30">
        <v>467.3761963217658</v>
      </c>
      <c r="AA57" s="30">
        <v>740.01231084279584</v>
      </c>
      <c r="AB57" s="30">
        <v>584.2202454022073</v>
      </c>
      <c r="AC57" s="30">
        <v>623.16826176235452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9.25" customHeight="1">
      <c r="A58" s="430"/>
      <c r="B58" s="431"/>
      <c r="C58" s="439"/>
      <c r="D58" s="423" t="s">
        <v>91</v>
      </c>
      <c r="E58" s="469"/>
      <c r="F58" s="29">
        <v>880</v>
      </c>
      <c r="G58" s="30">
        <v>880</v>
      </c>
      <c r="H58" s="30">
        <v>0</v>
      </c>
      <c r="I58" s="30">
        <v>440</v>
      </c>
      <c r="J58" s="30">
        <v>528</v>
      </c>
      <c r="K58" s="30">
        <v>836</v>
      </c>
      <c r="L58" s="30">
        <v>660</v>
      </c>
      <c r="M58" s="30">
        <v>704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880</v>
      </c>
      <c r="X58" s="30">
        <v>0</v>
      </c>
      <c r="Y58" s="30">
        <v>440</v>
      </c>
      <c r="Z58" s="30">
        <v>528</v>
      </c>
      <c r="AA58" s="30">
        <v>836</v>
      </c>
      <c r="AB58" s="30">
        <v>660</v>
      </c>
      <c r="AC58" s="30">
        <v>704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39.75" customHeight="1">
      <c r="A59" s="430"/>
      <c r="B59" s="431"/>
      <c r="C59" s="439"/>
      <c r="D59" s="423" t="s">
        <v>92</v>
      </c>
      <c r="E59" s="469"/>
      <c r="F59" s="29">
        <v>778.96032720294306</v>
      </c>
      <c r="G59" s="30">
        <v>778.96032720294306</v>
      </c>
      <c r="H59" s="30">
        <v>0</v>
      </c>
      <c r="I59" s="30">
        <v>389.48016360147153</v>
      </c>
      <c r="J59" s="30">
        <v>467.3761963217658</v>
      </c>
      <c r="K59" s="30">
        <v>740.01231084279584</v>
      </c>
      <c r="L59" s="30">
        <v>584.2202454022073</v>
      </c>
      <c r="M59" s="30">
        <v>623.16826176235452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778.96032720294306</v>
      </c>
      <c r="X59" s="30">
        <v>0</v>
      </c>
      <c r="Y59" s="30">
        <v>389.48016360147153</v>
      </c>
      <c r="Z59" s="30">
        <v>467.3761963217658</v>
      </c>
      <c r="AA59" s="30">
        <v>740.01231084279584</v>
      </c>
      <c r="AB59" s="30">
        <v>584.2202454022073</v>
      </c>
      <c r="AC59" s="30">
        <v>623.16826176235452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15" customHeight="1">
      <c r="A60" s="430"/>
      <c r="B60" s="431"/>
      <c r="C60" s="440"/>
      <c r="D60" s="423" t="s">
        <v>93</v>
      </c>
      <c r="E60" s="469"/>
      <c r="F60" s="29">
        <v>880</v>
      </c>
      <c r="G60" s="30">
        <v>880</v>
      </c>
      <c r="H60" s="30">
        <v>0</v>
      </c>
      <c r="I60" s="30">
        <v>440</v>
      </c>
      <c r="J60" s="30">
        <v>528</v>
      </c>
      <c r="K60" s="30">
        <v>836</v>
      </c>
      <c r="L60" s="30">
        <v>660</v>
      </c>
      <c r="M60" s="30">
        <v>704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880</v>
      </c>
      <c r="X60" s="30">
        <v>0</v>
      </c>
      <c r="Y60" s="30">
        <v>440</v>
      </c>
      <c r="Z60" s="30">
        <v>528</v>
      </c>
      <c r="AA60" s="30">
        <v>836</v>
      </c>
      <c r="AB60" s="30">
        <v>660</v>
      </c>
      <c r="AC60" s="30">
        <v>704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69"/>
      <c r="F61" s="29">
        <v>880</v>
      </c>
      <c r="G61" s="30">
        <v>880</v>
      </c>
      <c r="H61" s="30">
        <v>0</v>
      </c>
      <c r="I61" s="30">
        <v>440</v>
      </c>
      <c r="J61" s="30">
        <v>528</v>
      </c>
      <c r="K61" s="30">
        <v>836</v>
      </c>
      <c r="L61" s="30">
        <v>660</v>
      </c>
      <c r="M61" s="30">
        <v>704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880</v>
      </c>
      <c r="X61" s="30">
        <v>0</v>
      </c>
      <c r="Y61" s="30">
        <v>440</v>
      </c>
      <c r="Z61" s="30">
        <v>528</v>
      </c>
      <c r="AA61" s="30">
        <v>836</v>
      </c>
      <c r="AB61" s="30">
        <v>660</v>
      </c>
      <c r="AC61" s="30">
        <v>704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7.75" customHeight="1">
      <c r="A62" s="430"/>
      <c r="B62" s="431"/>
      <c r="C62" s="438" t="s">
        <v>96</v>
      </c>
      <c r="D62" s="423" t="s">
        <v>97</v>
      </c>
      <c r="E62" s="469"/>
      <c r="F62" s="29">
        <v>778.96032720294306</v>
      </c>
      <c r="G62" s="30">
        <v>778.96032720294306</v>
      </c>
      <c r="H62" s="30">
        <v>0</v>
      </c>
      <c r="I62" s="30">
        <v>389.48016360147153</v>
      </c>
      <c r="J62" s="30">
        <v>467.3761963217658</v>
      </c>
      <c r="K62" s="30">
        <v>740.01231084279584</v>
      </c>
      <c r="L62" s="30">
        <v>584.2202454022073</v>
      </c>
      <c r="M62" s="30">
        <v>623.16826176235452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778.96032720294306</v>
      </c>
      <c r="X62" s="30">
        <v>0</v>
      </c>
      <c r="Y62" s="30">
        <v>389.48016360147153</v>
      </c>
      <c r="Z62" s="30">
        <v>467.3761963217658</v>
      </c>
      <c r="AA62" s="30">
        <v>740.01231084279584</v>
      </c>
      <c r="AB62" s="30">
        <v>584.2202454022073</v>
      </c>
      <c r="AC62" s="30">
        <v>623.16826176235452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 ht="15" customHeight="1">
      <c r="A63" s="430"/>
      <c r="B63" s="431"/>
      <c r="C63" s="440"/>
      <c r="D63" s="423" t="s">
        <v>98</v>
      </c>
      <c r="E63" s="469"/>
      <c r="F63" s="29">
        <v>778.96032720294306</v>
      </c>
      <c r="G63" s="30">
        <v>778.96032720294306</v>
      </c>
      <c r="H63" s="30">
        <v>0</v>
      </c>
      <c r="I63" s="30">
        <v>389.48016360147153</v>
      </c>
      <c r="J63" s="30">
        <v>467.3761963217658</v>
      </c>
      <c r="K63" s="30">
        <v>740.01231084279584</v>
      </c>
      <c r="L63" s="30">
        <v>584.2202454022073</v>
      </c>
      <c r="M63" s="30">
        <v>623.16826176235452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778.96032720294306</v>
      </c>
      <c r="X63" s="30">
        <v>0</v>
      </c>
      <c r="Y63" s="30">
        <v>389.48016360147153</v>
      </c>
      <c r="Z63" s="30">
        <v>467.3761963217658</v>
      </c>
      <c r="AA63" s="30">
        <v>740.01231084279584</v>
      </c>
      <c r="AB63" s="30">
        <v>584.2202454022073</v>
      </c>
      <c r="AC63" s="30">
        <v>623.16826176235452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5" customHeight="1">
      <c r="A64" s="430"/>
      <c r="B64" s="431"/>
      <c r="C64" s="438" t="s">
        <v>99</v>
      </c>
      <c r="D64" s="423" t="s">
        <v>100</v>
      </c>
      <c r="E64" s="469"/>
      <c r="F64" s="29">
        <v>778.96032720294306</v>
      </c>
      <c r="G64" s="30">
        <v>778.96032720294306</v>
      </c>
      <c r="H64" s="30">
        <v>0</v>
      </c>
      <c r="I64" s="30">
        <v>389.48016360147153</v>
      </c>
      <c r="J64" s="30">
        <v>467.3761963217658</v>
      </c>
      <c r="K64" s="30">
        <v>740.01231084279584</v>
      </c>
      <c r="L64" s="30">
        <v>584.2202454022073</v>
      </c>
      <c r="M64" s="30">
        <v>623.16826176235452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778.96032720294306</v>
      </c>
      <c r="X64" s="30">
        <v>0</v>
      </c>
      <c r="Y64" s="30">
        <v>389.48016360147153</v>
      </c>
      <c r="Z64" s="30">
        <v>467.3761963217658</v>
      </c>
      <c r="AA64" s="30">
        <v>740.01231084279584</v>
      </c>
      <c r="AB64" s="30">
        <v>584.2202454022073</v>
      </c>
      <c r="AC64" s="30">
        <v>623.16826176235452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8.5" customHeight="1">
      <c r="A65" s="430"/>
      <c r="B65" s="431"/>
      <c r="C65" s="440"/>
      <c r="D65" s="423" t="s">
        <v>101</v>
      </c>
      <c r="E65" s="469"/>
      <c r="F65" s="29">
        <v>778.96032720294306</v>
      </c>
      <c r="G65" s="30">
        <v>778.96032720294306</v>
      </c>
      <c r="H65" s="30">
        <v>0</v>
      </c>
      <c r="I65" s="30">
        <v>389.48016360147153</v>
      </c>
      <c r="J65" s="30">
        <v>467.3761963217658</v>
      </c>
      <c r="K65" s="30">
        <v>740.01231084279584</v>
      </c>
      <c r="L65" s="30">
        <v>584.2202454022073</v>
      </c>
      <c r="M65" s="30">
        <v>623.16826176235452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778.96032720294306</v>
      </c>
      <c r="X65" s="30">
        <v>0</v>
      </c>
      <c r="Y65" s="30">
        <v>389.48016360147153</v>
      </c>
      <c r="Z65" s="30">
        <v>467.3761963217658</v>
      </c>
      <c r="AA65" s="30">
        <v>740.01231084279584</v>
      </c>
      <c r="AB65" s="30">
        <v>584.2202454022073</v>
      </c>
      <c r="AC65" s="30">
        <v>623.16826176235452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504"/>
      <c r="F66" s="29">
        <v>880</v>
      </c>
      <c r="G66" s="30">
        <v>880</v>
      </c>
      <c r="H66" s="30">
        <v>0</v>
      </c>
      <c r="I66" s="30">
        <v>440</v>
      </c>
      <c r="J66" s="30">
        <v>528</v>
      </c>
      <c r="K66" s="30">
        <v>836</v>
      </c>
      <c r="L66" s="30">
        <v>660</v>
      </c>
      <c r="M66" s="30">
        <v>704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880</v>
      </c>
      <c r="X66" s="30">
        <v>0</v>
      </c>
      <c r="Y66" s="30">
        <v>440</v>
      </c>
      <c r="Z66" s="30">
        <v>528</v>
      </c>
      <c r="AA66" s="30">
        <v>836</v>
      </c>
      <c r="AB66" s="30">
        <v>660</v>
      </c>
      <c r="AC66" s="30">
        <v>704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 ht="15" customHeight="1">
      <c r="A67" s="428" t="s">
        <v>104</v>
      </c>
      <c r="B67" s="429"/>
      <c r="C67" s="434" t="s">
        <v>105</v>
      </c>
      <c r="D67" s="435"/>
      <c r="E67" s="505"/>
      <c r="F67" s="29">
        <v>880</v>
      </c>
      <c r="G67" s="30">
        <v>880</v>
      </c>
      <c r="H67" s="30">
        <v>0</v>
      </c>
      <c r="I67" s="30">
        <v>440</v>
      </c>
      <c r="J67" s="30">
        <v>528</v>
      </c>
      <c r="K67" s="30">
        <v>836</v>
      </c>
      <c r="L67" s="30">
        <v>660</v>
      </c>
      <c r="M67" s="30">
        <v>704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880</v>
      </c>
      <c r="X67" s="30">
        <v>0</v>
      </c>
      <c r="Y67" s="30">
        <v>440</v>
      </c>
      <c r="Z67" s="30">
        <v>528</v>
      </c>
      <c r="AA67" s="30">
        <v>836</v>
      </c>
      <c r="AB67" s="30">
        <v>660</v>
      </c>
      <c r="AC67" s="30">
        <v>704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 ht="15" customHeight="1">
      <c r="A68" s="432"/>
      <c r="B68" s="433"/>
      <c r="C68" s="436" t="s">
        <v>106</v>
      </c>
      <c r="D68" s="437"/>
      <c r="E68" s="504"/>
      <c r="F68" s="29">
        <v>880</v>
      </c>
      <c r="G68" s="30">
        <v>880</v>
      </c>
      <c r="H68" s="30">
        <v>0</v>
      </c>
      <c r="I68" s="30">
        <v>440</v>
      </c>
      <c r="J68" s="30">
        <v>528</v>
      </c>
      <c r="K68" s="30">
        <v>836</v>
      </c>
      <c r="L68" s="30">
        <v>660</v>
      </c>
      <c r="M68" s="30">
        <v>704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880</v>
      </c>
      <c r="X68" s="30">
        <v>0</v>
      </c>
      <c r="Y68" s="30">
        <v>440</v>
      </c>
      <c r="Z68" s="30">
        <v>528</v>
      </c>
      <c r="AA68" s="30">
        <v>836</v>
      </c>
      <c r="AB68" s="30">
        <v>660</v>
      </c>
      <c r="AC68" s="30">
        <v>704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5" customHeight="1">
      <c r="A69" s="428" t="s">
        <v>107</v>
      </c>
      <c r="B69" s="429"/>
      <c r="C69" s="434" t="s">
        <v>108</v>
      </c>
      <c r="D69" s="435"/>
      <c r="E69" s="505"/>
      <c r="F69" s="29">
        <v>568.23840481325465</v>
      </c>
      <c r="G69" s="30">
        <v>568.23840481325465</v>
      </c>
      <c r="H69" s="30">
        <v>0</v>
      </c>
      <c r="I69" s="30">
        <v>284.11920240662732</v>
      </c>
      <c r="J69" s="30">
        <v>340.9430428879528</v>
      </c>
      <c r="K69" s="30">
        <v>539.82648457259188</v>
      </c>
      <c r="L69" s="30">
        <v>426.17880360994099</v>
      </c>
      <c r="M69" s="30">
        <v>454.59072385060375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568.23840481325465</v>
      </c>
      <c r="X69" s="30">
        <v>0</v>
      </c>
      <c r="Y69" s="30">
        <v>284.11920240662732</v>
      </c>
      <c r="Z69" s="30">
        <v>340.9430428879528</v>
      </c>
      <c r="AA69" s="30">
        <v>539.82648457259188</v>
      </c>
      <c r="AB69" s="30">
        <v>426.17880360994099</v>
      </c>
      <c r="AC69" s="30">
        <v>454.59072385060375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15" customHeight="1">
      <c r="A70" s="430"/>
      <c r="B70" s="431"/>
      <c r="C70" s="423" t="s">
        <v>109</v>
      </c>
      <c r="D70" s="408"/>
      <c r="E70" s="469"/>
      <c r="F70" s="29">
        <v>0</v>
      </c>
      <c r="G70" s="33"/>
      <c r="H70" s="30"/>
      <c r="I70" s="30"/>
      <c r="J70" s="30"/>
      <c r="K70" s="30"/>
      <c r="L70" s="30"/>
      <c r="M70" s="30"/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/>
      <c r="X70" s="30"/>
      <c r="Y70" s="30"/>
      <c r="Z70" s="30"/>
      <c r="AA70" s="30"/>
      <c r="AB70" s="30"/>
      <c r="AC70" s="30"/>
      <c r="AD70" s="30"/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 ht="15" customHeight="1">
      <c r="A71" s="430"/>
      <c r="B71" s="431"/>
      <c r="C71" s="423" t="s">
        <v>110</v>
      </c>
      <c r="D71" s="408"/>
      <c r="E71" s="469"/>
      <c r="F71" s="29">
        <v>778.96379217762728</v>
      </c>
      <c r="G71" s="30">
        <v>778.96379217762728</v>
      </c>
      <c r="H71" s="30">
        <v>0</v>
      </c>
      <c r="I71" s="30">
        <v>389.48189608881364</v>
      </c>
      <c r="J71" s="30">
        <v>467.37827530657637</v>
      </c>
      <c r="K71" s="30">
        <v>740.01560256874586</v>
      </c>
      <c r="L71" s="30">
        <v>584.22284413322041</v>
      </c>
      <c r="M71" s="30">
        <v>623.17103374210183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778.96379217762728</v>
      </c>
      <c r="X71" s="30">
        <v>0</v>
      </c>
      <c r="Y71" s="30">
        <v>389.48189608881364</v>
      </c>
      <c r="Z71" s="30">
        <v>467.37827530657637</v>
      </c>
      <c r="AA71" s="30">
        <v>740.01560256874586</v>
      </c>
      <c r="AB71" s="30">
        <v>584.22284413322041</v>
      </c>
      <c r="AC71" s="30">
        <v>623.17103374210183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9" customHeight="1">
      <c r="A72" s="430"/>
      <c r="B72" s="431"/>
      <c r="C72" s="423" t="s">
        <v>111</v>
      </c>
      <c r="D72" s="408"/>
      <c r="E72" s="469"/>
      <c r="F72" s="29">
        <v>880</v>
      </c>
      <c r="G72" s="30">
        <v>880</v>
      </c>
      <c r="H72" s="30">
        <v>0</v>
      </c>
      <c r="I72" s="30">
        <v>440</v>
      </c>
      <c r="J72" s="30">
        <v>528</v>
      </c>
      <c r="K72" s="30">
        <v>836</v>
      </c>
      <c r="L72" s="30">
        <v>660</v>
      </c>
      <c r="M72" s="30">
        <v>704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880</v>
      </c>
      <c r="X72" s="30">
        <v>0</v>
      </c>
      <c r="Y72" s="30">
        <v>440</v>
      </c>
      <c r="Z72" s="30">
        <v>528</v>
      </c>
      <c r="AA72" s="30">
        <v>836</v>
      </c>
      <c r="AB72" s="30">
        <v>660</v>
      </c>
      <c r="AC72" s="30">
        <v>704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5" customHeight="1">
      <c r="A73" s="432"/>
      <c r="B73" s="433"/>
      <c r="C73" s="436" t="s">
        <v>112</v>
      </c>
      <c r="D73" s="437"/>
      <c r="E73" s="504"/>
      <c r="F73" s="29">
        <v>568.23840481325465</v>
      </c>
      <c r="G73" s="30">
        <v>568.23840481325465</v>
      </c>
      <c r="H73" s="30">
        <v>0</v>
      </c>
      <c r="I73" s="30">
        <v>284.11920240662732</v>
      </c>
      <c r="J73" s="30">
        <v>340.9430428879528</v>
      </c>
      <c r="K73" s="30">
        <v>539.82648457259188</v>
      </c>
      <c r="L73" s="30">
        <v>426.17880360994099</v>
      </c>
      <c r="M73" s="30">
        <v>454.59072385060375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568.23840481325465</v>
      </c>
      <c r="X73" s="30">
        <v>0</v>
      </c>
      <c r="Y73" s="30">
        <v>284.11920240662732</v>
      </c>
      <c r="Z73" s="30">
        <v>340.9430428879528</v>
      </c>
      <c r="AA73" s="30">
        <v>539.82648457259188</v>
      </c>
      <c r="AB73" s="30">
        <v>426.17880360994099</v>
      </c>
      <c r="AC73" s="30">
        <v>454.59072385060375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505"/>
      <c r="F74" s="29">
        <v>880</v>
      </c>
      <c r="G74" s="30">
        <v>880</v>
      </c>
      <c r="H74" s="30">
        <v>0</v>
      </c>
      <c r="I74" s="30">
        <v>440</v>
      </c>
      <c r="J74" s="30">
        <v>528</v>
      </c>
      <c r="K74" s="30">
        <v>836</v>
      </c>
      <c r="L74" s="30">
        <v>660</v>
      </c>
      <c r="M74" s="30">
        <v>704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880</v>
      </c>
      <c r="X74" s="30">
        <v>0</v>
      </c>
      <c r="Y74" s="30">
        <v>440</v>
      </c>
      <c r="Z74" s="30">
        <v>528</v>
      </c>
      <c r="AA74" s="30">
        <v>836</v>
      </c>
      <c r="AB74" s="30">
        <v>660</v>
      </c>
      <c r="AC74" s="30">
        <v>704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 ht="15" customHeight="1">
      <c r="A75" s="455"/>
      <c r="B75" s="442" t="s">
        <v>115</v>
      </c>
      <c r="C75" s="438" t="s">
        <v>116</v>
      </c>
      <c r="D75" s="423" t="s">
        <v>117</v>
      </c>
      <c r="E75" s="469"/>
      <c r="F75" s="29">
        <v>568.23840481325465</v>
      </c>
      <c r="G75" s="30">
        <v>568.23840481325465</v>
      </c>
      <c r="H75" s="30">
        <v>0</v>
      </c>
      <c r="I75" s="30">
        <v>284.11920240662732</v>
      </c>
      <c r="J75" s="30">
        <v>340.9430428879528</v>
      </c>
      <c r="K75" s="30">
        <v>539.82648457259188</v>
      </c>
      <c r="L75" s="30">
        <v>426.17880360994099</v>
      </c>
      <c r="M75" s="30">
        <v>454.59072385060375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568.23840481325465</v>
      </c>
      <c r="X75" s="30">
        <v>0</v>
      </c>
      <c r="Y75" s="30">
        <v>284.11920240662732</v>
      </c>
      <c r="Z75" s="30">
        <v>340.9430428879528</v>
      </c>
      <c r="AA75" s="30">
        <v>539.82648457259188</v>
      </c>
      <c r="AB75" s="30">
        <v>426.17880360994099</v>
      </c>
      <c r="AC75" s="30">
        <v>454.59072385060375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 ht="15" customHeight="1">
      <c r="A76" s="455"/>
      <c r="B76" s="443"/>
      <c r="C76" s="439"/>
      <c r="D76" s="423" t="s">
        <v>118</v>
      </c>
      <c r="E76" s="469"/>
      <c r="F76" s="29">
        <v>568.23840481325465</v>
      </c>
      <c r="G76" s="30">
        <v>568.23840481325465</v>
      </c>
      <c r="H76" s="30">
        <v>0</v>
      </c>
      <c r="I76" s="30">
        <v>284.11920240662732</v>
      </c>
      <c r="J76" s="30">
        <v>340.9430428879528</v>
      </c>
      <c r="K76" s="30">
        <v>539.82648457259188</v>
      </c>
      <c r="L76" s="30">
        <v>426.17880360994099</v>
      </c>
      <c r="M76" s="30">
        <v>454.59072385060375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568.23840481325465</v>
      </c>
      <c r="X76" s="30">
        <v>0</v>
      </c>
      <c r="Y76" s="30">
        <v>284.11920240662732</v>
      </c>
      <c r="Z76" s="30">
        <v>340.9430428879528</v>
      </c>
      <c r="AA76" s="30">
        <v>539.82648457259188</v>
      </c>
      <c r="AB76" s="30">
        <v>426.17880360994099</v>
      </c>
      <c r="AC76" s="30">
        <v>454.59072385060375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 ht="15" customHeight="1">
      <c r="A77" s="455"/>
      <c r="B77" s="443"/>
      <c r="C77" s="439"/>
      <c r="D77" s="423" t="s">
        <v>119</v>
      </c>
      <c r="E77" s="469"/>
      <c r="F77" s="29">
        <v>568.23840481325465</v>
      </c>
      <c r="G77" s="30">
        <v>568.23840481325465</v>
      </c>
      <c r="H77" s="30">
        <v>0</v>
      </c>
      <c r="I77" s="30">
        <v>284.11920240662732</v>
      </c>
      <c r="J77" s="30">
        <v>340.9430428879528</v>
      </c>
      <c r="K77" s="30">
        <v>539.82648457259188</v>
      </c>
      <c r="L77" s="30">
        <v>426.17880360994099</v>
      </c>
      <c r="M77" s="30">
        <v>454.59072385060375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568.23840481325465</v>
      </c>
      <c r="X77" s="30">
        <v>0</v>
      </c>
      <c r="Y77" s="30">
        <v>284.11920240662732</v>
      </c>
      <c r="Z77" s="30">
        <v>340.9430428879528</v>
      </c>
      <c r="AA77" s="30">
        <v>539.82648457259188</v>
      </c>
      <c r="AB77" s="30">
        <v>426.17880360994099</v>
      </c>
      <c r="AC77" s="30">
        <v>454.59072385060375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69"/>
      <c r="F78" s="29">
        <v>778.96032720294306</v>
      </c>
      <c r="G78" s="30">
        <v>778.96032720294306</v>
      </c>
      <c r="H78" s="30">
        <v>0</v>
      </c>
      <c r="I78" s="30">
        <v>389.48016360147153</v>
      </c>
      <c r="J78" s="30">
        <v>467.3761963217658</v>
      </c>
      <c r="K78" s="30">
        <v>740.01231084279584</v>
      </c>
      <c r="L78" s="30">
        <v>584.2202454022073</v>
      </c>
      <c r="M78" s="30">
        <v>623.16826176235452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778.96032720294306</v>
      </c>
      <c r="X78" s="30">
        <v>0</v>
      </c>
      <c r="Y78" s="30">
        <v>389.48016360147153</v>
      </c>
      <c r="Z78" s="30">
        <v>467.3761963217658</v>
      </c>
      <c r="AA78" s="30">
        <v>740.01231084279584</v>
      </c>
      <c r="AB78" s="30">
        <v>584.2202454022073</v>
      </c>
      <c r="AC78" s="30">
        <v>623.16826176235452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69"/>
      <c r="F79" s="29">
        <v>880</v>
      </c>
      <c r="G79" s="30">
        <v>880</v>
      </c>
      <c r="H79" s="30">
        <v>0</v>
      </c>
      <c r="I79" s="30">
        <v>440</v>
      </c>
      <c r="J79" s="30">
        <v>528</v>
      </c>
      <c r="K79" s="30">
        <v>836</v>
      </c>
      <c r="L79" s="30">
        <v>660</v>
      </c>
      <c r="M79" s="30">
        <v>704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880</v>
      </c>
      <c r="X79" s="30">
        <v>0</v>
      </c>
      <c r="Y79" s="30">
        <v>440</v>
      </c>
      <c r="Z79" s="30">
        <v>528</v>
      </c>
      <c r="AA79" s="30">
        <v>836</v>
      </c>
      <c r="AB79" s="30">
        <v>660</v>
      </c>
      <c r="AC79" s="30">
        <v>704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 ht="15" customHeight="1">
      <c r="A80" s="455"/>
      <c r="B80" s="443"/>
      <c r="C80" s="439"/>
      <c r="D80" s="423" t="s">
        <v>122</v>
      </c>
      <c r="E80" s="469"/>
      <c r="F80" s="29">
        <v>568.23171131333106</v>
      </c>
      <c r="G80" s="30">
        <v>568.23171131333106</v>
      </c>
      <c r="H80" s="30">
        <v>0</v>
      </c>
      <c r="I80" s="30">
        <v>284.11585565666553</v>
      </c>
      <c r="J80" s="30">
        <v>340.93902678799861</v>
      </c>
      <c r="K80" s="30">
        <v>539.82012574766452</v>
      </c>
      <c r="L80" s="30">
        <v>426.1737834849983</v>
      </c>
      <c r="M80" s="30">
        <v>454.58536905066489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568.23171131333106</v>
      </c>
      <c r="X80" s="30">
        <v>0</v>
      </c>
      <c r="Y80" s="30">
        <v>284.11585565666553</v>
      </c>
      <c r="Z80" s="30">
        <v>340.93902678799861</v>
      </c>
      <c r="AA80" s="30">
        <v>539.82012574766452</v>
      </c>
      <c r="AB80" s="30">
        <v>426.1737834849983</v>
      </c>
      <c r="AC80" s="30">
        <v>454.58536905066489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 ht="15" customHeight="1">
      <c r="A81" s="455"/>
      <c r="B81" s="443"/>
      <c r="C81" s="439"/>
      <c r="D81" s="423" t="s">
        <v>123</v>
      </c>
      <c r="E81" s="469"/>
      <c r="F81" s="29">
        <v>568.23171131333106</v>
      </c>
      <c r="G81" s="30">
        <v>568.23171131333106</v>
      </c>
      <c r="H81" s="30">
        <v>0</v>
      </c>
      <c r="I81" s="30">
        <v>284.11585565666553</v>
      </c>
      <c r="J81" s="30">
        <v>340.93902678799861</v>
      </c>
      <c r="K81" s="30">
        <v>539.82012574766452</v>
      </c>
      <c r="L81" s="30">
        <v>426.1737834849983</v>
      </c>
      <c r="M81" s="30">
        <v>454.58536905066489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568.23171131333106</v>
      </c>
      <c r="X81" s="30">
        <v>0</v>
      </c>
      <c r="Y81" s="30">
        <v>284.11585565666553</v>
      </c>
      <c r="Z81" s="30">
        <v>340.93902678799861</v>
      </c>
      <c r="AA81" s="30">
        <v>539.82012574766452</v>
      </c>
      <c r="AB81" s="30">
        <v>426.1737834849983</v>
      </c>
      <c r="AC81" s="30">
        <v>454.58536905066489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69"/>
      <c r="F82" s="29">
        <v>880</v>
      </c>
      <c r="G82" s="30">
        <v>880</v>
      </c>
      <c r="H82" s="30">
        <v>0</v>
      </c>
      <c r="I82" s="30">
        <v>440</v>
      </c>
      <c r="J82" s="30">
        <v>528</v>
      </c>
      <c r="K82" s="30">
        <v>836</v>
      </c>
      <c r="L82" s="30">
        <v>660</v>
      </c>
      <c r="M82" s="30">
        <v>704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880</v>
      </c>
      <c r="X82" s="30">
        <v>0</v>
      </c>
      <c r="Y82" s="30">
        <v>440</v>
      </c>
      <c r="Z82" s="30">
        <v>528</v>
      </c>
      <c r="AA82" s="30">
        <v>836</v>
      </c>
      <c r="AB82" s="30">
        <v>660</v>
      </c>
      <c r="AC82" s="30">
        <v>704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 ht="15" customHeight="1">
      <c r="A83" s="455"/>
      <c r="B83" s="443"/>
      <c r="C83" s="439"/>
      <c r="D83" s="423" t="s">
        <v>125</v>
      </c>
      <c r="E83" s="469"/>
      <c r="F83" s="29">
        <v>880</v>
      </c>
      <c r="G83" s="30">
        <v>880</v>
      </c>
      <c r="H83" s="30">
        <v>0</v>
      </c>
      <c r="I83" s="30">
        <v>440</v>
      </c>
      <c r="J83" s="30">
        <v>528</v>
      </c>
      <c r="K83" s="30">
        <v>836</v>
      </c>
      <c r="L83" s="30">
        <v>660</v>
      </c>
      <c r="M83" s="30">
        <v>704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880</v>
      </c>
      <c r="X83" s="30">
        <v>0</v>
      </c>
      <c r="Y83" s="30">
        <v>440</v>
      </c>
      <c r="Z83" s="30">
        <v>528</v>
      </c>
      <c r="AA83" s="30">
        <v>836</v>
      </c>
      <c r="AB83" s="30">
        <v>660</v>
      </c>
      <c r="AC83" s="30">
        <v>704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 ht="15" customHeight="1">
      <c r="A84" s="455"/>
      <c r="B84" s="443"/>
      <c r="C84" s="440"/>
      <c r="D84" s="423" t="s">
        <v>126</v>
      </c>
      <c r="E84" s="469"/>
      <c r="F84" s="29">
        <v>880</v>
      </c>
      <c r="G84" s="30">
        <v>880</v>
      </c>
      <c r="H84" s="30">
        <v>0</v>
      </c>
      <c r="I84" s="30">
        <v>440</v>
      </c>
      <c r="J84" s="30">
        <v>528</v>
      </c>
      <c r="K84" s="30">
        <v>836</v>
      </c>
      <c r="L84" s="30">
        <v>660</v>
      </c>
      <c r="M84" s="30">
        <v>704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880</v>
      </c>
      <c r="X84" s="30">
        <v>0</v>
      </c>
      <c r="Y84" s="30">
        <v>440</v>
      </c>
      <c r="Z84" s="30">
        <v>528</v>
      </c>
      <c r="AA84" s="30">
        <v>836</v>
      </c>
      <c r="AB84" s="30">
        <v>660</v>
      </c>
      <c r="AC84" s="30">
        <v>704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2.5" customHeight="1">
      <c r="A85" s="455"/>
      <c r="B85" s="443"/>
      <c r="C85" s="438" t="s">
        <v>77</v>
      </c>
      <c r="D85" s="423" t="s">
        <v>127</v>
      </c>
      <c r="E85" s="469"/>
      <c r="F85" s="29">
        <v>880</v>
      </c>
      <c r="G85" s="30">
        <v>880</v>
      </c>
      <c r="H85" s="30">
        <v>0</v>
      </c>
      <c r="I85" s="30">
        <v>440</v>
      </c>
      <c r="J85" s="30">
        <v>528</v>
      </c>
      <c r="K85" s="30">
        <v>836</v>
      </c>
      <c r="L85" s="30">
        <v>660</v>
      </c>
      <c r="M85" s="30">
        <v>704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880</v>
      </c>
      <c r="X85" s="30">
        <v>0</v>
      </c>
      <c r="Y85" s="30">
        <v>440</v>
      </c>
      <c r="Z85" s="30">
        <v>528</v>
      </c>
      <c r="AA85" s="30">
        <v>836</v>
      </c>
      <c r="AB85" s="30">
        <v>660</v>
      </c>
      <c r="AC85" s="30">
        <v>704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69"/>
      <c r="F86" s="29">
        <v>880</v>
      </c>
      <c r="G86" s="30">
        <v>880</v>
      </c>
      <c r="H86" s="30">
        <v>0</v>
      </c>
      <c r="I86" s="30">
        <v>440</v>
      </c>
      <c r="J86" s="30">
        <v>528</v>
      </c>
      <c r="K86" s="30">
        <v>836</v>
      </c>
      <c r="L86" s="30">
        <v>660</v>
      </c>
      <c r="M86" s="30">
        <v>704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880</v>
      </c>
      <c r="X86" s="30">
        <v>0</v>
      </c>
      <c r="Y86" s="30">
        <v>440</v>
      </c>
      <c r="Z86" s="30">
        <v>528</v>
      </c>
      <c r="AA86" s="30">
        <v>836</v>
      </c>
      <c r="AB86" s="30">
        <v>660</v>
      </c>
      <c r="AC86" s="30">
        <v>704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20.25" customHeight="1">
      <c r="A87" s="455"/>
      <c r="B87" s="443"/>
      <c r="C87" s="439"/>
      <c r="D87" s="423" t="s">
        <v>129</v>
      </c>
      <c r="E87" s="469"/>
      <c r="F87" s="29">
        <v>880</v>
      </c>
      <c r="G87" s="30">
        <v>880</v>
      </c>
      <c r="H87" s="30">
        <v>0</v>
      </c>
      <c r="I87" s="30">
        <v>440</v>
      </c>
      <c r="J87" s="30">
        <v>528</v>
      </c>
      <c r="K87" s="30">
        <v>836</v>
      </c>
      <c r="L87" s="30">
        <v>660</v>
      </c>
      <c r="M87" s="30">
        <v>704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880</v>
      </c>
      <c r="X87" s="30">
        <v>0</v>
      </c>
      <c r="Y87" s="30">
        <v>440</v>
      </c>
      <c r="Z87" s="30">
        <v>528</v>
      </c>
      <c r="AA87" s="30">
        <v>836</v>
      </c>
      <c r="AB87" s="30">
        <v>660</v>
      </c>
      <c r="AC87" s="30">
        <v>704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69"/>
      <c r="F88" s="29">
        <v>880</v>
      </c>
      <c r="G88" s="30">
        <v>880</v>
      </c>
      <c r="H88" s="30">
        <v>0</v>
      </c>
      <c r="I88" s="30">
        <v>440</v>
      </c>
      <c r="J88" s="30">
        <v>528</v>
      </c>
      <c r="K88" s="30">
        <v>836</v>
      </c>
      <c r="L88" s="30">
        <v>660</v>
      </c>
      <c r="M88" s="30">
        <v>704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880</v>
      </c>
      <c r="X88" s="30">
        <v>0</v>
      </c>
      <c r="Y88" s="30">
        <v>440</v>
      </c>
      <c r="Z88" s="30">
        <v>528</v>
      </c>
      <c r="AA88" s="30">
        <v>836</v>
      </c>
      <c r="AB88" s="30">
        <v>660</v>
      </c>
      <c r="AC88" s="30">
        <v>704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0" customHeight="1">
      <c r="A89" s="455"/>
      <c r="B89" s="443"/>
      <c r="C89" s="439"/>
      <c r="D89" s="423" t="s">
        <v>131</v>
      </c>
      <c r="E89" s="469"/>
      <c r="F89" s="29">
        <v>880</v>
      </c>
      <c r="G89" s="30">
        <v>880</v>
      </c>
      <c r="H89" s="30">
        <v>0</v>
      </c>
      <c r="I89" s="30">
        <v>440</v>
      </c>
      <c r="J89" s="30">
        <v>528</v>
      </c>
      <c r="K89" s="30">
        <v>836</v>
      </c>
      <c r="L89" s="30">
        <v>660</v>
      </c>
      <c r="M89" s="30">
        <v>704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880</v>
      </c>
      <c r="X89" s="30">
        <v>0</v>
      </c>
      <c r="Y89" s="30">
        <v>440</v>
      </c>
      <c r="Z89" s="30">
        <v>528</v>
      </c>
      <c r="AA89" s="30">
        <v>836</v>
      </c>
      <c r="AB89" s="30">
        <v>660</v>
      </c>
      <c r="AC89" s="30">
        <v>704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 ht="15" customHeight="1">
      <c r="A90" s="455"/>
      <c r="B90" s="443"/>
      <c r="C90" s="439"/>
      <c r="D90" s="423" t="s">
        <v>132</v>
      </c>
      <c r="E90" s="469"/>
      <c r="F90" s="29">
        <v>880</v>
      </c>
      <c r="G90" s="30">
        <v>880</v>
      </c>
      <c r="H90" s="30">
        <v>0</v>
      </c>
      <c r="I90" s="30">
        <v>440</v>
      </c>
      <c r="J90" s="30">
        <v>528</v>
      </c>
      <c r="K90" s="30">
        <v>836</v>
      </c>
      <c r="L90" s="30">
        <v>660</v>
      </c>
      <c r="M90" s="30">
        <v>704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880</v>
      </c>
      <c r="X90" s="30">
        <v>0</v>
      </c>
      <c r="Y90" s="30">
        <v>440</v>
      </c>
      <c r="Z90" s="30">
        <v>528</v>
      </c>
      <c r="AA90" s="30">
        <v>836</v>
      </c>
      <c r="AB90" s="30">
        <v>660</v>
      </c>
      <c r="AC90" s="30">
        <v>704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 ht="15" customHeight="1">
      <c r="A91" s="455"/>
      <c r="B91" s="443"/>
      <c r="C91" s="439"/>
      <c r="D91" s="423" t="s">
        <v>133</v>
      </c>
      <c r="E91" s="469"/>
      <c r="F91" s="29">
        <v>880</v>
      </c>
      <c r="G91" s="30">
        <v>880</v>
      </c>
      <c r="H91" s="30">
        <v>0</v>
      </c>
      <c r="I91" s="30">
        <v>440</v>
      </c>
      <c r="J91" s="30">
        <v>528</v>
      </c>
      <c r="K91" s="30">
        <v>836</v>
      </c>
      <c r="L91" s="30">
        <v>660</v>
      </c>
      <c r="M91" s="30">
        <v>704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880</v>
      </c>
      <c r="X91" s="30">
        <v>0</v>
      </c>
      <c r="Y91" s="30">
        <v>440</v>
      </c>
      <c r="Z91" s="30">
        <v>528</v>
      </c>
      <c r="AA91" s="30">
        <v>836</v>
      </c>
      <c r="AB91" s="30">
        <v>660</v>
      </c>
      <c r="AC91" s="30">
        <v>704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69"/>
      <c r="F92" s="29">
        <v>880</v>
      </c>
      <c r="G92" s="30">
        <v>880</v>
      </c>
      <c r="H92" s="30">
        <v>0</v>
      </c>
      <c r="I92" s="30">
        <v>440</v>
      </c>
      <c r="J92" s="30">
        <v>528</v>
      </c>
      <c r="K92" s="30">
        <v>836</v>
      </c>
      <c r="L92" s="30">
        <v>660</v>
      </c>
      <c r="M92" s="30">
        <v>704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880</v>
      </c>
      <c r="X92" s="30">
        <v>0</v>
      </c>
      <c r="Y92" s="30">
        <v>440</v>
      </c>
      <c r="Z92" s="30">
        <v>528</v>
      </c>
      <c r="AA92" s="30">
        <v>836</v>
      </c>
      <c r="AB92" s="30">
        <v>660</v>
      </c>
      <c r="AC92" s="30">
        <v>704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5" customHeight="1">
      <c r="A93" s="455"/>
      <c r="B93" s="443"/>
      <c r="C93" s="438" t="s">
        <v>135</v>
      </c>
      <c r="D93" s="423" t="s">
        <v>136</v>
      </c>
      <c r="E93" s="469"/>
      <c r="F93" s="29">
        <v>880</v>
      </c>
      <c r="G93" s="30">
        <v>880</v>
      </c>
      <c r="H93" s="30">
        <v>0</v>
      </c>
      <c r="I93" s="30">
        <v>440</v>
      </c>
      <c r="J93" s="30">
        <v>528</v>
      </c>
      <c r="K93" s="30">
        <v>836</v>
      </c>
      <c r="L93" s="30">
        <v>660</v>
      </c>
      <c r="M93" s="30">
        <v>704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880</v>
      </c>
      <c r="X93" s="30">
        <v>0</v>
      </c>
      <c r="Y93" s="30">
        <v>440</v>
      </c>
      <c r="Z93" s="30">
        <v>528</v>
      </c>
      <c r="AA93" s="30">
        <v>836</v>
      </c>
      <c r="AB93" s="30">
        <v>660</v>
      </c>
      <c r="AC93" s="30">
        <v>704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9.25" customHeight="1">
      <c r="A94" s="455"/>
      <c r="B94" s="444"/>
      <c r="C94" s="440"/>
      <c r="D94" s="423" t="s">
        <v>137</v>
      </c>
      <c r="E94" s="469"/>
      <c r="F94" s="29">
        <v>880</v>
      </c>
      <c r="G94" s="30">
        <v>880</v>
      </c>
      <c r="H94" s="30">
        <v>0</v>
      </c>
      <c r="I94" s="30">
        <v>440</v>
      </c>
      <c r="J94" s="30">
        <v>528</v>
      </c>
      <c r="K94" s="30">
        <v>836</v>
      </c>
      <c r="L94" s="30">
        <v>660</v>
      </c>
      <c r="M94" s="30">
        <v>704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880</v>
      </c>
      <c r="X94" s="30">
        <v>0</v>
      </c>
      <c r="Y94" s="30">
        <v>440</v>
      </c>
      <c r="Z94" s="30">
        <v>528</v>
      </c>
      <c r="AA94" s="30">
        <v>836</v>
      </c>
      <c r="AB94" s="30">
        <v>660</v>
      </c>
      <c r="AC94" s="30">
        <v>704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2.5" customHeight="1">
      <c r="A95" s="455"/>
      <c r="B95" s="442" t="s">
        <v>138</v>
      </c>
      <c r="C95" s="438" t="s">
        <v>139</v>
      </c>
      <c r="D95" s="423" t="s">
        <v>140</v>
      </c>
      <c r="E95" s="469"/>
      <c r="F95" s="29">
        <v>880</v>
      </c>
      <c r="G95" s="30">
        <v>880</v>
      </c>
      <c r="H95" s="30">
        <v>0</v>
      </c>
      <c r="I95" s="30">
        <v>440</v>
      </c>
      <c r="J95" s="30">
        <v>528</v>
      </c>
      <c r="K95" s="30">
        <v>836</v>
      </c>
      <c r="L95" s="30">
        <v>660</v>
      </c>
      <c r="M95" s="30">
        <v>704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880</v>
      </c>
      <c r="X95" s="30">
        <v>0</v>
      </c>
      <c r="Y95" s="30">
        <v>440</v>
      </c>
      <c r="Z95" s="30">
        <v>528</v>
      </c>
      <c r="AA95" s="30">
        <v>836</v>
      </c>
      <c r="AB95" s="30">
        <v>660</v>
      </c>
      <c r="AC95" s="30">
        <v>704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69"/>
      <c r="F96" s="29">
        <v>880</v>
      </c>
      <c r="G96" s="30">
        <v>880</v>
      </c>
      <c r="H96" s="30">
        <v>0</v>
      </c>
      <c r="I96" s="30">
        <v>440</v>
      </c>
      <c r="J96" s="30">
        <v>528</v>
      </c>
      <c r="K96" s="30">
        <v>836</v>
      </c>
      <c r="L96" s="30">
        <v>660</v>
      </c>
      <c r="M96" s="30">
        <v>704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880</v>
      </c>
      <c r="X96" s="30">
        <v>0</v>
      </c>
      <c r="Y96" s="30">
        <v>440</v>
      </c>
      <c r="Z96" s="30">
        <v>528</v>
      </c>
      <c r="AA96" s="30">
        <v>836</v>
      </c>
      <c r="AB96" s="30">
        <v>660</v>
      </c>
      <c r="AC96" s="30">
        <v>704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7" customHeight="1">
      <c r="A97" s="455"/>
      <c r="B97" s="443"/>
      <c r="C97" s="438" t="s">
        <v>142</v>
      </c>
      <c r="D97" s="423" t="s">
        <v>143</v>
      </c>
      <c r="E97" s="469"/>
      <c r="F97" s="29">
        <v>880</v>
      </c>
      <c r="G97" s="30">
        <v>880</v>
      </c>
      <c r="H97" s="30">
        <v>0</v>
      </c>
      <c r="I97" s="30">
        <v>440</v>
      </c>
      <c r="J97" s="30">
        <v>528</v>
      </c>
      <c r="K97" s="30">
        <v>836</v>
      </c>
      <c r="L97" s="30">
        <v>660</v>
      </c>
      <c r="M97" s="30">
        <v>704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880</v>
      </c>
      <c r="X97" s="30">
        <v>0</v>
      </c>
      <c r="Y97" s="30">
        <v>440</v>
      </c>
      <c r="Z97" s="30">
        <v>528</v>
      </c>
      <c r="AA97" s="30">
        <v>836</v>
      </c>
      <c r="AB97" s="30">
        <v>660</v>
      </c>
      <c r="AC97" s="30">
        <v>704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 ht="15" customHeight="1">
      <c r="A98" s="455"/>
      <c r="B98" s="443"/>
      <c r="C98" s="439"/>
      <c r="D98" s="423" t="s">
        <v>144</v>
      </c>
      <c r="E98" s="469"/>
      <c r="F98" s="29">
        <v>880</v>
      </c>
      <c r="G98" s="30">
        <v>880</v>
      </c>
      <c r="H98" s="30">
        <v>0</v>
      </c>
      <c r="I98" s="30">
        <v>440</v>
      </c>
      <c r="J98" s="30">
        <v>528</v>
      </c>
      <c r="K98" s="30">
        <v>836</v>
      </c>
      <c r="L98" s="30">
        <v>660</v>
      </c>
      <c r="M98" s="30">
        <v>704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880</v>
      </c>
      <c r="X98" s="30">
        <v>0</v>
      </c>
      <c r="Y98" s="30">
        <v>440</v>
      </c>
      <c r="Z98" s="30">
        <v>528</v>
      </c>
      <c r="AA98" s="30">
        <v>836</v>
      </c>
      <c r="AB98" s="30">
        <v>660</v>
      </c>
      <c r="AC98" s="30">
        <v>704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69"/>
      <c r="F99" s="29">
        <v>880</v>
      </c>
      <c r="G99" s="30">
        <v>880</v>
      </c>
      <c r="H99" s="30">
        <v>0</v>
      </c>
      <c r="I99" s="30">
        <v>440</v>
      </c>
      <c r="J99" s="30">
        <v>528</v>
      </c>
      <c r="K99" s="30">
        <v>836</v>
      </c>
      <c r="L99" s="30">
        <v>660</v>
      </c>
      <c r="M99" s="30">
        <v>704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880</v>
      </c>
      <c r="X99" s="30">
        <v>0</v>
      </c>
      <c r="Y99" s="30">
        <v>440</v>
      </c>
      <c r="Z99" s="30">
        <v>528</v>
      </c>
      <c r="AA99" s="30">
        <v>836</v>
      </c>
      <c r="AB99" s="30">
        <v>660</v>
      </c>
      <c r="AC99" s="30">
        <v>704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 ht="15" customHeight="1">
      <c r="A100" s="455"/>
      <c r="B100" s="444"/>
      <c r="C100" s="440"/>
      <c r="D100" s="423" t="s">
        <v>146</v>
      </c>
      <c r="E100" s="469"/>
      <c r="F100" s="29">
        <v>778.96032720294306</v>
      </c>
      <c r="G100" s="30">
        <v>778.96032720294306</v>
      </c>
      <c r="H100" s="30">
        <v>0</v>
      </c>
      <c r="I100" s="30">
        <v>389.48016360147153</v>
      </c>
      <c r="J100" s="30">
        <v>467.3761963217658</v>
      </c>
      <c r="K100" s="30">
        <v>740.01231084279584</v>
      </c>
      <c r="L100" s="30">
        <v>584.2202454022073</v>
      </c>
      <c r="M100" s="30">
        <v>623.16826176235452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778.96032720294306</v>
      </c>
      <c r="X100" s="30">
        <v>0</v>
      </c>
      <c r="Y100" s="30">
        <v>389.48016360147153</v>
      </c>
      <c r="Z100" s="30">
        <v>467.3761963217658</v>
      </c>
      <c r="AA100" s="30">
        <v>740.01231084279584</v>
      </c>
      <c r="AB100" s="30">
        <v>584.2202454022073</v>
      </c>
      <c r="AC100" s="30">
        <v>623.16826176235452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 ht="15" customHeight="1">
      <c r="A101" s="455"/>
      <c r="B101" s="442" t="s">
        <v>147</v>
      </c>
      <c r="C101" s="28" t="s">
        <v>148</v>
      </c>
      <c r="D101" s="423" t="s">
        <v>149</v>
      </c>
      <c r="E101" s="469"/>
      <c r="F101" s="29">
        <v>778.96032720294306</v>
      </c>
      <c r="G101" s="30">
        <v>778.96032720294306</v>
      </c>
      <c r="H101" s="30">
        <v>0</v>
      </c>
      <c r="I101" s="30">
        <v>389.48016360147153</v>
      </c>
      <c r="J101" s="30">
        <v>467.3761963217658</v>
      </c>
      <c r="K101" s="30">
        <v>740.01231084279584</v>
      </c>
      <c r="L101" s="30">
        <v>584.2202454022073</v>
      </c>
      <c r="M101" s="30">
        <v>623.16826176235452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778.96032720294306</v>
      </c>
      <c r="X101" s="30">
        <v>0</v>
      </c>
      <c r="Y101" s="30">
        <v>389.48016360147153</v>
      </c>
      <c r="Z101" s="30">
        <v>467.3761963217658</v>
      </c>
      <c r="AA101" s="30">
        <v>740.01231084279584</v>
      </c>
      <c r="AB101" s="30">
        <v>584.2202454022073</v>
      </c>
      <c r="AC101" s="30">
        <v>623.16826176235452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4" customHeight="1">
      <c r="A102" s="455"/>
      <c r="B102" s="444"/>
      <c r="C102" s="28" t="s">
        <v>99</v>
      </c>
      <c r="D102" s="423" t="s">
        <v>150</v>
      </c>
      <c r="E102" s="469"/>
      <c r="F102" s="29">
        <v>568.23171131333106</v>
      </c>
      <c r="G102" s="30">
        <v>568.23171131333106</v>
      </c>
      <c r="H102" s="30">
        <v>0</v>
      </c>
      <c r="I102" s="30">
        <v>284.11585565666553</v>
      </c>
      <c r="J102" s="30">
        <v>340.93902678799861</v>
      </c>
      <c r="K102" s="30">
        <v>539.82012574766452</v>
      </c>
      <c r="L102" s="30">
        <v>426.1737834849983</v>
      </c>
      <c r="M102" s="30">
        <v>454.58536905066489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568.23171131333106</v>
      </c>
      <c r="X102" s="30">
        <v>0</v>
      </c>
      <c r="Y102" s="30">
        <v>284.11585565666553</v>
      </c>
      <c r="Z102" s="30">
        <v>340.93902678799861</v>
      </c>
      <c r="AA102" s="30">
        <v>539.82012574766452</v>
      </c>
      <c r="AB102" s="30">
        <v>426.1737834849983</v>
      </c>
      <c r="AC102" s="30">
        <v>454.58536905066489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 ht="15" customHeight="1">
      <c r="A103" s="455"/>
      <c r="B103" s="442" t="s">
        <v>151</v>
      </c>
      <c r="C103" s="423" t="s">
        <v>152</v>
      </c>
      <c r="D103" s="408"/>
      <c r="E103" s="469"/>
      <c r="F103" s="29">
        <v>568.23171131333106</v>
      </c>
      <c r="G103" s="30">
        <v>568.23171131333106</v>
      </c>
      <c r="H103" s="30">
        <v>0</v>
      </c>
      <c r="I103" s="30">
        <v>284.11585565666553</v>
      </c>
      <c r="J103" s="30">
        <v>340.93902678799861</v>
      </c>
      <c r="K103" s="30">
        <v>539.82012574766452</v>
      </c>
      <c r="L103" s="30">
        <v>426.1737834849983</v>
      </c>
      <c r="M103" s="30">
        <v>454.58536905066489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568.23171131333106</v>
      </c>
      <c r="X103" s="30">
        <v>0</v>
      </c>
      <c r="Y103" s="30">
        <v>284.11585565666553</v>
      </c>
      <c r="Z103" s="30">
        <v>340.93902678799861</v>
      </c>
      <c r="AA103" s="30">
        <v>539.82012574766452</v>
      </c>
      <c r="AB103" s="30">
        <v>426.1737834849983</v>
      </c>
      <c r="AC103" s="30">
        <v>454.58536905066489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0.75" customHeight="1">
      <c r="A104" s="455"/>
      <c r="B104" s="443"/>
      <c r="C104" s="438" t="s">
        <v>153</v>
      </c>
      <c r="D104" s="423" t="s">
        <v>154</v>
      </c>
      <c r="E104" s="469"/>
      <c r="F104" s="29">
        <v>735.59001578145001</v>
      </c>
      <c r="G104" s="30">
        <v>735.59001578145001</v>
      </c>
      <c r="H104" s="30">
        <v>0</v>
      </c>
      <c r="I104" s="30">
        <v>367.795007890725</v>
      </c>
      <c r="J104" s="30">
        <v>441.35400946887</v>
      </c>
      <c r="K104" s="30">
        <v>698.81051499237742</v>
      </c>
      <c r="L104" s="30">
        <v>551.69251183608753</v>
      </c>
      <c r="M104" s="30">
        <v>588.47201262516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735.59001578145001</v>
      </c>
      <c r="X104" s="30">
        <v>0</v>
      </c>
      <c r="Y104" s="30">
        <v>367.795007890725</v>
      </c>
      <c r="Z104" s="30">
        <v>441.35400946887</v>
      </c>
      <c r="AA104" s="30">
        <v>698.81051499237742</v>
      </c>
      <c r="AB104" s="30">
        <v>551.69251183608753</v>
      </c>
      <c r="AC104" s="30">
        <v>588.47201262516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18.75" customHeight="1">
      <c r="A105" s="455"/>
      <c r="B105" s="443"/>
      <c r="C105" s="439"/>
      <c r="D105" s="423" t="s">
        <v>155</v>
      </c>
      <c r="E105" s="469"/>
      <c r="F105" s="29">
        <v>0</v>
      </c>
      <c r="G105" s="33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1"/>
      <c r="W105" s="32"/>
      <c r="X105" s="30"/>
      <c r="Y105" s="30"/>
      <c r="Z105" s="30"/>
      <c r="AA105" s="30"/>
      <c r="AB105" s="30"/>
      <c r="AC105" s="30"/>
      <c r="AD105" s="30"/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1.5" customHeight="1">
      <c r="A106" s="455"/>
      <c r="B106" s="443"/>
      <c r="C106" s="439"/>
      <c r="D106" s="423" t="s">
        <v>156</v>
      </c>
      <c r="E106" s="469"/>
      <c r="F106" s="29">
        <v>568.23171131333106</v>
      </c>
      <c r="G106" s="30">
        <v>568.23171131333106</v>
      </c>
      <c r="H106" s="30">
        <v>0</v>
      </c>
      <c r="I106" s="30">
        <v>284.11585565666553</v>
      </c>
      <c r="J106" s="30">
        <v>340.93902678799861</v>
      </c>
      <c r="K106" s="30">
        <v>539.82012574766452</v>
      </c>
      <c r="L106" s="30">
        <v>426.1737834849983</v>
      </c>
      <c r="M106" s="30">
        <v>454.58536905066489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568.23171131333106</v>
      </c>
      <c r="X106" s="30">
        <v>0</v>
      </c>
      <c r="Y106" s="30">
        <v>284.11585565666553</v>
      </c>
      <c r="Z106" s="30">
        <v>340.93902678799861</v>
      </c>
      <c r="AA106" s="30">
        <v>539.82012574766452</v>
      </c>
      <c r="AB106" s="30">
        <v>426.1737834849983</v>
      </c>
      <c r="AC106" s="30">
        <v>454.58536905066489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8.5" customHeight="1">
      <c r="A107" s="455"/>
      <c r="B107" s="443"/>
      <c r="C107" s="439"/>
      <c r="D107" s="423" t="s">
        <v>157</v>
      </c>
      <c r="E107" s="469"/>
      <c r="F107" s="29">
        <v>568.23171131333106</v>
      </c>
      <c r="G107" s="30">
        <v>568.23171131333106</v>
      </c>
      <c r="H107" s="30">
        <v>0</v>
      </c>
      <c r="I107" s="30">
        <v>284.11585565666553</v>
      </c>
      <c r="J107" s="30">
        <v>340.93902678799861</v>
      </c>
      <c r="K107" s="30">
        <v>539.82012574766452</v>
      </c>
      <c r="L107" s="30">
        <v>426.1737834849983</v>
      </c>
      <c r="M107" s="30">
        <v>454.58536905066489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568.23171131333106</v>
      </c>
      <c r="X107" s="30">
        <v>0</v>
      </c>
      <c r="Y107" s="30">
        <v>284.11585565666553</v>
      </c>
      <c r="Z107" s="30">
        <v>340.93902678799861</v>
      </c>
      <c r="AA107" s="30">
        <v>539.82012574766452</v>
      </c>
      <c r="AB107" s="30">
        <v>426.1737834849983</v>
      </c>
      <c r="AC107" s="30">
        <v>454.58536905066489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5" customHeight="1">
      <c r="A108" s="455"/>
      <c r="B108" s="443"/>
      <c r="C108" s="440"/>
      <c r="D108" s="423" t="s">
        <v>158</v>
      </c>
      <c r="E108" s="469"/>
      <c r="F108" s="29">
        <v>778.96032720294306</v>
      </c>
      <c r="G108" s="30">
        <v>778.96032720294306</v>
      </c>
      <c r="H108" s="30">
        <v>0</v>
      </c>
      <c r="I108" s="30">
        <v>389.48016360147153</v>
      </c>
      <c r="J108" s="30">
        <v>467.3761963217658</v>
      </c>
      <c r="K108" s="30">
        <v>740.01231084279584</v>
      </c>
      <c r="L108" s="30">
        <v>584.2202454022073</v>
      </c>
      <c r="M108" s="30">
        <v>623.16826176235452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778.96032720294306</v>
      </c>
      <c r="X108" s="30">
        <v>0</v>
      </c>
      <c r="Y108" s="30">
        <v>389.48016360147153</v>
      </c>
      <c r="Z108" s="30">
        <v>467.3761963217658</v>
      </c>
      <c r="AA108" s="30">
        <v>740.01231084279584</v>
      </c>
      <c r="AB108" s="30">
        <v>584.2202454022073</v>
      </c>
      <c r="AC108" s="30">
        <v>623.16826176235452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69"/>
      <c r="F109" s="29">
        <v>568.23171131333106</v>
      </c>
      <c r="G109" s="30">
        <v>568.23171131333106</v>
      </c>
      <c r="H109" s="30">
        <v>0</v>
      </c>
      <c r="I109" s="30">
        <v>284.11585565666553</v>
      </c>
      <c r="J109" s="30">
        <v>340.93902678799861</v>
      </c>
      <c r="K109" s="30">
        <v>539.82012574766452</v>
      </c>
      <c r="L109" s="30">
        <v>426.1737834849983</v>
      </c>
      <c r="M109" s="30">
        <v>454.58536905066489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568.23171131333106</v>
      </c>
      <c r="X109" s="30">
        <v>0</v>
      </c>
      <c r="Y109" s="30">
        <v>284.11585565666553</v>
      </c>
      <c r="Z109" s="30">
        <v>340.93902678799861</v>
      </c>
      <c r="AA109" s="30">
        <v>539.82012574766452</v>
      </c>
      <c r="AB109" s="30">
        <v>426.1737834849983</v>
      </c>
      <c r="AC109" s="30">
        <v>454.58536905066489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69"/>
      <c r="F110" s="29">
        <v>568.23171131333106</v>
      </c>
      <c r="G110" s="30">
        <v>568.23171131333106</v>
      </c>
      <c r="H110" s="30">
        <v>0</v>
      </c>
      <c r="I110" s="30">
        <v>284.11585565666553</v>
      </c>
      <c r="J110" s="30">
        <v>340.93902678799861</v>
      </c>
      <c r="K110" s="30">
        <v>539.82012574766452</v>
      </c>
      <c r="L110" s="30">
        <v>426.1737834849983</v>
      </c>
      <c r="M110" s="30">
        <v>454.58536905066489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568.23171131333106</v>
      </c>
      <c r="X110" s="30">
        <v>0</v>
      </c>
      <c r="Y110" s="30">
        <v>284.11585565666553</v>
      </c>
      <c r="Z110" s="30">
        <v>340.93902678799861</v>
      </c>
      <c r="AA110" s="30">
        <v>539.82012574766452</v>
      </c>
      <c r="AB110" s="30">
        <v>426.1737834849983</v>
      </c>
      <c r="AC110" s="30">
        <v>454.58536905066489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 ht="15" customHeight="1">
      <c r="A111" s="455"/>
      <c r="B111" s="443"/>
      <c r="C111" s="423" t="s">
        <v>161</v>
      </c>
      <c r="D111" s="408"/>
      <c r="E111" s="469"/>
      <c r="F111" s="29">
        <v>568.23171131333106</v>
      </c>
      <c r="G111" s="30">
        <v>568.23171131333106</v>
      </c>
      <c r="H111" s="30">
        <v>0</v>
      </c>
      <c r="I111" s="30">
        <v>284.11585565666553</v>
      </c>
      <c r="J111" s="30">
        <v>340.93902678799861</v>
      </c>
      <c r="K111" s="30">
        <v>539.82012574766452</v>
      </c>
      <c r="L111" s="30">
        <v>426.1737834849983</v>
      </c>
      <c r="M111" s="30">
        <v>454.58536905066489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568.23171131333106</v>
      </c>
      <c r="X111" s="30">
        <v>0</v>
      </c>
      <c r="Y111" s="30">
        <v>284.11585565666553</v>
      </c>
      <c r="Z111" s="30">
        <v>340.93902678799861</v>
      </c>
      <c r="AA111" s="30">
        <v>539.82012574766452</v>
      </c>
      <c r="AB111" s="30">
        <v>426.1737834849983</v>
      </c>
      <c r="AC111" s="30">
        <v>454.58536905066489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 ht="15" customHeight="1">
      <c r="A112" s="455"/>
      <c r="B112" s="443"/>
      <c r="C112" s="423" t="s">
        <v>162</v>
      </c>
      <c r="D112" s="408"/>
      <c r="E112" s="469"/>
      <c r="F112" s="29">
        <v>568.23171131333106</v>
      </c>
      <c r="G112" s="30">
        <v>568.23171131333106</v>
      </c>
      <c r="H112" s="30">
        <v>0</v>
      </c>
      <c r="I112" s="30">
        <v>284.11585565666553</v>
      </c>
      <c r="J112" s="30">
        <v>340.93902678799861</v>
      </c>
      <c r="K112" s="30">
        <v>539.82012574766452</v>
      </c>
      <c r="L112" s="30">
        <v>426.1737834849983</v>
      </c>
      <c r="M112" s="30">
        <v>454.58536905066489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568.23171131333106</v>
      </c>
      <c r="X112" s="30">
        <v>0</v>
      </c>
      <c r="Y112" s="30">
        <v>284.11585565666553</v>
      </c>
      <c r="Z112" s="30">
        <v>340.93902678799861</v>
      </c>
      <c r="AA112" s="30">
        <v>539.82012574766452</v>
      </c>
      <c r="AB112" s="30">
        <v>426.1737834849983</v>
      </c>
      <c r="AC112" s="30">
        <v>454.58536905066489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69"/>
      <c r="F113" s="29">
        <v>568.23171131333106</v>
      </c>
      <c r="G113" s="30">
        <v>568.23171131333106</v>
      </c>
      <c r="H113" s="30">
        <v>0</v>
      </c>
      <c r="I113" s="30">
        <v>284.11585565666553</v>
      </c>
      <c r="J113" s="30">
        <v>340.93902678799861</v>
      </c>
      <c r="K113" s="30">
        <v>539.82012574766452</v>
      </c>
      <c r="L113" s="30">
        <v>426.1737834849983</v>
      </c>
      <c r="M113" s="30">
        <v>454.58536905066489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568.23171131333106</v>
      </c>
      <c r="X113" s="30">
        <v>0</v>
      </c>
      <c r="Y113" s="30">
        <v>284.11585565666553</v>
      </c>
      <c r="Z113" s="30">
        <v>340.93902678799861</v>
      </c>
      <c r="AA113" s="30">
        <v>539.82012574766452</v>
      </c>
      <c r="AB113" s="30">
        <v>426.1737834849983</v>
      </c>
      <c r="AC113" s="30">
        <v>454.58536905066489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69"/>
      <c r="F114" s="29">
        <v>568.23171131333106</v>
      </c>
      <c r="G114" s="30">
        <v>568.23171131333106</v>
      </c>
      <c r="H114" s="30">
        <v>0</v>
      </c>
      <c r="I114" s="30">
        <v>284.11585565666553</v>
      </c>
      <c r="J114" s="30">
        <v>340.93902678799861</v>
      </c>
      <c r="K114" s="30">
        <v>539.82012574766452</v>
      </c>
      <c r="L114" s="30">
        <v>426.1737834849983</v>
      </c>
      <c r="M114" s="30">
        <v>454.58536905066489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568.23171131333106</v>
      </c>
      <c r="X114" s="30">
        <v>0</v>
      </c>
      <c r="Y114" s="30">
        <v>284.11585565666553</v>
      </c>
      <c r="Z114" s="30">
        <v>340.93902678799861</v>
      </c>
      <c r="AA114" s="30">
        <v>539.82012574766452</v>
      </c>
      <c r="AB114" s="30">
        <v>426.1737834849983</v>
      </c>
      <c r="AC114" s="30">
        <v>454.58536905066489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 ht="15" customHeight="1">
      <c r="A115" s="455"/>
      <c r="B115" s="442" t="s">
        <v>165</v>
      </c>
      <c r="C115" s="438" t="s">
        <v>166</v>
      </c>
      <c r="D115" s="423" t="s">
        <v>167</v>
      </c>
      <c r="E115" s="469"/>
      <c r="F115" s="29">
        <v>778.96032720294306</v>
      </c>
      <c r="G115" s="30">
        <v>778.96032720294306</v>
      </c>
      <c r="H115" s="30">
        <v>0</v>
      </c>
      <c r="I115" s="30">
        <v>389.48016360147153</v>
      </c>
      <c r="J115" s="30">
        <v>467.3761963217658</v>
      </c>
      <c r="K115" s="30">
        <v>740.01231084279584</v>
      </c>
      <c r="L115" s="30">
        <v>584.2202454022073</v>
      </c>
      <c r="M115" s="30">
        <v>623.16826176235452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778.96032720294306</v>
      </c>
      <c r="X115" s="30">
        <v>0</v>
      </c>
      <c r="Y115" s="30">
        <v>389.48016360147153</v>
      </c>
      <c r="Z115" s="30">
        <v>467.3761963217658</v>
      </c>
      <c r="AA115" s="30">
        <v>740.01231084279584</v>
      </c>
      <c r="AB115" s="30">
        <v>584.2202454022073</v>
      </c>
      <c r="AC115" s="30">
        <v>623.16826176235452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69"/>
      <c r="F116" s="29">
        <v>778.96032720294306</v>
      </c>
      <c r="G116" s="30">
        <v>778.96032720294306</v>
      </c>
      <c r="H116" s="30">
        <v>0</v>
      </c>
      <c r="I116" s="30">
        <v>389.48016360147153</v>
      </c>
      <c r="J116" s="30">
        <v>467.3761963217658</v>
      </c>
      <c r="K116" s="30">
        <v>740.01231084279584</v>
      </c>
      <c r="L116" s="30">
        <v>584.2202454022073</v>
      </c>
      <c r="M116" s="30">
        <v>623.16826176235452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778.96032720294306</v>
      </c>
      <c r="X116" s="30">
        <v>0</v>
      </c>
      <c r="Y116" s="30">
        <v>389.48016360147153</v>
      </c>
      <c r="Z116" s="30">
        <v>467.3761963217658</v>
      </c>
      <c r="AA116" s="30">
        <v>740.01231084279584</v>
      </c>
      <c r="AB116" s="30">
        <v>584.2202454022073</v>
      </c>
      <c r="AC116" s="30">
        <v>623.16826176235452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 ht="15" customHeight="1">
      <c r="A117" s="455"/>
      <c r="B117" s="443"/>
      <c r="C117" s="423" t="s">
        <v>169</v>
      </c>
      <c r="D117" s="408"/>
      <c r="E117" s="469"/>
      <c r="F117" s="29">
        <v>778.96032720294306</v>
      </c>
      <c r="G117" s="30">
        <v>778.96032720294306</v>
      </c>
      <c r="H117" s="30">
        <v>0</v>
      </c>
      <c r="I117" s="30">
        <v>389.48016360147153</v>
      </c>
      <c r="J117" s="30">
        <v>467.3761963217658</v>
      </c>
      <c r="K117" s="30">
        <v>740.01231084279584</v>
      </c>
      <c r="L117" s="30">
        <v>584.2202454022073</v>
      </c>
      <c r="M117" s="30">
        <v>623.16826176235452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778.96032720294306</v>
      </c>
      <c r="X117" s="30">
        <v>0</v>
      </c>
      <c r="Y117" s="30">
        <v>389.48016360147153</v>
      </c>
      <c r="Z117" s="30">
        <v>467.3761963217658</v>
      </c>
      <c r="AA117" s="30">
        <v>740.01231084279584</v>
      </c>
      <c r="AB117" s="30">
        <v>584.2202454022073</v>
      </c>
      <c r="AC117" s="30">
        <v>623.16826176235452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 ht="15" customHeight="1">
      <c r="A118" s="455"/>
      <c r="B118" s="444"/>
      <c r="C118" s="423" t="s">
        <v>170</v>
      </c>
      <c r="D118" s="408"/>
      <c r="E118" s="469"/>
      <c r="F118" s="29">
        <v>568.23171131333106</v>
      </c>
      <c r="G118" s="30">
        <v>568.23171131333106</v>
      </c>
      <c r="H118" s="30">
        <v>0</v>
      </c>
      <c r="I118" s="30">
        <v>284.11585565666553</v>
      </c>
      <c r="J118" s="30">
        <v>340.93902678799861</v>
      </c>
      <c r="K118" s="30">
        <v>539.82012574766452</v>
      </c>
      <c r="L118" s="30">
        <v>426.1737834849983</v>
      </c>
      <c r="M118" s="30">
        <v>454.58536905066489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568.23171131333106</v>
      </c>
      <c r="X118" s="30">
        <v>0</v>
      </c>
      <c r="Y118" s="30">
        <v>284.11585565666553</v>
      </c>
      <c r="Z118" s="30">
        <v>340.93902678799861</v>
      </c>
      <c r="AA118" s="30">
        <v>539.82012574766452</v>
      </c>
      <c r="AB118" s="30">
        <v>426.1737834849983</v>
      </c>
      <c r="AC118" s="30">
        <v>454.58536905066489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 ht="15" customHeight="1">
      <c r="A119" s="455"/>
      <c r="B119" s="442" t="s">
        <v>171</v>
      </c>
      <c r="C119" s="438" t="s">
        <v>172</v>
      </c>
      <c r="D119" s="423" t="s">
        <v>173</v>
      </c>
      <c r="E119" s="469"/>
      <c r="F119" s="29">
        <v>880</v>
      </c>
      <c r="G119" s="30">
        <v>880</v>
      </c>
      <c r="H119" s="30">
        <v>0</v>
      </c>
      <c r="I119" s="30">
        <v>440</v>
      </c>
      <c r="J119" s="30">
        <v>528</v>
      </c>
      <c r="K119" s="30">
        <v>836</v>
      </c>
      <c r="L119" s="30">
        <v>660</v>
      </c>
      <c r="M119" s="30">
        <v>704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>
        <v>0</v>
      </c>
      <c r="Y119" s="30">
        <v>440</v>
      </c>
      <c r="Z119" s="30">
        <v>528</v>
      </c>
      <c r="AA119" s="30">
        <v>836</v>
      </c>
      <c r="AB119" s="30">
        <v>660</v>
      </c>
      <c r="AC119" s="30">
        <v>704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 ht="15" customHeight="1">
      <c r="A120" s="455"/>
      <c r="B120" s="443"/>
      <c r="C120" s="440"/>
      <c r="D120" s="423" t="s">
        <v>174</v>
      </c>
      <c r="E120" s="469"/>
      <c r="F120" s="29">
        <v>880</v>
      </c>
      <c r="G120" s="30">
        <v>880</v>
      </c>
      <c r="H120" s="30">
        <v>0</v>
      </c>
      <c r="I120" s="30">
        <v>440</v>
      </c>
      <c r="J120" s="30">
        <v>528</v>
      </c>
      <c r="K120" s="30">
        <v>836</v>
      </c>
      <c r="L120" s="30">
        <v>660</v>
      </c>
      <c r="M120" s="30">
        <v>704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>
        <v>0</v>
      </c>
      <c r="Y120" s="30">
        <v>440</v>
      </c>
      <c r="Z120" s="30">
        <v>528</v>
      </c>
      <c r="AA120" s="30">
        <v>836</v>
      </c>
      <c r="AB120" s="30">
        <v>660</v>
      </c>
      <c r="AC120" s="30">
        <v>704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 ht="15" customHeight="1">
      <c r="A121" s="455"/>
      <c r="B121" s="444"/>
      <c r="C121" s="423" t="s">
        <v>175</v>
      </c>
      <c r="D121" s="408"/>
      <c r="E121" s="469"/>
      <c r="F121" s="29">
        <v>880</v>
      </c>
      <c r="G121" s="30">
        <v>880</v>
      </c>
      <c r="H121" s="30">
        <v>0</v>
      </c>
      <c r="I121" s="30">
        <v>440</v>
      </c>
      <c r="J121" s="30">
        <v>528</v>
      </c>
      <c r="K121" s="30">
        <v>836</v>
      </c>
      <c r="L121" s="30">
        <v>660</v>
      </c>
      <c r="M121" s="30">
        <v>704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>
        <v>0</v>
      </c>
      <c r="Y121" s="30">
        <v>440</v>
      </c>
      <c r="Z121" s="30">
        <v>528</v>
      </c>
      <c r="AA121" s="30">
        <v>836</v>
      </c>
      <c r="AB121" s="30">
        <v>660</v>
      </c>
      <c r="AC121" s="30">
        <v>704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 ht="15" customHeight="1">
      <c r="A122" s="455"/>
      <c r="B122" s="442" t="s">
        <v>176</v>
      </c>
      <c r="C122" s="438" t="s">
        <v>177</v>
      </c>
      <c r="D122" s="423" t="s">
        <v>173</v>
      </c>
      <c r="E122" s="469"/>
      <c r="F122" s="29">
        <v>880</v>
      </c>
      <c r="G122" s="30">
        <v>880</v>
      </c>
      <c r="H122" s="30">
        <v>0</v>
      </c>
      <c r="I122" s="30">
        <v>440</v>
      </c>
      <c r="J122" s="30">
        <v>528</v>
      </c>
      <c r="K122" s="30">
        <v>836</v>
      </c>
      <c r="L122" s="30">
        <v>660</v>
      </c>
      <c r="M122" s="30">
        <v>704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880</v>
      </c>
      <c r="X122" s="30">
        <v>0</v>
      </c>
      <c r="Y122" s="30">
        <v>440</v>
      </c>
      <c r="Z122" s="30">
        <v>528</v>
      </c>
      <c r="AA122" s="30">
        <v>836</v>
      </c>
      <c r="AB122" s="30">
        <v>660</v>
      </c>
      <c r="AC122" s="30">
        <v>704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 ht="15" customHeight="1">
      <c r="A123" s="455"/>
      <c r="B123" s="443"/>
      <c r="C123" s="440"/>
      <c r="D123" s="423" t="s">
        <v>174</v>
      </c>
      <c r="E123" s="469"/>
      <c r="F123" s="29">
        <v>880</v>
      </c>
      <c r="G123" s="30">
        <v>880</v>
      </c>
      <c r="H123" s="30">
        <v>0</v>
      </c>
      <c r="I123" s="30">
        <v>440</v>
      </c>
      <c r="J123" s="30">
        <v>528</v>
      </c>
      <c r="K123" s="30">
        <v>836</v>
      </c>
      <c r="L123" s="30">
        <v>660</v>
      </c>
      <c r="M123" s="30">
        <v>704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880</v>
      </c>
      <c r="X123" s="30">
        <v>0</v>
      </c>
      <c r="Y123" s="30">
        <v>440</v>
      </c>
      <c r="Z123" s="30">
        <v>528</v>
      </c>
      <c r="AA123" s="30">
        <v>836</v>
      </c>
      <c r="AB123" s="30">
        <v>660</v>
      </c>
      <c r="AC123" s="30">
        <v>704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69"/>
      <c r="F124" s="29">
        <v>880</v>
      </c>
      <c r="G124" s="30">
        <v>880</v>
      </c>
      <c r="H124" s="30">
        <v>0</v>
      </c>
      <c r="I124" s="30">
        <v>440</v>
      </c>
      <c r="J124" s="30">
        <v>528</v>
      </c>
      <c r="K124" s="30">
        <v>836</v>
      </c>
      <c r="L124" s="30">
        <v>660</v>
      </c>
      <c r="M124" s="30">
        <v>704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880</v>
      </c>
      <c r="X124" s="30">
        <v>0</v>
      </c>
      <c r="Y124" s="30">
        <v>440</v>
      </c>
      <c r="Z124" s="30">
        <v>528</v>
      </c>
      <c r="AA124" s="30">
        <v>836</v>
      </c>
      <c r="AB124" s="30">
        <v>660</v>
      </c>
      <c r="AC124" s="30">
        <v>704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 ht="38.25" customHeight="1">
      <c r="A125" s="455"/>
      <c r="B125" s="444"/>
      <c r="C125" s="28" t="s">
        <v>179</v>
      </c>
      <c r="D125" s="423" t="s">
        <v>180</v>
      </c>
      <c r="E125" s="469"/>
      <c r="F125" s="29">
        <v>880</v>
      </c>
      <c r="G125" s="30">
        <v>880</v>
      </c>
      <c r="H125" s="30">
        <v>0</v>
      </c>
      <c r="I125" s="30">
        <v>440</v>
      </c>
      <c r="J125" s="30">
        <v>528</v>
      </c>
      <c r="K125" s="30">
        <v>836</v>
      </c>
      <c r="L125" s="30">
        <v>660</v>
      </c>
      <c r="M125" s="30">
        <v>704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880</v>
      </c>
      <c r="X125" s="30">
        <v>0</v>
      </c>
      <c r="Y125" s="30">
        <v>440</v>
      </c>
      <c r="Z125" s="30">
        <v>528</v>
      </c>
      <c r="AA125" s="30">
        <v>836</v>
      </c>
      <c r="AB125" s="30">
        <v>660</v>
      </c>
      <c r="AC125" s="30">
        <v>704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 ht="15" customHeight="1">
      <c r="A126" s="455"/>
      <c r="B126" s="442" t="s">
        <v>181</v>
      </c>
      <c r="C126" s="423" t="s">
        <v>182</v>
      </c>
      <c r="D126" s="408"/>
      <c r="E126" s="469"/>
      <c r="F126" s="29">
        <v>778.96032720294306</v>
      </c>
      <c r="G126" s="30">
        <v>778.96032720294306</v>
      </c>
      <c r="H126" s="30">
        <v>0</v>
      </c>
      <c r="I126" s="30">
        <v>389.48016360147153</v>
      </c>
      <c r="J126" s="30">
        <v>467.3761963217658</v>
      </c>
      <c r="K126" s="30">
        <v>740.01231084279584</v>
      </c>
      <c r="L126" s="30">
        <v>584.2202454022073</v>
      </c>
      <c r="M126" s="30">
        <v>623.16826176235452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778.96032720294306</v>
      </c>
      <c r="X126" s="30">
        <v>0</v>
      </c>
      <c r="Y126" s="30">
        <v>389.48016360147153</v>
      </c>
      <c r="Z126" s="30">
        <v>467.3761963217658</v>
      </c>
      <c r="AA126" s="30">
        <v>740.01231084279584</v>
      </c>
      <c r="AB126" s="30">
        <v>584.2202454022073</v>
      </c>
      <c r="AC126" s="30">
        <v>623.16826176235452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503"/>
      <c r="F127" s="29">
        <v>778.96032720294306</v>
      </c>
      <c r="G127" s="30">
        <v>778.96032720294306</v>
      </c>
      <c r="H127" s="30">
        <v>0</v>
      </c>
      <c r="I127" s="30">
        <v>389.48016360147153</v>
      </c>
      <c r="J127" s="30">
        <v>467.3761963217658</v>
      </c>
      <c r="K127" s="30">
        <v>740.01231084279584</v>
      </c>
      <c r="L127" s="30">
        <v>584.2202454022073</v>
      </c>
      <c r="M127" s="30">
        <v>623.16826176235452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778.96032720294306</v>
      </c>
      <c r="X127" s="30">
        <v>0</v>
      </c>
      <c r="Y127" s="30">
        <v>389.48016360147153</v>
      </c>
      <c r="Z127" s="30">
        <v>467.3761963217658</v>
      </c>
      <c r="AA127" s="30">
        <v>740.01231084279584</v>
      </c>
      <c r="AB127" s="30">
        <v>584.2202454022073</v>
      </c>
      <c r="AC127" s="30">
        <v>623.16826176235452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 ht="15" customHeight="1">
      <c r="A128" s="456"/>
      <c r="B128" s="445"/>
      <c r="C128" s="436" t="s">
        <v>184</v>
      </c>
      <c r="D128" s="437"/>
      <c r="E128" s="504"/>
      <c r="F128" s="29">
        <v>778.96032720294306</v>
      </c>
      <c r="G128" s="30">
        <v>778.96032720294306</v>
      </c>
      <c r="H128" s="30">
        <v>0</v>
      </c>
      <c r="I128" s="30">
        <v>389.48016360147153</v>
      </c>
      <c r="J128" s="30">
        <v>467.3761963217658</v>
      </c>
      <c r="K128" s="30">
        <v>740.01231084279584</v>
      </c>
      <c r="L128" s="30">
        <v>584.2202454022073</v>
      </c>
      <c r="M128" s="30">
        <v>623.16826176235452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778.96032720294306</v>
      </c>
      <c r="X128" s="30">
        <v>0</v>
      </c>
      <c r="Y128" s="30">
        <v>389.48016360147153</v>
      </c>
      <c r="Z128" s="30">
        <v>467.3761963217658</v>
      </c>
      <c r="AA128" s="30">
        <v>740.01231084279584</v>
      </c>
      <c r="AB128" s="30">
        <v>584.2202454022073</v>
      </c>
      <c r="AC128" s="30">
        <v>623.16826176235452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25.5">
      <c r="A129" s="46" t="s">
        <v>185</v>
      </c>
      <c r="B129" s="47"/>
      <c r="C129" s="48" t="s">
        <v>186</v>
      </c>
      <c r="D129" s="49" t="s">
        <v>187</v>
      </c>
      <c r="E129" s="49" t="s">
        <v>192</v>
      </c>
      <c r="F129" s="29"/>
      <c r="G129" s="30" t="s">
        <v>40</v>
      </c>
      <c r="H129" s="30" t="s">
        <v>40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1"/>
      <c r="W129" s="32"/>
      <c r="X129" s="30"/>
      <c r="Y129" s="30"/>
      <c r="Z129" s="30"/>
      <c r="AA129" s="30"/>
      <c r="AB129" s="30"/>
      <c r="AC129" s="30"/>
      <c r="AD129" s="30"/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>
      <c r="A130" s="53"/>
      <c r="B130" s="54"/>
      <c r="C130" s="55" t="s">
        <v>189</v>
      </c>
      <c r="D130" s="49"/>
      <c r="E130" s="49" t="s">
        <v>192</v>
      </c>
      <c r="F130" s="29" t="s">
        <v>40</v>
      </c>
      <c r="G130" s="30" t="s">
        <v>40</v>
      </c>
      <c r="H130" s="30" t="s">
        <v>40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1"/>
      <c r="W130" s="32"/>
      <c r="X130" s="30"/>
      <c r="Y130" s="30"/>
      <c r="Z130" s="30"/>
      <c r="AA130" s="30"/>
      <c r="AB130" s="30"/>
      <c r="AC130" s="30"/>
      <c r="AD130" s="30"/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192</v>
      </c>
      <c r="F131" s="29" t="s">
        <v>40</v>
      </c>
      <c r="G131" s="30" t="s">
        <v>40</v>
      </c>
      <c r="H131" s="30" t="s">
        <v>40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1"/>
      <c r="W131" s="32"/>
      <c r="X131" s="30"/>
      <c r="Y131" s="30"/>
      <c r="Z131" s="30"/>
      <c r="AA131" s="30"/>
      <c r="AB131" s="30"/>
      <c r="AC131" s="30"/>
      <c r="AD131" s="30"/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29" t="s">
        <v>40</v>
      </c>
      <c r="G132" s="30" t="s">
        <v>40</v>
      </c>
      <c r="H132" s="30" t="s">
        <v>40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1"/>
      <c r="W132" s="32"/>
      <c r="X132" s="30"/>
      <c r="Y132" s="30"/>
      <c r="Z132" s="30"/>
      <c r="AA132" s="30"/>
      <c r="AB132" s="30"/>
      <c r="AC132" s="30"/>
      <c r="AD132" s="30"/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29" t="s">
        <v>40</v>
      </c>
      <c r="G133" s="30" t="s">
        <v>40</v>
      </c>
      <c r="H133" s="30" t="s">
        <v>40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1"/>
      <c r="W133" s="32"/>
      <c r="X133" s="30"/>
      <c r="Y133" s="30"/>
      <c r="Z133" s="30"/>
      <c r="AA133" s="30"/>
      <c r="AB133" s="30"/>
      <c r="AC133" s="30"/>
      <c r="AD133" s="30"/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196</v>
      </c>
      <c r="D134" s="59" t="s">
        <v>187</v>
      </c>
      <c r="E134" s="59" t="s">
        <v>188</v>
      </c>
      <c r="F134" s="29" t="s">
        <v>40</v>
      </c>
      <c r="G134" s="30">
        <v>496.86</v>
      </c>
      <c r="H134" s="30">
        <v>0</v>
      </c>
      <c r="I134" s="30">
        <v>248.43</v>
      </c>
      <c r="J134" s="30">
        <v>298.11599999999999</v>
      </c>
      <c r="K134" s="30">
        <v>472.017</v>
      </c>
      <c r="L134" s="30">
        <v>372.64499999999998</v>
      </c>
      <c r="M134" s="30">
        <v>397.48800000000006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496.86</v>
      </c>
      <c r="X134" s="30">
        <v>0</v>
      </c>
      <c r="Y134" s="30">
        <v>248.43</v>
      </c>
      <c r="Z134" s="30">
        <v>298.11599999999999</v>
      </c>
      <c r="AA134" s="30">
        <v>472.017</v>
      </c>
      <c r="AB134" s="30">
        <v>372.64499999999998</v>
      </c>
      <c r="AC134" s="30">
        <v>397.48800000000006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197</v>
      </c>
      <c r="D135" s="49"/>
      <c r="E135" s="49" t="s">
        <v>192</v>
      </c>
      <c r="F135" s="29" t="s">
        <v>40</v>
      </c>
      <c r="G135" s="30">
        <v>880</v>
      </c>
      <c r="H135" s="30">
        <v>0</v>
      </c>
      <c r="I135" s="30">
        <v>440</v>
      </c>
      <c r="J135" s="30">
        <v>528</v>
      </c>
      <c r="K135" s="30">
        <v>836</v>
      </c>
      <c r="L135" s="30">
        <v>660</v>
      </c>
      <c r="M135" s="30">
        <v>704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880</v>
      </c>
      <c r="X135" s="30">
        <v>0</v>
      </c>
      <c r="Y135" s="30">
        <v>440</v>
      </c>
      <c r="Z135" s="30">
        <v>528</v>
      </c>
      <c r="AA135" s="30">
        <v>836</v>
      </c>
      <c r="AB135" s="30">
        <v>660</v>
      </c>
      <c r="AC135" s="30">
        <v>704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191</v>
      </c>
      <c r="D136" s="49"/>
      <c r="E136" s="49" t="s">
        <v>192</v>
      </c>
      <c r="F136" s="29" t="s">
        <v>40</v>
      </c>
      <c r="G136" s="30">
        <v>880</v>
      </c>
      <c r="H136" s="30">
        <v>0</v>
      </c>
      <c r="I136" s="30">
        <v>440</v>
      </c>
      <c r="J136" s="30">
        <v>528</v>
      </c>
      <c r="K136" s="30">
        <v>836</v>
      </c>
      <c r="L136" s="30">
        <v>660</v>
      </c>
      <c r="M136" s="30">
        <v>704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880</v>
      </c>
      <c r="X136" s="30">
        <v>0</v>
      </c>
      <c r="Y136" s="30">
        <v>440</v>
      </c>
      <c r="Z136" s="30">
        <v>528</v>
      </c>
      <c r="AA136" s="30">
        <v>836</v>
      </c>
      <c r="AB136" s="30">
        <v>660</v>
      </c>
      <c r="AC136" s="30">
        <v>704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29" t="s">
        <v>40</v>
      </c>
      <c r="G137" s="30">
        <v>568.23</v>
      </c>
      <c r="H137" s="30">
        <v>0</v>
      </c>
      <c r="I137" s="30">
        <v>284.11500000000001</v>
      </c>
      <c r="J137" s="30">
        <v>340.93799999999999</v>
      </c>
      <c r="K137" s="30">
        <v>539.81849999999997</v>
      </c>
      <c r="L137" s="30">
        <v>426.17250000000001</v>
      </c>
      <c r="M137" s="30">
        <v>454.58400000000006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568.23</v>
      </c>
      <c r="X137" s="30">
        <v>0</v>
      </c>
      <c r="Y137" s="30">
        <v>284.11500000000001</v>
      </c>
      <c r="Z137" s="30">
        <v>340.93799999999999</v>
      </c>
      <c r="AA137" s="30">
        <v>539.81849999999997</v>
      </c>
      <c r="AB137" s="30">
        <v>426.17250000000001</v>
      </c>
      <c r="AC137" s="30">
        <v>454.58400000000006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192</v>
      </c>
      <c r="F138" s="29" t="s">
        <v>40</v>
      </c>
      <c r="G138" s="30">
        <v>778.96</v>
      </c>
      <c r="H138" s="30">
        <v>0</v>
      </c>
      <c r="I138" s="30">
        <v>389.48</v>
      </c>
      <c r="J138" s="30">
        <v>467.37599999999998</v>
      </c>
      <c r="K138" s="30">
        <v>740.01199999999994</v>
      </c>
      <c r="L138" s="30">
        <v>584.22</v>
      </c>
      <c r="M138" s="30">
        <v>623.16800000000012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>
        <v>778.96</v>
      </c>
      <c r="X138" s="30">
        <v>0</v>
      </c>
      <c r="Y138" s="30">
        <v>389.48</v>
      </c>
      <c r="Z138" s="30">
        <v>467.37599999999998</v>
      </c>
      <c r="AA138" s="30">
        <v>740.01199999999994</v>
      </c>
      <c r="AB138" s="30">
        <v>584.22</v>
      </c>
      <c r="AC138" s="30">
        <v>623.16800000000012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115"/>
      <c r="D139" s="116"/>
      <c r="E139" s="117"/>
      <c r="F139" s="29">
        <v>0</v>
      </c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1"/>
      <c r="W139" s="32"/>
      <c r="X139" s="30"/>
      <c r="Y139" s="30"/>
      <c r="Z139" s="30"/>
      <c r="AA139" s="30"/>
      <c r="AB139" s="30"/>
      <c r="AC139" s="30"/>
      <c r="AD139" s="30"/>
      <c r="AE139" s="30"/>
      <c r="AF139" s="30"/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0</v>
      </c>
      <c r="I140" s="30">
        <v>440</v>
      </c>
      <c r="J140" s="30">
        <v>528</v>
      </c>
      <c r="K140" s="30">
        <v>836</v>
      </c>
      <c r="L140" s="30">
        <v>660</v>
      </c>
      <c r="M140" s="30">
        <v>704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880</v>
      </c>
      <c r="X140" s="30">
        <v>0</v>
      </c>
      <c r="Y140" s="30">
        <v>440</v>
      </c>
      <c r="Z140" s="30">
        <v>528</v>
      </c>
      <c r="AA140" s="30">
        <v>836</v>
      </c>
      <c r="AB140" s="30">
        <v>660</v>
      </c>
      <c r="AC140" s="30">
        <v>704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0</v>
      </c>
      <c r="I141" s="30">
        <v>440</v>
      </c>
      <c r="J141" s="30">
        <v>528</v>
      </c>
      <c r="K141" s="30">
        <v>836</v>
      </c>
      <c r="L141" s="30">
        <v>660</v>
      </c>
      <c r="M141" s="30">
        <v>704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880</v>
      </c>
      <c r="X141" s="30">
        <v>0</v>
      </c>
      <c r="Y141" s="30">
        <v>440</v>
      </c>
      <c r="Z141" s="30">
        <v>528</v>
      </c>
      <c r="AA141" s="30">
        <v>836</v>
      </c>
      <c r="AB141" s="30">
        <v>660</v>
      </c>
      <c r="AC141" s="30">
        <v>704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0</v>
      </c>
      <c r="I142" s="30">
        <v>440</v>
      </c>
      <c r="J142" s="30">
        <v>528</v>
      </c>
      <c r="K142" s="30">
        <v>836</v>
      </c>
      <c r="L142" s="30">
        <v>660</v>
      </c>
      <c r="M142" s="30">
        <v>704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880</v>
      </c>
      <c r="X142" s="30">
        <v>0</v>
      </c>
      <c r="Y142" s="30">
        <v>440</v>
      </c>
      <c r="Z142" s="30">
        <v>528</v>
      </c>
      <c r="AA142" s="30">
        <v>836</v>
      </c>
      <c r="AB142" s="30">
        <v>660</v>
      </c>
      <c r="AC142" s="30">
        <v>704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0</v>
      </c>
      <c r="I143" s="30">
        <v>440</v>
      </c>
      <c r="J143" s="30">
        <v>528</v>
      </c>
      <c r="K143" s="30">
        <v>836</v>
      </c>
      <c r="L143" s="30">
        <v>660</v>
      </c>
      <c r="M143" s="30">
        <v>704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880</v>
      </c>
      <c r="X143" s="30">
        <v>0</v>
      </c>
      <c r="Y143" s="30">
        <v>440</v>
      </c>
      <c r="Z143" s="30">
        <v>528</v>
      </c>
      <c r="AA143" s="30">
        <v>836</v>
      </c>
      <c r="AB143" s="30">
        <v>660</v>
      </c>
      <c r="AC143" s="30">
        <v>704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0</v>
      </c>
      <c r="I144" s="30">
        <v>440</v>
      </c>
      <c r="J144" s="30">
        <v>528</v>
      </c>
      <c r="K144" s="30">
        <v>836</v>
      </c>
      <c r="L144" s="30">
        <v>660</v>
      </c>
      <c r="M144" s="30">
        <v>704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880</v>
      </c>
      <c r="X144" s="30">
        <v>0</v>
      </c>
      <c r="Y144" s="30">
        <v>440</v>
      </c>
      <c r="Z144" s="30">
        <v>528</v>
      </c>
      <c r="AA144" s="30">
        <v>836</v>
      </c>
      <c r="AB144" s="30">
        <v>660</v>
      </c>
      <c r="AC144" s="30">
        <v>704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0</v>
      </c>
      <c r="I145" s="30">
        <v>440</v>
      </c>
      <c r="J145" s="30">
        <v>528</v>
      </c>
      <c r="K145" s="30">
        <v>836</v>
      </c>
      <c r="L145" s="30">
        <v>660</v>
      </c>
      <c r="M145" s="30">
        <v>704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880</v>
      </c>
      <c r="X145" s="30">
        <v>0</v>
      </c>
      <c r="Y145" s="30">
        <v>440</v>
      </c>
      <c r="Z145" s="30">
        <v>528</v>
      </c>
      <c r="AA145" s="30">
        <v>836</v>
      </c>
      <c r="AB145" s="30">
        <v>660</v>
      </c>
      <c r="AC145" s="30">
        <v>704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0</v>
      </c>
      <c r="I146" s="30">
        <v>440</v>
      </c>
      <c r="J146" s="30">
        <v>528</v>
      </c>
      <c r="K146" s="30">
        <v>836</v>
      </c>
      <c r="L146" s="30">
        <v>660</v>
      </c>
      <c r="M146" s="30">
        <v>704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880</v>
      </c>
      <c r="X146" s="30">
        <v>0</v>
      </c>
      <c r="Y146" s="30">
        <v>440</v>
      </c>
      <c r="Z146" s="30">
        <v>528</v>
      </c>
      <c r="AA146" s="30">
        <v>836</v>
      </c>
      <c r="AB146" s="30">
        <v>660</v>
      </c>
      <c r="AC146" s="30">
        <v>704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0</v>
      </c>
      <c r="I147" s="30">
        <v>440</v>
      </c>
      <c r="J147" s="30">
        <v>528</v>
      </c>
      <c r="K147" s="30">
        <v>836</v>
      </c>
      <c r="L147" s="30">
        <v>660</v>
      </c>
      <c r="M147" s="30">
        <v>704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880</v>
      </c>
      <c r="X147" s="30">
        <v>0</v>
      </c>
      <c r="Y147" s="30">
        <v>440</v>
      </c>
      <c r="Z147" s="30">
        <v>528</v>
      </c>
      <c r="AA147" s="30">
        <v>836</v>
      </c>
      <c r="AB147" s="30">
        <v>660</v>
      </c>
      <c r="AC147" s="30">
        <v>704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0</v>
      </c>
      <c r="I148" s="30">
        <v>440</v>
      </c>
      <c r="J148" s="30">
        <v>528</v>
      </c>
      <c r="K148" s="30">
        <v>836</v>
      </c>
      <c r="L148" s="30">
        <v>660</v>
      </c>
      <c r="M148" s="30">
        <v>704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880</v>
      </c>
      <c r="X148" s="30">
        <v>0</v>
      </c>
      <c r="Y148" s="30">
        <v>440</v>
      </c>
      <c r="Z148" s="30">
        <v>528</v>
      </c>
      <c r="AA148" s="30">
        <v>836</v>
      </c>
      <c r="AB148" s="30">
        <v>660</v>
      </c>
      <c r="AC148" s="30">
        <v>704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0</v>
      </c>
      <c r="I149" s="30">
        <v>440</v>
      </c>
      <c r="J149" s="30">
        <v>528</v>
      </c>
      <c r="K149" s="30">
        <v>836</v>
      </c>
      <c r="L149" s="30">
        <v>660</v>
      </c>
      <c r="M149" s="30">
        <v>704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880</v>
      </c>
      <c r="X149" s="30">
        <v>0</v>
      </c>
      <c r="Y149" s="30">
        <v>440</v>
      </c>
      <c r="Z149" s="30">
        <v>528</v>
      </c>
      <c r="AA149" s="30">
        <v>836</v>
      </c>
      <c r="AB149" s="30">
        <v>660</v>
      </c>
      <c r="AC149" s="30">
        <v>704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0</v>
      </c>
      <c r="I150" s="30">
        <v>440</v>
      </c>
      <c r="J150" s="30">
        <v>528</v>
      </c>
      <c r="K150" s="30">
        <v>836</v>
      </c>
      <c r="L150" s="30">
        <v>660</v>
      </c>
      <c r="M150" s="30">
        <v>704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880</v>
      </c>
      <c r="X150" s="30">
        <v>0</v>
      </c>
      <c r="Y150" s="30">
        <v>440</v>
      </c>
      <c r="Z150" s="30">
        <v>528</v>
      </c>
      <c r="AA150" s="30">
        <v>836</v>
      </c>
      <c r="AB150" s="30">
        <v>660</v>
      </c>
      <c r="AC150" s="30">
        <v>704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0</v>
      </c>
      <c r="I151" s="30">
        <v>440</v>
      </c>
      <c r="J151" s="30">
        <v>528</v>
      </c>
      <c r="K151" s="30">
        <v>836</v>
      </c>
      <c r="L151" s="30">
        <v>660</v>
      </c>
      <c r="M151" s="30">
        <v>704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880</v>
      </c>
      <c r="X151" s="30">
        <v>0</v>
      </c>
      <c r="Y151" s="30">
        <v>440</v>
      </c>
      <c r="Z151" s="30">
        <v>528</v>
      </c>
      <c r="AA151" s="30">
        <v>836</v>
      </c>
      <c r="AB151" s="30">
        <v>660</v>
      </c>
      <c r="AC151" s="30">
        <v>704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0</v>
      </c>
      <c r="I152" s="30">
        <v>440</v>
      </c>
      <c r="J152" s="30">
        <v>528</v>
      </c>
      <c r="K152" s="30">
        <v>836</v>
      </c>
      <c r="L152" s="30">
        <v>660</v>
      </c>
      <c r="M152" s="30">
        <v>704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880</v>
      </c>
      <c r="X152" s="30">
        <v>0</v>
      </c>
      <c r="Y152" s="30">
        <v>440</v>
      </c>
      <c r="Z152" s="30">
        <v>528</v>
      </c>
      <c r="AA152" s="30">
        <v>836</v>
      </c>
      <c r="AB152" s="30">
        <v>660</v>
      </c>
      <c r="AC152" s="30">
        <v>704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>
        <v>0</v>
      </c>
      <c r="I153" s="30">
        <v>440</v>
      </c>
      <c r="J153" s="30">
        <v>528</v>
      </c>
      <c r="K153" s="30">
        <v>836</v>
      </c>
      <c r="L153" s="30">
        <v>660</v>
      </c>
      <c r="M153" s="30">
        <v>704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880</v>
      </c>
      <c r="X153" s="30">
        <v>0</v>
      </c>
      <c r="Y153" s="30">
        <v>440</v>
      </c>
      <c r="Z153" s="30">
        <v>528</v>
      </c>
      <c r="AA153" s="30">
        <v>836</v>
      </c>
      <c r="AB153" s="30">
        <v>660</v>
      </c>
      <c r="AC153" s="30">
        <v>704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0</v>
      </c>
      <c r="I154" s="30">
        <v>440</v>
      </c>
      <c r="J154" s="30">
        <v>528</v>
      </c>
      <c r="K154" s="30">
        <v>836</v>
      </c>
      <c r="L154" s="30">
        <v>660</v>
      </c>
      <c r="M154" s="30">
        <v>704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880</v>
      </c>
      <c r="X154" s="30">
        <v>0</v>
      </c>
      <c r="Y154" s="30">
        <v>440</v>
      </c>
      <c r="Z154" s="30">
        <v>528</v>
      </c>
      <c r="AA154" s="30">
        <v>836</v>
      </c>
      <c r="AB154" s="30">
        <v>660</v>
      </c>
      <c r="AC154" s="30">
        <v>704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880</v>
      </c>
      <c r="G155" s="30">
        <v>880</v>
      </c>
      <c r="H155" s="30">
        <v>0</v>
      </c>
      <c r="I155" s="30">
        <v>440</v>
      </c>
      <c r="J155" s="30">
        <v>528</v>
      </c>
      <c r="K155" s="30">
        <v>836</v>
      </c>
      <c r="L155" s="30">
        <v>660</v>
      </c>
      <c r="M155" s="30">
        <v>704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880</v>
      </c>
      <c r="X155" s="30">
        <v>0</v>
      </c>
      <c r="Y155" s="30">
        <v>440</v>
      </c>
      <c r="Z155" s="30">
        <v>528</v>
      </c>
      <c r="AA155" s="30">
        <v>836</v>
      </c>
      <c r="AB155" s="30">
        <v>660</v>
      </c>
      <c r="AC155" s="30">
        <v>704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568.23171131333106</v>
      </c>
      <c r="G156" s="30">
        <v>568.23171131333106</v>
      </c>
      <c r="H156" s="30">
        <v>0</v>
      </c>
      <c r="I156" s="30">
        <v>284.11585565666553</v>
      </c>
      <c r="J156" s="30">
        <v>340.93902678799861</v>
      </c>
      <c r="K156" s="30">
        <v>539.82012574766452</v>
      </c>
      <c r="L156" s="30">
        <v>426.1737834849983</v>
      </c>
      <c r="M156" s="30">
        <v>454.58536905066489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568.23171131333106</v>
      </c>
      <c r="X156" s="30">
        <v>0</v>
      </c>
      <c r="Y156" s="30">
        <v>284.11585565666553</v>
      </c>
      <c r="Z156" s="30">
        <v>340.93902678799861</v>
      </c>
      <c r="AA156" s="30">
        <v>539.82012574766452</v>
      </c>
      <c r="AB156" s="30">
        <v>426.1737834849983</v>
      </c>
      <c r="AC156" s="30">
        <v>454.58536905066489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880</v>
      </c>
      <c r="G157" s="30">
        <v>880</v>
      </c>
      <c r="H157" s="30">
        <v>0</v>
      </c>
      <c r="I157" s="30">
        <v>440</v>
      </c>
      <c r="J157" s="30">
        <v>528</v>
      </c>
      <c r="K157" s="30">
        <v>836</v>
      </c>
      <c r="L157" s="30">
        <v>660</v>
      </c>
      <c r="M157" s="30">
        <v>704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880</v>
      </c>
      <c r="X157" s="30">
        <v>0</v>
      </c>
      <c r="Y157" s="30">
        <v>440</v>
      </c>
      <c r="Z157" s="30">
        <v>528</v>
      </c>
      <c r="AA157" s="30">
        <v>836</v>
      </c>
      <c r="AB157" s="30">
        <v>660</v>
      </c>
      <c r="AC157" s="30">
        <v>704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568.23171131333106</v>
      </c>
      <c r="G158" s="30">
        <v>568.23171131333106</v>
      </c>
      <c r="H158" s="30">
        <v>0</v>
      </c>
      <c r="I158" s="30">
        <v>284.11585565666553</v>
      </c>
      <c r="J158" s="30">
        <v>340.93902678799861</v>
      </c>
      <c r="K158" s="30">
        <v>539.82012574766452</v>
      </c>
      <c r="L158" s="30">
        <v>426.1737834849983</v>
      </c>
      <c r="M158" s="30">
        <v>454.58536905066489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568.23171131333106</v>
      </c>
      <c r="X158" s="30">
        <v>0</v>
      </c>
      <c r="Y158" s="30">
        <v>284.11585565666553</v>
      </c>
      <c r="Z158" s="30">
        <v>340.93902678799861</v>
      </c>
      <c r="AA158" s="30">
        <v>539.82012574766452</v>
      </c>
      <c r="AB158" s="30">
        <v>426.1737834849983</v>
      </c>
      <c r="AC158" s="30">
        <v>454.58536905066489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568.23171131333106</v>
      </c>
      <c r="G159" s="30">
        <v>568.23171131333106</v>
      </c>
      <c r="H159" s="30">
        <v>0</v>
      </c>
      <c r="I159" s="30">
        <v>284.11585565666553</v>
      </c>
      <c r="J159" s="30">
        <v>340.93902678799861</v>
      </c>
      <c r="K159" s="30">
        <v>539.82012574766452</v>
      </c>
      <c r="L159" s="30">
        <v>426.1737834849983</v>
      </c>
      <c r="M159" s="30">
        <v>454.58536905066489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568.23171131333106</v>
      </c>
      <c r="X159" s="30">
        <v>0</v>
      </c>
      <c r="Y159" s="30">
        <v>284.11585565666553</v>
      </c>
      <c r="Z159" s="30">
        <v>340.93902678799861</v>
      </c>
      <c r="AA159" s="30">
        <v>539.82012574766452</v>
      </c>
      <c r="AB159" s="30">
        <v>426.1737834849983</v>
      </c>
      <c r="AC159" s="30">
        <v>454.58536905066489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>
      <c r="A160" s="430"/>
      <c r="B160" s="448"/>
      <c r="C160" s="451" t="s">
        <v>226</v>
      </c>
      <c r="D160" s="408"/>
      <c r="E160" s="408"/>
      <c r="F160" s="29">
        <v>568.23171131333106</v>
      </c>
      <c r="G160" s="30">
        <v>568.23171131333106</v>
      </c>
      <c r="H160" s="30">
        <v>0</v>
      </c>
      <c r="I160" s="30">
        <v>284.11585565666553</v>
      </c>
      <c r="J160" s="30">
        <v>340.93902678799861</v>
      </c>
      <c r="K160" s="30">
        <v>539.82012574766452</v>
      </c>
      <c r="L160" s="30">
        <v>426.1737834849983</v>
      </c>
      <c r="M160" s="30">
        <v>454.58536905066489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568.23171131333106</v>
      </c>
      <c r="X160" s="30">
        <v>0</v>
      </c>
      <c r="Y160" s="30">
        <v>284.11585565666553</v>
      </c>
      <c r="Z160" s="30">
        <v>340.93902678799861</v>
      </c>
      <c r="AA160" s="30">
        <v>539.82012574766452</v>
      </c>
      <c r="AB160" s="30">
        <v>426.1737834849983</v>
      </c>
      <c r="AC160" s="30">
        <v>454.58536905066489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16.5" customHeight="1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0</v>
      </c>
      <c r="I161" s="30">
        <v>440</v>
      </c>
      <c r="J161" s="30">
        <v>528</v>
      </c>
      <c r="K161" s="30">
        <v>836</v>
      </c>
      <c r="L161" s="30">
        <v>660</v>
      </c>
      <c r="M161" s="30">
        <v>704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880</v>
      </c>
      <c r="X161" s="30">
        <v>0</v>
      </c>
      <c r="Y161" s="30">
        <v>440</v>
      </c>
      <c r="Z161" s="30">
        <v>528</v>
      </c>
      <c r="AA161" s="30">
        <v>836</v>
      </c>
      <c r="AB161" s="30">
        <v>660</v>
      </c>
      <c r="AC161" s="30">
        <v>704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8.5" customHeight="1">
      <c r="A162" s="432"/>
      <c r="B162" s="449"/>
      <c r="C162" s="458" t="s">
        <v>228</v>
      </c>
      <c r="D162" s="437"/>
      <c r="E162" s="437"/>
      <c r="F162" s="29">
        <v>880</v>
      </c>
      <c r="G162" s="30">
        <v>880</v>
      </c>
      <c r="H162" s="30">
        <v>0</v>
      </c>
      <c r="I162" s="30">
        <v>440</v>
      </c>
      <c r="J162" s="30">
        <v>528</v>
      </c>
      <c r="K162" s="30">
        <v>836</v>
      </c>
      <c r="L162" s="30">
        <v>660</v>
      </c>
      <c r="M162" s="30">
        <v>704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880</v>
      </c>
      <c r="X162" s="30">
        <v>0</v>
      </c>
      <c r="Y162" s="30">
        <v>440</v>
      </c>
      <c r="Z162" s="30">
        <v>528</v>
      </c>
      <c r="AA162" s="30">
        <v>836</v>
      </c>
      <c r="AB162" s="30">
        <v>660</v>
      </c>
      <c r="AC162" s="30">
        <v>704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778.96032720294306</v>
      </c>
      <c r="G163" s="30">
        <v>778.96032720294306</v>
      </c>
      <c r="H163" s="30">
        <v>0</v>
      </c>
      <c r="I163" s="30">
        <v>389.48016360147153</v>
      </c>
      <c r="J163" s="30">
        <v>467.3761963217658</v>
      </c>
      <c r="K163" s="30">
        <v>740.01231084279584</v>
      </c>
      <c r="L163" s="30">
        <v>584.2202454022073</v>
      </c>
      <c r="M163" s="30">
        <v>623.16826176235452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778.96032720294306</v>
      </c>
      <c r="X163" s="30">
        <v>0</v>
      </c>
      <c r="Y163" s="30">
        <v>389.48016360147153</v>
      </c>
      <c r="Z163" s="30">
        <v>467.3761963217658</v>
      </c>
      <c r="AA163" s="30">
        <v>740.01231084279584</v>
      </c>
      <c r="AB163" s="30">
        <v>584.2202454022073</v>
      </c>
      <c r="AC163" s="30">
        <v>623.16826176235452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>
        <v>0</v>
      </c>
      <c r="I164" s="30">
        <v>440</v>
      </c>
      <c r="J164" s="30">
        <v>528</v>
      </c>
      <c r="K164" s="30">
        <v>836</v>
      </c>
      <c r="L164" s="30">
        <v>660</v>
      </c>
      <c r="M164" s="30">
        <v>704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880</v>
      </c>
      <c r="X164" s="30">
        <v>0</v>
      </c>
      <c r="Y164" s="30">
        <v>440</v>
      </c>
      <c r="Z164" s="30">
        <v>528</v>
      </c>
      <c r="AA164" s="30">
        <v>836</v>
      </c>
      <c r="AB164" s="30">
        <v>660</v>
      </c>
      <c r="AC164" s="30">
        <v>704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>
        <v>0</v>
      </c>
      <c r="I165" s="30">
        <v>440</v>
      </c>
      <c r="J165" s="30">
        <v>528</v>
      </c>
      <c r="K165" s="30">
        <v>836</v>
      </c>
      <c r="L165" s="30">
        <v>660</v>
      </c>
      <c r="M165" s="30">
        <v>704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880</v>
      </c>
      <c r="X165" s="30">
        <v>0</v>
      </c>
      <c r="Y165" s="30">
        <v>440</v>
      </c>
      <c r="Z165" s="30">
        <v>528</v>
      </c>
      <c r="AA165" s="30">
        <v>836</v>
      </c>
      <c r="AB165" s="30">
        <v>660</v>
      </c>
      <c r="AC165" s="30">
        <v>704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17.25" customHeight="1">
      <c r="A166" s="432"/>
      <c r="B166" s="449"/>
      <c r="C166" s="458" t="s">
        <v>233</v>
      </c>
      <c r="D166" s="437"/>
      <c r="E166" s="437"/>
      <c r="F166" s="29">
        <v>778.96032720294306</v>
      </c>
      <c r="G166" s="30">
        <v>778.96032720294306</v>
      </c>
      <c r="H166" s="30">
        <v>0</v>
      </c>
      <c r="I166" s="30">
        <v>389.48016360147153</v>
      </c>
      <c r="J166" s="30">
        <v>467.3761963217658</v>
      </c>
      <c r="K166" s="30">
        <v>740.01231084279584</v>
      </c>
      <c r="L166" s="30">
        <v>584.2202454022073</v>
      </c>
      <c r="M166" s="30">
        <v>623.16826176235452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778.96032720294306</v>
      </c>
      <c r="X166" s="30">
        <v>0</v>
      </c>
      <c r="Y166" s="30">
        <v>389.48016360147153</v>
      </c>
      <c r="Z166" s="30">
        <v>467.3761963217658</v>
      </c>
      <c r="AA166" s="30">
        <v>740.01231084279584</v>
      </c>
      <c r="AB166" s="30">
        <v>584.2202454022073</v>
      </c>
      <c r="AC166" s="30">
        <v>623.16826176235452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>
        <v>0</v>
      </c>
      <c r="I167" s="30">
        <v>440</v>
      </c>
      <c r="J167" s="30">
        <v>528</v>
      </c>
      <c r="K167" s="30">
        <v>836</v>
      </c>
      <c r="L167" s="30">
        <v>660</v>
      </c>
      <c r="M167" s="30">
        <v>704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880</v>
      </c>
      <c r="X167" s="30">
        <v>0</v>
      </c>
      <c r="Y167" s="30">
        <v>440</v>
      </c>
      <c r="Z167" s="30">
        <v>528</v>
      </c>
      <c r="AA167" s="30">
        <v>836</v>
      </c>
      <c r="AB167" s="30">
        <v>660</v>
      </c>
      <c r="AC167" s="30">
        <v>704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880</v>
      </c>
      <c r="G168" s="30">
        <v>880</v>
      </c>
      <c r="H168" s="30">
        <v>0</v>
      </c>
      <c r="I168" s="30">
        <v>440</v>
      </c>
      <c r="J168" s="30">
        <v>528</v>
      </c>
      <c r="K168" s="30">
        <v>836</v>
      </c>
      <c r="L168" s="30">
        <v>660</v>
      </c>
      <c r="M168" s="30">
        <v>704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880</v>
      </c>
      <c r="X168" s="30">
        <v>0</v>
      </c>
      <c r="Y168" s="30">
        <v>440</v>
      </c>
      <c r="Z168" s="30">
        <v>528</v>
      </c>
      <c r="AA168" s="30">
        <v>836</v>
      </c>
      <c r="AB168" s="30">
        <v>660</v>
      </c>
      <c r="AC168" s="30">
        <v>704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568.23171131333106</v>
      </c>
      <c r="G169" s="30">
        <v>568.23171131333106</v>
      </c>
      <c r="H169" s="30">
        <v>0</v>
      </c>
      <c r="I169" s="30">
        <v>284.11585565666553</v>
      </c>
      <c r="J169" s="30">
        <v>340.93902678799861</v>
      </c>
      <c r="K169" s="30">
        <v>539.82012574766452</v>
      </c>
      <c r="L169" s="30">
        <v>426.1737834849983</v>
      </c>
      <c r="M169" s="30">
        <v>454.58536905066489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568.23171131333106</v>
      </c>
      <c r="X169" s="30">
        <v>0</v>
      </c>
      <c r="Y169" s="30">
        <v>284.11585565666553</v>
      </c>
      <c r="Z169" s="30">
        <v>340.93902678799861</v>
      </c>
      <c r="AA169" s="30">
        <v>539.82012574766452</v>
      </c>
      <c r="AB169" s="30">
        <v>426.1737834849983</v>
      </c>
      <c r="AC169" s="30">
        <v>454.58536905066489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496.85796584773539</v>
      </c>
      <c r="G170" s="30">
        <v>496.85796584773539</v>
      </c>
      <c r="H170" s="30">
        <v>0</v>
      </c>
      <c r="I170" s="30">
        <v>248.42898292386769</v>
      </c>
      <c r="J170" s="30">
        <v>298.11477950864122</v>
      </c>
      <c r="K170" s="30">
        <v>472.01506755534859</v>
      </c>
      <c r="L170" s="30">
        <v>372.64347438580154</v>
      </c>
      <c r="M170" s="30">
        <v>397.48637267818833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496.85796584773539</v>
      </c>
      <c r="X170" s="30">
        <v>0</v>
      </c>
      <c r="Y170" s="30">
        <v>248.42898292386769</v>
      </c>
      <c r="Z170" s="30">
        <v>298.11477950864122</v>
      </c>
      <c r="AA170" s="30">
        <v>472.01506755534859</v>
      </c>
      <c r="AB170" s="30">
        <v>372.64347438580154</v>
      </c>
      <c r="AC170" s="30">
        <v>397.48637267818833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880</v>
      </c>
      <c r="G171" s="30">
        <v>880</v>
      </c>
      <c r="H171" s="30">
        <v>0</v>
      </c>
      <c r="I171" s="30">
        <v>440</v>
      </c>
      <c r="J171" s="30">
        <v>528</v>
      </c>
      <c r="K171" s="30">
        <v>836</v>
      </c>
      <c r="L171" s="30">
        <v>660</v>
      </c>
      <c r="M171" s="30">
        <v>704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880</v>
      </c>
      <c r="X171" s="30">
        <v>0</v>
      </c>
      <c r="Y171" s="30">
        <v>440</v>
      </c>
      <c r="Z171" s="30">
        <v>528</v>
      </c>
      <c r="AA171" s="30">
        <v>836</v>
      </c>
      <c r="AB171" s="30">
        <v>660</v>
      </c>
      <c r="AC171" s="30">
        <v>704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568.23171131333106</v>
      </c>
      <c r="G172" s="30">
        <v>568.23171131333106</v>
      </c>
      <c r="H172" s="30">
        <v>0</v>
      </c>
      <c r="I172" s="30">
        <v>284.11585565666553</v>
      </c>
      <c r="J172" s="30">
        <v>340.93902678799861</v>
      </c>
      <c r="K172" s="30">
        <v>539.82012574766452</v>
      </c>
      <c r="L172" s="30">
        <v>426.1737834849983</v>
      </c>
      <c r="M172" s="30">
        <v>454.58536905066489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568.23171131333106</v>
      </c>
      <c r="X172" s="30">
        <v>0</v>
      </c>
      <c r="Y172" s="30">
        <v>284.11585565666553</v>
      </c>
      <c r="Z172" s="30">
        <v>340.93902678799861</v>
      </c>
      <c r="AA172" s="30">
        <v>539.82012574766452</v>
      </c>
      <c r="AB172" s="30">
        <v>426.1737834849983</v>
      </c>
      <c r="AC172" s="30">
        <v>454.58536905066489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754.66763869759438</v>
      </c>
      <c r="G173" s="30">
        <v>754.66763869759438</v>
      </c>
      <c r="H173" s="30">
        <v>0</v>
      </c>
      <c r="I173" s="30">
        <v>377.33381934879719</v>
      </c>
      <c r="J173" s="30">
        <v>452.8005832185566</v>
      </c>
      <c r="K173" s="30">
        <v>716.93425676271465</v>
      </c>
      <c r="L173" s="30">
        <v>566.00072902319585</v>
      </c>
      <c r="M173" s="30">
        <v>603.73411095807558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754.66763869759438</v>
      </c>
      <c r="X173" s="30">
        <v>0</v>
      </c>
      <c r="Y173" s="30">
        <v>377.33381934879719</v>
      </c>
      <c r="Z173" s="30">
        <v>452.8005832185566</v>
      </c>
      <c r="AA173" s="30">
        <v>716.93425676271465</v>
      </c>
      <c r="AB173" s="30">
        <v>566.00072902319585</v>
      </c>
      <c r="AC173" s="30">
        <v>603.73411095807558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402.60564923720477</v>
      </c>
      <c r="G174" s="30">
        <v>402.60564923720477</v>
      </c>
      <c r="H174" s="30">
        <v>0</v>
      </c>
      <c r="I174" s="30">
        <v>201.30282461860239</v>
      </c>
      <c r="J174" s="30">
        <v>241.56338954232285</v>
      </c>
      <c r="K174" s="30">
        <v>382.47536677534453</v>
      </c>
      <c r="L174" s="30">
        <v>301.95423692790359</v>
      </c>
      <c r="M174" s="30">
        <v>322.08451938976384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402.60564923720477</v>
      </c>
      <c r="X174" s="30">
        <v>0</v>
      </c>
      <c r="Y174" s="30">
        <v>201.30282461860239</v>
      </c>
      <c r="Z174" s="30">
        <v>241.56338954232285</v>
      </c>
      <c r="AA174" s="30">
        <v>382.47536677534453</v>
      </c>
      <c r="AB174" s="30">
        <v>301.95423692790359</v>
      </c>
      <c r="AC174" s="30">
        <v>322.08451938976384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0</v>
      </c>
      <c r="G175" s="33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1"/>
      <c r="W175" s="32"/>
      <c r="X175" s="30"/>
      <c r="Y175" s="30"/>
      <c r="Z175" s="30"/>
      <c r="AA175" s="30"/>
      <c r="AB175" s="30"/>
      <c r="AC175" s="30"/>
      <c r="AD175" s="30"/>
      <c r="AE175" s="30"/>
      <c r="AF175" s="30"/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880</v>
      </c>
      <c r="G176" s="30">
        <v>880</v>
      </c>
      <c r="H176" s="30">
        <v>0</v>
      </c>
      <c r="I176" s="30">
        <v>440</v>
      </c>
      <c r="J176" s="30">
        <v>528</v>
      </c>
      <c r="K176" s="30">
        <v>836</v>
      </c>
      <c r="L176" s="30">
        <v>660</v>
      </c>
      <c r="M176" s="30">
        <v>704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880</v>
      </c>
      <c r="X176" s="30">
        <v>0</v>
      </c>
      <c r="Y176" s="30">
        <v>440</v>
      </c>
      <c r="Z176" s="30">
        <v>528</v>
      </c>
      <c r="AA176" s="30">
        <v>836</v>
      </c>
      <c r="AB176" s="30">
        <v>660</v>
      </c>
      <c r="AC176" s="30">
        <v>704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402.60564923720477</v>
      </c>
      <c r="G177" s="30">
        <v>402.60564923720477</v>
      </c>
      <c r="H177" s="30">
        <v>0</v>
      </c>
      <c r="I177" s="30">
        <v>201.30282461860239</v>
      </c>
      <c r="J177" s="30">
        <v>241.56338954232285</v>
      </c>
      <c r="K177" s="30">
        <v>382.47536677534453</v>
      </c>
      <c r="L177" s="30">
        <v>301.95423692790359</v>
      </c>
      <c r="M177" s="30">
        <v>322.08451938976384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402.60564923720477</v>
      </c>
      <c r="X177" s="30">
        <v>0</v>
      </c>
      <c r="Y177" s="30">
        <v>201.30282461860239</v>
      </c>
      <c r="Z177" s="30">
        <v>241.56338954232285</v>
      </c>
      <c r="AA177" s="30">
        <v>382.47536677534453</v>
      </c>
      <c r="AB177" s="30">
        <v>301.95423692790359</v>
      </c>
      <c r="AC177" s="30">
        <v>322.08451938976384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457.33912001516205</v>
      </c>
      <c r="G178" s="30">
        <v>457.33912001516205</v>
      </c>
      <c r="H178" s="30">
        <v>0</v>
      </c>
      <c r="I178" s="30">
        <v>228.66956000758103</v>
      </c>
      <c r="J178" s="30">
        <v>274.40347200909724</v>
      </c>
      <c r="K178" s="30">
        <v>434.47216401440392</v>
      </c>
      <c r="L178" s="30">
        <v>343.00434001137154</v>
      </c>
      <c r="M178" s="30">
        <v>365.87129601212968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457.33912001516205</v>
      </c>
      <c r="X178" s="30">
        <v>0</v>
      </c>
      <c r="Y178" s="30">
        <v>228.66956000758103</v>
      </c>
      <c r="Z178" s="30">
        <v>274.40347200909724</v>
      </c>
      <c r="AA178" s="30">
        <v>434.47216401440392</v>
      </c>
      <c r="AB178" s="30">
        <v>343.00434001137154</v>
      </c>
      <c r="AC178" s="30">
        <v>365.87129601212968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568.23171131333106</v>
      </c>
      <c r="G179" s="30">
        <v>568.23171131333106</v>
      </c>
      <c r="H179" s="30">
        <v>0</v>
      </c>
      <c r="I179" s="30">
        <v>284.11585565666553</v>
      </c>
      <c r="J179" s="30">
        <v>340.93902678799861</v>
      </c>
      <c r="K179" s="30">
        <v>539.82012574766452</v>
      </c>
      <c r="L179" s="30">
        <v>426.1737834849983</v>
      </c>
      <c r="M179" s="30">
        <v>454.58536905066489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568.23171131333106</v>
      </c>
      <c r="X179" s="30">
        <v>0</v>
      </c>
      <c r="Y179" s="30">
        <v>284.11585565666553</v>
      </c>
      <c r="Z179" s="30">
        <v>340.93902678799861</v>
      </c>
      <c r="AA179" s="30">
        <v>539.82012574766452</v>
      </c>
      <c r="AB179" s="30">
        <v>426.1737834849983</v>
      </c>
      <c r="AC179" s="30">
        <v>454.58536905066489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568.23171131333106</v>
      </c>
      <c r="G180" s="30">
        <v>568.23171131333106</v>
      </c>
      <c r="H180" s="30">
        <v>0</v>
      </c>
      <c r="I180" s="30">
        <v>284.11585565666553</v>
      </c>
      <c r="J180" s="30">
        <v>340.93902678799861</v>
      </c>
      <c r="K180" s="30">
        <v>539.82012574766452</v>
      </c>
      <c r="L180" s="30">
        <v>426.1737834849983</v>
      </c>
      <c r="M180" s="30">
        <v>454.58536905066489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568.23171131333106</v>
      </c>
      <c r="X180" s="30">
        <v>0</v>
      </c>
      <c r="Y180" s="30">
        <v>284.11585565666553</v>
      </c>
      <c r="Z180" s="30">
        <v>340.93902678799861</v>
      </c>
      <c r="AA180" s="30">
        <v>539.82012574766452</v>
      </c>
      <c r="AB180" s="30">
        <v>426.1737834849983</v>
      </c>
      <c r="AC180" s="30">
        <v>454.58536905066489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568.23171131333106</v>
      </c>
      <c r="G181" s="30">
        <v>568.23171131333106</v>
      </c>
      <c r="H181" s="30">
        <v>0</v>
      </c>
      <c r="I181" s="30">
        <v>284.11585565666553</v>
      </c>
      <c r="J181" s="30">
        <v>340.93902678799861</v>
      </c>
      <c r="K181" s="30">
        <v>539.82012574766452</v>
      </c>
      <c r="L181" s="30">
        <v>426.1737834849983</v>
      </c>
      <c r="M181" s="30">
        <v>454.58536905066489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568.23171131333106</v>
      </c>
      <c r="X181" s="30">
        <v>0</v>
      </c>
      <c r="Y181" s="30">
        <v>284.11585565666553</v>
      </c>
      <c r="Z181" s="30">
        <v>340.93902678799861</v>
      </c>
      <c r="AA181" s="30">
        <v>539.82012574766452</v>
      </c>
      <c r="AB181" s="30">
        <v>426.1737834849983</v>
      </c>
      <c r="AC181" s="30">
        <v>454.58536905066489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568.23171131333106</v>
      </c>
      <c r="G182" s="30">
        <v>568.23171131333106</v>
      </c>
      <c r="H182" s="30">
        <v>0</v>
      </c>
      <c r="I182" s="30">
        <v>284.11585565666553</v>
      </c>
      <c r="J182" s="30">
        <v>340.93902678799861</v>
      </c>
      <c r="K182" s="30">
        <v>539.82012574766452</v>
      </c>
      <c r="L182" s="30">
        <v>426.1737834849983</v>
      </c>
      <c r="M182" s="30">
        <v>454.58536905066489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568.23171131333106</v>
      </c>
      <c r="X182" s="30">
        <v>0</v>
      </c>
      <c r="Y182" s="30">
        <v>284.11585565666553</v>
      </c>
      <c r="Z182" s="30">
        <v>340.93902678799861</v>
      </c>
      <c r="AA182" s="30">
        <v>539.82012574766452</v>
      </c>
      <c r="AB182" s="30">
        <v>426.1737834849983</v>
      </c>
      <c r="AC182" s="30">
        <v>454.58536905066489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568.23171131333106</v>
      </c>
      <c r="G183" s="30">
        <v>568.23171131333106</v>
      </c>
      <c r="H183" s="30">
        <v>0</v>
      </c>
      <c r="I183" s="30">
        <v>284.11585565666553</v>
      </c>
      <c r="J183" s="30">
        <v>340.93902678799861</v>
      </c>
      <c r="K183" s="30">
        <v>539.82012574766452</v>
      </c>
      <c r="L183" s="30">
        <v>426.1737834849983</v>
      </c>
      <c r="M183" s="30">
        <v>454.58536905066489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568.23171131333106</v>
      </c>
      <c r="X183" s="30">
        <v>0</v>
      </c>
      <c r="Y183" s="30">
        <v>284.11585565666553</v>
      </c>
      <c r="Z183" s="30">
        <v>340.93902678799861</v>
      </c>
      <c r="AA183" s="30">
        <v>539.82012574766452</v>
      </c>
      <c r="AB183" s="30">
        <v>426.1737834849983</v>
      </c>
      <c r="AC183" s="30">
        <v>454.58536905066489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/>
      <c r="J184" s="36"/>
      <c r="K184" s="36"/>
      <c r="L184" s="36"/>
      <c r="M184" s="36"/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/>
      <c r="Z184" s="36"/>
      <c r="AA184" s="36"/>
      <c r="AB184" s="36"/>
      <c r="AC184" s="36"/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402.60564923720477</v>
      </c>
      <c r="G185" s="30">
        <v>402.60564923720477</v>
      </c>
      <c r="H185" s="30">
        <v>0</v>
      </c>
      <c r="I185" s="30">
        <v>201.30282461860239</v>
      </c>
      <c r="J185" s="30">
        <v>241.56338954232285</v>
      </c>
      <c r="K185" s="30">
        <v>382.47536677534453</v>
      </c>
      <c r="L185" s="30">
        <v>301.95423692790359</v>
      </c>
      <c r="M185" s="30">
        <v>322.08451938976384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402.60564923720477</v>
      </c>
      <c r="X185" s="30">
        <v>0</v>
      </c>
      <c r="Y185" s="30">
        <v>201.30282461860239</v>
      </c>
      <c r="Z185" s="30">
        <v>241.56338954232285</v>
      </c>
      <c r="AA185" s="30">
        <v>382.47536677534453</v>
      </c>
      <c r="AB185" s="30">
        <v>301.95423692790359</v>
      </c>
      <c r="AC185" s="30">
        <v>322.08451938976384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402.60564923720477</v>
      </c>
      <c r="G186" s="30">
        <v>402.60564923720477</v>
      </c>
      <c r="H186" s="30">
        <v>0</v>
      </c>
      <c r="I186" s="30">
        <v>201.30282461860239</v>
      </c>
      <c r="J186" s="30">
        <v>241.56338954232285</v>
      </c>
      <c r="K186" s="30">
        <v>382.47536677534453</v>
      </c>
      <c r="L186" s="30">
        <v>301.95423692790359</v>
      </c>
      <c r="M186" s="30">
        <v>322.08451938976384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402.60564923720477</v>
      </c>
      <c r="X186" s="30">
        <v>0</v>
      </c>
      <c r="Y186" s="30">
        <v>201.30282461860239</v>
      </c>
      <c r="Z186" s="30">
        <v>241.56338954232285</v>
      </c>
      <c r="AA186" s="30">
        <v>382.47536677534453</v>
      </c>
      <c r="AB186" s="30">
        <v>301.95423692790359</v>
      </c>
      <c r="AC186" s="30">
        <v>322.08451938976384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568.23171131333106</v>
      </c>
      <c r="G187" s="30">
        <v>568.23171131333106</v>
      </c>
      <c r="H187" s="30">
        <v>0</v>
      </c>
      <c r="I187" s="30">
        <v>284.11585565666553</v>
      </c>
      <c r="J187" s="30">
        <v>340.93902678799861</v>
      </c>
      <c r="K187" s="30">
        <v>539.82012574766452</v>
      </c>
      <c r="L187" s="30">
        <v>426.1737834849983</v>
      </c>
      <c r="M187" s="30">
        <v>454.58536905066489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568.23171131333106</v>
      </c>
      <c r="X187" s="30">
        <v>0</v>
      </c>
      <c r="Y187" s="30">
        <v>284.11585565666553</v>
      </c>
      <c r="Z187" s="30">
        <v>340.93902678799861</v>
      </c>
      <c r="AA187" s="30">
        <v>539.82012574766452</v>
      </c>
      <c r="AB187" s="30">
        <v>426.1737834849983</v>
      </c>
      <c r="AC187" s="30">
        <v>454.58536905066489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568.23171131333106</v>
      </c>
      <c r="G188" s="30">
        <v>568.23171131333106</v>
      </c>
      <c r="H188" s="30">
        <v>0</v>
      </c>
      <c r="I188" s="30">
        <v>284.11585565666553</v>
      </c>
      <c r="J188" s="30">
        <v>340.93902678799861</v>
      </c>
      <c r="K188" s="30">
        <v>539.82012574766452</v>
      </c>
      <c r="L188" s="30">
        <v>426.1737834849983</v>
      </c>
      <c r="M188" s="30">
        <v>454.58536905066489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568.23171131333106</v>
      </c>
      <c r="X188" s="30">
        <v>0</v>
      </c>
      <c r="Y188" s="30">
        <v>284.11585565666553</v>
      </c>
      <c r="Z188" s="30">
        <v>340.93902678799861</v>
      </c>
      <c r="AA188" s="30">
        <v>539.82012574766452</v>
      </c>
      <c r="AB188" s="30">
        <v>426.1737834849983</v>
      </c>
      <c r="AC188" s="30">
        <v>454.58536905066489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4" customHeight="1">
      <c r="A189" s="464" t="s">
        <v>261</v>
      </c>
      <c r="B189" s="465"/>
      <c r="C189" s="450" t="s">
        <v>262</v>
      </c>
      <c r="D189" s="435"/>
      <c r="E189" s="435"/>
      <c r="F189" s="29">
        <v>778.23976873471531</v>
      </c>
      <c r="G189" s="30">
        <v>778.23976873471531</v>
      </c>
      <c r="H189" s="30">
        <v>0</v>
      </c>
      <c r="I189" s="30">
        <v>389.11988436735766</v>
      </c>
      <c r="J189" s="30">
        <v>466.94386124082916</v>
      </c>
      <c r="K189" s="30">
        <v>739.32778029797953</v>
      </c>
      <c r="L189" s="30">
        <v>583.67982655103651</v>
      </c>
      <c r="M189" s="30">
        <v>622.5918149877723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778.23976873471531</v>
      </c>
      <c r="X189" s="30">
        <v>0</v>
      </c>
      <c r="Y189" s="30">
        <v>389.11988436735766</v>
      </c>
      <c r="Z189" s="30">
        <v>466.94386124082916</v>
      </c>
      <c r="AA189" s="30">
        <v>739.32778029797953</v>
      </c>
      <c r="AB189" s="30">
        <v>583.67982655103651</v>
      </c>
      <c r="AC189" s="30">
        <v>622.5918149877723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7.75" customHeight="1">
      <c r="A190" s="466"/>
      <c r="B190" s="460"/>
      <c r="C190" s="451" t="s">
        <v>263</v>
      </c>
      <c r="D190" s="408"/>
      <c r="E190" s="469"/>
      <c r="F190" s="29">
        <v>778.23976873471531</v>
      </c>
      <c r="G190" s="30">
        <v>778.23976873471531</v>
      </c>
      <c r="H190" s="30">
        <v>0</v>
      </c>
      <c r="I190" s="30">
        <v>389.11988436735766</v>
      </c>
      <c r="J190" s="30">
        <v>466.94386124082916</v>
      </c>
      <c r="K190" s="30">
        <v>739.32778029797953</v>
      </c>
      <c r="L190" s="30">
        <v>583.67982655103651</v>
      </c>
      <c r="M190" s="30">
        <v>622.5918149877723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778.23976873471531</v>
      </c>
      <c r="X190" s="30">
        <v>0</v>
      </c>
      <c r="Y190" s="30">
        <v>389.11988436735766</v>
      </c>
      <c r="Z190" s="30">
        <v>466.94386124082916</v>
      </c>
      <c r="AA190" s="30">
        <v>739.32778029797953</v>
      </c>
      <c r="AB190" s="30">
        <v>583.67982655103651</v>
      </c>
      <c r="AC190" s="30">
        <v>622.5918149877723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9.25" customHeight="1">
      <c r="A191" s="466"/>
      <c r="B191" s="460"/>
      <c r="C191" s="451" t="s">
        <v>264</v>
      </c>
      <c r="D191" s="408"/>
      <c r="E191" s="408"/>
      <c r="F191" s="29">
        <v>778.23976873471531</v>
      </c>
      <c r="G191" s="30">
        <v>778.23976873471531</v>
      </c>
      <c r="H191" s="30">
        <v>0</v>
      </c>
      <c r="I191" s="30">
        <v>389.11988436735766</v>
      </c>
      <c r="J191" s="30">
        <v>466.94386124082916</v>
      </c>
      <c r="K191" s="30">
        <v>739.32778029797953</v>
      </c>
      <c r="L191" s="30">
        <v>583.67982655103651</v>
      </c>
      <c r="M191" s="30">
        <v>622.5918149877723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778.23976873471531</v>
      </c>
      <c r="X191" s="30">
        <v>0</v>
      </c>
      <c r="Y191" s="30">
        <v>389.11988436735766</v>
      </c>
      <c r="Z191" s="30">
        <v>466.94386124082916</v>
      </c>
      <c r="AA191" s="30">
        <v>739.32778029797953</v>
      </c>
      <c r="AB191" s="30">
        <v>583.67982655103651</v>
      </c>
      <c r="AC191" s="30">
        <v>622.5918149877723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778.23976873471531</v>
      </c>
      <c r="G192" s="30">
        <v>778.23976873471531</v>
      </c>
      <c r="H192" s="30">
        <v>0</v>
      </c>
      <c r="I192" s="30">
        <v>389.11988436735766</v>
      </c>
      <c r="J192" s="30">
        <v>466.94386124082916</v>
      </c>
      <c r="K192" s="30">
        <v>739.32778029797953</v>
      </c>
      <c r="L192" s="30">
        <v>583.67982655103651</v>
      </c>
      <c r="M192" s="30">
        <v>622.5918149877723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778.23976873471531</v>
      </c>
      <c r="X192" s="30">
        <v>0</v>
      </c>
      <c r="Y192" s="30">
        <v>389.11988436735766</v>
      </c>
      <c r="Z192" s="30">
        <v>466.94386124082916</v>
      </c>
      <c r="AA192" s="30">
        <v>739.32778029797953</v>
      </c>
      <c r="AB192" s="30">
        <v>583.67982655103651</v>
      </c>
      <c r="AC192" s="30">
        <v>622.5918149877723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568.23171131333106</v>
      </c>
      <c r="G193" s="30">
        <v>568.23171131333106</v>
      </c>
      <c r="H193" s="30">
        <v>0</v>
      </c>
      <c r="I193" s="30">
        <v>284.11585565666553</v>
      </c>
      <c r="J193" s="30">
        <v>340.93902678799861</v>
      </c>
      <c r="K193" s="30">
        <v>539.82012574766452</v>
      </c>
      <c r="L193" s="30">
        <v>426.1737834849983</v>
      </c>
      <c r="M193" s="30">
        <v>454.58536905066489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568.23171131333106</v>
      </c>
      <c r="X193" s="30">
        <v>0</v>
      </c>
      <c r="Y193" s="30">
        <v>284.11585565666553</v>
      </c>
      <c r="Z193" s="30">
        <v>340.93902678799861</v>
      </c>
      <c r="AA193" s="30">
        <v>539.82012574766452</v>
      </c>
      <c r="AB193" s="30">
        <v>426.1737834849983</v>
      </c>
      <c r="AC193" s="30">
        <v>454.58536905066489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568.23171131333106</v>
      </c>
      <c r="G194" s="30">
        <v>568.23171131333106</v>
      </c>
      <c r="H194" s="30">
        <v>0</v>
      </c>
      <c r="I194" s="30">
        <v>284.11585565666553</v>
      </c>
      <c r="J194" s="30">
        <v>340.93902678799861</v>
      </c>
      <c r="K194" s="30">
        <v>539.82012574766452</v>
      </c>
      <c r="L194" s="30">
        <v>426.1737834849983</v>
      </c>
      <c r="M194" s="30">
        <v>454.58536905066489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568.23171131333106</v>
      </c>
      <c r="X194" s="30">
        <v>0</v>
      </c>
      <c r="Y194" s="30">
        <v>284.11585565666553</v>
      </c>
      <c r="Z194" s="30">
        <v>340.93902678799861</v>
      </c>
      <c r="AA194" s="30">
        <v>539.82012574766452</v>
      </c>
      <c r="AB194" s="30">
        <v>426.1737834849983</v>
      </c>
      <c r="AC194" s="30">
        <v>454.58536905066489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880</v>
      </c>
      <c r="G195" s="30">
        <v>880</v>
      </c>
      <c r="H195" s="30">
        <v>0</v>
      </c>
      <c r="I195" s="30">
        <v>440</v>
      </c>
      <c r="J195" s="30">
        <v>528</v>
      </c>
      <c r="K195" s="30">
        <v>836</v>
      </c>
      <c r="L195" s="30">
        <v>660</v>
      </c>
      <c r="M195" s="30">
        <v>704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880</v>
      </c>
      <c r="X195" s="30">
        <v>0</v>
      </c>
      <c r="Y195" s="30">
        <v>440</v>
      </c>
      <c r="Z195" s="30">
        <v>528</v>
      </c>
      <c r="AA195" s="30">
        <v>836</v>
      </c>
      <c r="AB195" s="30">
        <v>660</v>
      </c>
      <c r="AC195" s="30">
        <v>704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880</v>
      </c>
      <c r="G196" s="30">
        <v>880</v>
      </c>
      <c r="H196" s="30">
        <v>0</v>
      </c>
      <c r="I196" s="30">
        <v>440</v>
      </c>
      <c r="J196" s="30">
        <v>528</v>
      </c>
      <c r="K196" s="30">
        <v>836</v>
      </c>
      <c r="L196" s="30">
        <v>660</v>
      </c>
      <c r="M196" s="30">
        <v>704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880</v>
      </c>
      <c r="X196" s="30">
        <v>0</v>
      </c>
      <c r="Y196" s="30">
        <v>440</v>
      </c>
      <c r="Z196" s="30">
        <v>528</v>
      </c>
      <c r="AA196" s="30">
        <v>836</v>
      </c>
      <c r="AB196" s="30">
        <v>660</v>
      </c>
      <c r="AC196" s="30">
        <v>704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>
        <v>0</v>
      </c>
      <c r="I197" s="30">
        <v>440</v>
      </c>
      <c r="J197" s="30">
        <v>528</v>
      </c>
      <c r="K197" s="30">
        <v>836</v>
      </c>
      <c r="L197" s="30">
        <v>660</v>
      </c>
      <c r="M197" s="30">
        <v>704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880</v>
      </c>
      <c r="X197" s="30">
        <v>0</v>
      </c>
      <c r="Y197" s="30">
        <v>440</v>
      </c>
      <c r="Z197" s="30">
        <v>528</v>
      </c>
      <c r="AA197" s="30">
        <v>836</v>
      </c>
      <c r="AB197" s="30">
        <v>660</v>
      </c>
      <c r="AC197" s="30">
        <v>704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>
        <v>0</v>
      </c>
      <c r="I198" s="30">
        <v>440</v>
      </c>
      <c r="J198" s="30">
        <v>528</v>
      </c>
      <c r="K198" s="30">
        <v>836</v>
      </c>
      <c r="L198" s="30">
        <v>660</v>
      </c>
      <c r="M198" s="30">
        <v>704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880</v>
      </c>
      <c r="X198" s="30">
        <v>0</v>
      </c>
      <c r="Y198" s="30">
        <v>440</v>
      </c>
      <c r="Z198" s="30">
        <v>528</v>
      </c>
      <c r="AA198" s="30">
        <v>836</v>
      </c>
      <c r="AB198" s="30">
        <v>660</v>
      </c>
      <c r="AC198" s="30">
        <v>704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568.23171131333106</v>
      </c>
      <c r="G199" s="30">
        <v>568.23171131333106</v>
      </c>
      <c r="H199" s="30">
        <v>0</v>
      </c>
      <c r="I199" s="30">
        <v>284.11585565666553</v>
      </c>
      <c r="J199" s="30">
        <v>340.93902678799861</v>
      </c>
      <c r="K199" s="30">
        <v>539.82012574766452</v>
      </c>
      <c r="L199" s="30">
        <v>426.1737834849983</v>
      </c>
      <c r="M199" s="30">
        <v>454.58536905066489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568.23171131333106</v>
      </c>
      <c r="X199" s="30">
        <v>0</v>
      </c>
      <c r="Y199" s="30">
        <v>284.11585565666553</v>
      </c>
      <c r="Z199" s="30">
        <v>340.93902678799861</v>
      </c>
      <c r="AA199" s="30">
        <v>539.82012574766452</v>
      </c>
      <c r="AB199" s="30">
        <v>426.1737834849983</v>
      </c>
      <c r="AC199" s="30">
        <v>454.58536905066489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3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1"/>
      <c r="W200" s="32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33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1"/>
      <c r="W201" s="32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 t="s">
        <v>40</v>
      </c>
      <c r="AK201" s="30" t="s">
        <v>40</v>
      </c>
      <c r="AL201" s="30" t="s">
        <v>40</v>
      </c>
      <c r="AM201" s="6"/>
    </row>
    <row r="202" spans="1:39" ht="51.7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3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1"/>
      <c r="W202" s="32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>
        <v>0</v>
      </c>
      <c r="I203" s="30">
        <v>440</v>
      </c>
      <c r="J203" s="30">
        <v>528</v>
      </c>
      <c r="K203" s="30">
        <v>836</v>
      </c>
      <c r="L203" s="30">
        <v>660</v>
      </c>
      <c r="M203" s="30">
        <v>704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880</v>
      </c>
      <c r="X203" s="30">
        <v>0</v>
      </c>
      <c r="Y203" s="30">
        <v>440</v>
      </c>
      <c r="Z203" s="30">
        <v>528</v>
      </c>
      <c r="AA203" s="30">
        <v>836</v>
      </c>
      <c r="AB203" s="30">
        <v>660</v>
      </c>
      <c r="AC203" s="30">
        <v>704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>
        <v>0</v>
      </c>
      <c r="I204" s="30">
        <v>440</v>
      </c>
      <c r="J204" s="30">
        <v>528</v>
      </c>
      <c r="K204" s="30">
        <v>836</v>
      </c>
      <c r="L204" s="30">
        <v>660</v>
      </c>
      <c r="M204" s="30">
        <v>704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880</v>
      </c>
      <c r="X204" s="30">
        <v>0</v>
      </c>
      <c r="Y204" s="30">
        <v>440</v>
      </c>
      <c r="Z204" s="30">
        <v>528</v>
      </c>
      <c r="AA204" s="30">
        <v>836</v>
      </c>
      <c r="AB204" s="30">
        <v>660</v>
      </c>
      <c r="AC204" s="30">
        <v>704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>
        <v>0</v>
      </c>
      <c r="I205" s="30">
        <v>440</v>
      </c>
      <c r="J205" s="30">
        <v>528</v>
      </c>
      <c r="K205" s="30">
        <v>836</v>
      </c>
      <c r="L205" s="30">
        <v>660</v>
      </c>
      <c r="M205" s="30">
        <v>704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880</v>
      </c>
      <c r="X205" s="30">
        <v>0</v>
      </c>
      <c r="Y205" s="30">
        <v>440</v>
      </c>
      <c r="Z205" s="30">
        <v>528</v>
      </c>
      <c r="AA205" s="30">
        <v>836</v>
      </c>
      <c r="AB205" s="30">
        <v>660</v>
      </c>
      <c r="AC205" s="30">
        <v>704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>
        <v>0</v>
      </c>
      <c r="I206" s="30">
        <v>440</v>
      </c>
      <c r="J206" s="30">
        <v>528</v>
      </c>
      <c r="K206" s="30">
        <v>836</v>
      </c>
      <c r="L206" s="30">
        <v>660</v>
      </c>
      <c r="M206" s="30">
        <v>704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880</v>
      </c>
      <c r="X206" s="30">
        <v>0</v>
      </c>
      <c r="Y206" s="30">
        <v>440</v>
      </c>
      <c r="Z206" s="30">
        <v>528</v>
      </c>
      <c r="AA206" s="30">
        <v>836</v>
      </c>
      <c r="AB206" s="30">
        <v>660</v>
      </c>
      <c r="AC206" s="30">
        <v>704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>
        <v>0</v>
      </c>
      <c r="I207" s="30">
        <v>440</v>
      </c>
      <c r="J207" s="30">
        <v>528</v>
      </c>
      <c r="K207" s="30">
        <v>836</v>
      </c>
      <c r="L207" s="30">
        <v>660</v>
      </c>
      <c r="M207" s="30">
        <v>704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880</v>
      </c>
      <c r="X207" s="30">
        <v>0</v>
      </c>
      <c r="Y207" s="30">
        <v>440</v>
      </c>
      <c r="Z207" s="30">
        <v>528</v>
      </c>
      <c r="AA207" s="30">
        <v>836</v>
      </c>
      <c r="AB207" s="30">
        <v>660</v>
      </c>
      <c r="AC207" s="30">
        <v>704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880</v>
      </c>
      <c r="G208" s="30">
        <v>880</v>
      </c>
      <c r="H208" s="30">
        <v>0</v>
      </c>
      <c r="I208" s="30">
        <v>440</v>
      </c>
      <c r="J208" s="30">
        <v>528</v>
      </c>
      <c r="K208" s="30">
        <v>836</v>
      </c>
      <c r="L208" s="30">
        <v>660</v>
      </c>
      <c r="M208" s="30">
        <v>704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880</v>
      </c>
      <c r="X208" s="30">
        <v>0</v>
      </c>
      <c r="Y208" s="30">
        <v>440</v>
      </c>
      <c r="Z208" s="30">
        <v>528</v>
      </c>
      <c r="AA208" s="30">
        <v>836</v>
      </c>
      <c r="AB208" s="30">
        <v>660</v>
      </c>
      <c r="AC208" s="30">
        <v>704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880</v>
      </c>
      <c r="G209" s="30">
        <v>880</v>
      </c>
      <c r="H209" s="30">
        <v>0</v>
      </c>
      <c r="I209" s="30">
        <v>440</v>
      </c>
      <c r="J209" s="30">
        <v>528</v>
      </c>
      <c r="K209" s="30">
        <v>836</v>
      </c>
      <c r="L209" s="30">
        <v>660</v>
      </c>
      <c r="M209" s="30">
        <v>704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880</v>
      </c>
      <c r="X209" s="30">
        <v>0</v>
      </c>
      <c r="Y209" s="30">
        <v>440</v>
      </c>
      <c r="Z209" s="30">
        <v>528</v>
      </c>
      <c r="AA209" s="30">
        <v>836</v>
      </c>
      <c r="AB209" s="30">
        <v>660</v>
      </c>
      <c r="AC209" s="30">
        <v>704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3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1"/>
      <c r="W210" s="32"/>
      <c r="X210" s="30"/>
      <c r="Y210" s="30"/>
      <c r="Z210" s="30"/>
      <c r="AA210" s="30"/>
      <c r="AB210" s="30"/>
      <c r="AC210" s="30"/>
      <c r="AD210" s="30"/>
      <c r="AE210" s="30"/>
      <c r="AF210" s="30"/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3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1"/>
      <c r="W211" s="32"/>
      <c r="X211" s="30"/>
      <c r="Y211" s="30"/>
      <c r="Z211" s="30"/>
      <c r="AA211" s="30"/>
      <c r="AB211" s="30"/>
      <c r="AC211" s="30"/>
      <c r="AD211" s="30"/>
      <c r="AE211" s="30"/>
      <c r="AF211" s="30"/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3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1"/>
      <c r="W212" s="32"/>
      <c r="X212" s="30"/>
      <c r="Y212" s="30"/>
      <c r="Z212" s="30"/>
      <c r="AA212" s="30"/>
      <c r="AB212" s="30"/>
      <c r="AC212" s="30"/>
      <c r="AD212" s="30"/>
      <c r="AE212" s="30"/>
      <c r="AF212" s="30"/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3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1"/>
      <c r="W213" s="32"/>
      <c r="X213" s="30"/>
      <c r="Y213" s="30"/>
      <c r="Z213" s="30"/>
      <c r="AA213" s="30"/>
      <c r="AB213" s="30"/>
      <c r="AC213" s="30"/>
      <c r="AD213" s="30"/>
      <c r="AE213" s="30"/>
      <c r="AF213" s="30"/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3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1"/>
      <c r="W214" s="32"/>
      <c r="X214" s="30"/>
      <c r="Y214" s="30"/>
      <c r="Z214" s="30"/>
      <c r="AA214" s="30"/>
      <c r="AB214" s="30"/>
      <c r="AC214" s="30"/>
      <c r="AD214" s="30"/>
      <c r="AE214" s="30"/>
      <c r="AF214" s="30"/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/>
      <c r="J215" s="36"/>
      <c r="K215" s="36"/>
      <c r="L215" s="36"/>
      <c r="M215" s="36"/>
      <c r="N215" s="36"/>
      <c r="O215" s="36"/>
      <c r="P215" s="36"/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/>
      <c r="Z215" s="36"/>
      <c r="AA215" s="36"/>
      <c r="AB215" s="36"/>
      <c r="AC215" s="36"/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655.35388667465509</v>
      </c>
      <c r="G216" s="30">
        <v>655.35388667465509</v>
      </c>
      <c r="H216" s="30">
        <v>0</v>
      </c>
      <c r="I216" s="30">
        <v>327.67694333732754</v>
      </c>
      <c r="J216" s="30">
        <v>393.21233200479304</v>
      </c>
      <c r="K216" s="30">
        <v>622.58619234092225</v>
      </c>
      <c r="L216" s="30">
        <v>491.51541500599131</v>
      </c>
      <c r="M216" s="30">
        <v>524.28310933972409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655.35388667465509</v>
      </c>
      <c r="X216" s="30">
        <v>0</v>
      </c>
      <c r="Y216" s="30">
        <v>327.67694333732754</v>
      </c>
      <c r="Z216" s="30">
        <v>393.21233200479304</v>
      </c>
      <c r="AA216" s="30">
        <v>622.58619234092225</v>
      </c>
      <c r="AB216" s="30">
        <v>491.51541500599131</v>
      </c>
      <c r="AC216" s="30">
        <v>524.28310933972409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30" t="s">
        <v>40</v>
      </c>
      <c r="I217" s="30">
        <v>4509</v>
      </c>
      <c r="J217" s="30">
        <v>5410.8</v>
      </c>
      <c r="K217" s="30">
        <v>8567.1</v>
      </c>
      <c r="L217" s="30">
        <v>6763.5</v>
      </c>
      <c r="M217" s="30">
        <v>7214.4000000000005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19">
        <v>9018</v>
      </c>
      <c r="X217" s="30" t="s">
        <v>40</v>
      </c>
      <c r="Y217" s="30">
        <v>4509</v>
      </c>
      <c r="Z217" s="30">
        <v>5410.8</v>
      </c>
      <c r="AA217" s="30">
        <v>8567.1</v>
      </c>
      <c r="AB217" s="30">
        <v>6763.5</v>
      </c>
      <c r="AC217" s="30">
        <v>7214.4000000000005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30" t="s">
        <v>40</v>
      </c>
      <c r="I218" s="30">
        <v>4509</v>
      </c>
      <c r="J218" s="30">
        <v>5410.8</v>
      </c>
      <c r="K218" s="30">
        <v>8567.1</v>
      </c>
      <c r="L218" s="30">
        <v>6763.5</v>
      </c>
      <c r="M218" s="30">
        <v>7214.4000000000005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19">
        <v>9018</v>
      </c>
      <c r="X218" s="30" t="s">
        <v>40</v>
      </c>
      <c r="Y218" s="30">
        <v>4509</v>
      </c>
      <c r="Z218" s="30">
        <v>5410.8</v>
      </c>
      <c r="AA218" s="30">
        <v>8567.1</v>
      </c>
      <c r="AB218" s="30">
        <v>6763.5</v>
      </c>
      <c r="AC218" s="30">
        <v>7214.4000000000005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30" t="s">
        <v>40</v>
      </c>
      <c r="I219" s="30">
        <v>4509</v>
      </c>
      <c r="J219" s="30">
        <v>5410.8</v>
      </c>
      <c r="K219" s="30">
        <v>8567.1</v>
      </c>
      <c r="L219" s="30">
        <v>6763.5</v>
      </c>
      <c r="M219" s="30">
        <v>7214.4000000000005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19">
        <v>9018</v>
      </c>
      <c r="X219" s="30" t="s">
        <v>40</v>
      </c>
      <c r="Y219" s="30">
        <v>4509</v>
      </c>
      <c r="Z219" s="30">
        <v>5410.8</v>
      </c>
      <c r="AA219" s="30">
        <v>8567.1</v>
      </c>
      <c r="AB219" s="30">
        <v>6763.5</v>
      </c>
      <c r="AC219" s="30">
        <v>7214.4000000000005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1630.9854882429113</v>
      </c>
      <c r="G220" s="118">
        <v>1630.9854882429113</v>
      </c>
      <c r="H220" s="30" t="s">
        <v>40</v>
      </c>
      <c r="I220" s="30">
        <v>815.49274412145564</v>
      </c>
      <c r="J220" s="30">
        <v>978.59129294574677</v>
      </c>
      <c r="K220" s="30">
        <v>1549.4362138307656</v>
      </c>
      <c r="L220" s="30">
        <v>1223.2391161821834</v>
      </c>
      <c r="M220" s="30">
        <v>1304.788390594329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19">
        <v>1630.9854882429113</v>
      </c>
      <c r="X220" s="30" t="s">
        <v>40</v>
      </c>
      <c r="Y220" s="30">
        <v>815.49274412145564</v>
      </c>
      <c r="Z220" s="30">
        <v>978.59129294574677</v>
      </c>
      <c r="AA220" s="30">
        <v>1549.4362138307656</v>
      </c>
      <c r="AB220" s="30">
        <v>1223.2391161821834</v>
      </c>
      <c r="AC220" s="30">
        <v>1304.788390594329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8.5" customHeight="1">
      <c r="A221" s="484" t="s">
        <v>299</v>
      </c>
      <c r="B221" s="485"/>
      <c r="C221" s="485"/>
      <c r="D221" s="485"/>
      <c r="E221" s="486"/>
      <c r="F221" s="29">
        <v>0</v>
      </c>
      <c r="G221" s="33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1"/>
      <c r="W221" s="32"/>
      <c r="X221" s="30"/>
      <c r="Y221" s="30"/>
      <c r="Z221" s="30"/>
      <c r="AA221" s="30"/>
      <c r="AB221" s="30"/>
      <c r="AC221" s="30"/>
      <c r="AD221" s="30"/>
      <c r="AE221" s="30"/>
      <c r="AF221" s="30"/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/>
      <c r="J222" s="36"/>
      <c r="K222" s="36"/>
      <c r="L222" s="36"/>
      <c r="M222" s="36"/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/>
      <c r="Z222" s="36"/>
      <c r="AA222" s="36"/>
      <c r="AB222" s="36"/>
      <c r="AC222" s="36"/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500" t="s">
        <v>329</v>
      </c>
      <c r="B223" s="501"/>
      <c r="C223" s="501"/>
      <c r="D223" s="501"/>
      <c r="E223" s="502"/>
      <c r="F223" s="29">
        <v>556.95849619196065</v>
      </c>
      <c r="G223" s="30">
        <v>556.95849619196065</v>
      </c>
      <c r="H223" s="30">
        <v>0</v>
      </c>
      <c r="I223" s="30">
        <v>278.47924809598032</v>
      </c>
      <c r="J223" s="30">
        <v>334.17509771517638</v>
      </c>
      <c r="K223" s="30">
        <v>529.11057138236254</v>
      </c>
      <c r="L223" s="30">
        <v>417.71887214397049</v>
      </c>
      <c r="M223" s="30">
        <v>445.56679695356854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556.95849619196065</v>
      </c>
      <c r="X223" s="30">
        <v>0</v>
      </c>
      <c r="Y223" s="30">
        <v>278.47924809598032</v>
      </c>
      <c r="Z223" s="30">
        <v>334.17509771517638</v>
      </c>
      <c r="AA223" s="30">
        <v>529.11057138236254</v>
      </c>
      <c r="AB223" s="30">
        <v>417.71887214397049</v>
      </c>
      <c r="AC223" s="30">
        <v>445.56679695356854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0" t="s">
        <v>330</v>
      </c>
      <c r="B224" s="481"/>
      <c r="C224" s="481"/>
      <c r="D224" s="481"/>
      <c r="E224" s="499"/>
      <c r="F224" s="29">
        <v>556.95849619196065</v>
      </c>
      <c r="G224" s="30">
        <v>556.95849619196065</v>
      </c>
      <c r="H224" s="30">
        <v>0</v>
      </c>
      <c r="I224" s="30">
        <v>278.47924809598032</v>
      </c>
      <c r="J224" s="30">
        <v>334.17509771517638</v>
      </c>
      <c r="K224" s="30">
        <v>529.11057138236254</v>
      </c>
      <c r="L224" s="30">
        <v>417.71887214397049</v>
      </c>
      <c r="M224" s="30">
        <v>445.56679695356854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556.95849619196065</v>
      </c>
      <c r="X224" s="30">
        <v>0</v>
      </c>
      <c r="Y224" s="30">
        <v>278.47924809598032</v>
      </c>
      <c r="Z224" s="30">
        <v>334.17509771517638</v>
      </c>
      <c r="AA224" s="30">
        <v>529.11057138236254</v>
      </c>
      <c r="AB224" s="30">
        <v>417.71887214397049</v>
      </c>
      <c r="AC224" s="30">
        <v>445.56679695356854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331</v>
      </c>
      <c r="B225" s="481"/>
      <c r="C225" s="481"/>
      <c r="D225" s="481"/>
      <c r="E225" s="499"/>
      <c r="F225" s="29">
        <v>556.95849619196065</v>
      </c>
      <c r="G225" s="30">
        <v>556.95849619196065</v>
      </c>
      <c r="H225" s="30">
        <v>0</v>
      </c>
      <c r="I225" s="30">
        <v>278.47924809598032</v>
      </c>
      <c r="J225" s="30">
        <v>334.17509771517638</v>
      </c>
      <c r="K225" s="30">
        <v>529.11057138236254</v>
      </c>
      <c r="L225" s="30">
        <v>417.71887214397049</v>
      </c>
      <c r="M225" s="30">
        <v>445.56679695356854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556.95849619196065</v>
      </c>
      <c r="X225" s="30">
        <v>0</v>
      </c>
      <c r="Y225" s="30">
        <v>278.47924809598032</v>
      </c>
      <c r="Z225" s="30">
        <v>334.17509771517638</v>
      </c>
      <c r="AA225" s="30">
        <v>529.11057138236254</v>
      </c>
      <c r="AB225" s="30">
        <v>417.71887214397049</v>
      </c>
      <c r="AC225" s="30">
        <v>445.56679695356854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332</v>
      </c>
      <c r="B226" s="481"/>
      <c r="C226" s="481"/>
      <c r="D226" s="481"/>
      <c r="E226" s="499"/>
      <c r="F226" s="29">
        <v>556.95849619196065</v>
      </c>
      <c r="G226" s="30">
        <v>556.95849619196065</v>
      </c>
      <c r="H226" s="30">
        <v>0</v>
      </c>
      <c r="I226" s="30">
        <v>278.47924809598032</v>
      </c>
      <c r="J226" s="30">
        <v>334.17509771517638</v>
      </c>
      <c r="K226" s="30">
        <v>529.11057138236254</v>
      </c>
      <c r="L226" s="30">
        <v>417.71887214397049</v>
      </c>
      <c r="M226" s="30">
        <v>445.56679695356854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556.95849619196065</v>
      </c>
      <c r="X226" s="30">
        <v>0</v>
      </c>
      <c r="Y226" s="30">
        <v>278.47924809598032</v>
      </c>
      <c r="Z226" s="30">
        <v>334.17509771517638</v>
      </c>
      <c r="AA226" s="30">
        <v>529.11057138236254</v>
      </c>
      <c r="AB226" s="30">
        <v>417.71887214397049</v>
      </c>
      <c r="AC226" s="30">
        <v>445.56679695356854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333</v>
      </c>
      <c r="B227" s="481"/>
      <c r="C227" s="481"/>
      <c r="D227" s="481"/>
      <c r="E227" s="499"/>
      <c r="F227" s="29">
        <v>0</v>
      </c>
      <c r="G227" s="33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1"/>
      <c r="W227" s="32"/>
      <c r="X227" s="30"/>
      <c r="Y227" s="30"/>
      <c r="Z227" s="30"/>
      <c r="AA227" s="30"/>
      <c r="AB227" s="30"/>
      <c r="AC227" s="30"/>
      <c r="AD227" s="30"/>
      <c r="AE227" s="30"/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334</v>
      </c>
      <c r="B228" s="481"/>
      <c r="C228" s="481"/>
      <c r="D228" s="481"/>
      <c r="E228" s="499"/>
      <c r="F228" s="29">
        <v>880</v>
      </c>
      <c r="G228" s="30">
        <v>880</v>
      </c>
      <c r="H228" s="30">
        <v>0</v>
      </c>
      <c r="I228" s="30">
        <v>440</v>
      </c>
      <c r="J228" s="30">
        <v>528</v>
      </c>
      <c r="K228" s="30">
        <v>836</v>
      </c>
      <c r="L228" s="30">
        <v>660</v>
      </c>
      <c r="M228" s="30">
        <v>704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 t="s">
        <v>40</v>
      </c>
      <c r="V228" s="31" t="s">
        <v>40</v>
      </c>
      <c r="W228" s="32">
        <v>880</v>
      </c>
      <c r="X228" s="30">
        <v>0</v>
      </c>
      <c r="Y228" s="30">
        <v>440</v>
      </c>
      <c r="Z228" s="30">
        <v>528</v>
      </c>
      <c r="AA228" s="30">
        <v>836</v>
      </c>
      <c r="AB228" s="30">
        <v>660</v>
      </c>
      <c r="AC228" s="30">
        <v>704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480" t="s">
        <v>335</v>
      </c>
      <c r="B229" s="481"/>
      <c r="C229" s="481"/>
      <c r="D229" s="481"/>
      <c r="E229" s="499"/>
      <c r="F229" s="29">
        <v>880</v>
      </c>
      <c r="G229" s="30">
        <v>880</v>
      </c>
      <c r="H229" s="30">
        <v>0</v>
      </c>
      <c r="I229" s="30">
        <v>440</v>
      </c>
      <c r="J229" s="30">
        <v>528</v>
      </c>
      <c r="K229" s="30">
        <v>836</v>
      </c>
      <c r="L229" s="30">
        <v>660</v>
      </c>
      <c r="M229" s="30">
        <v>704</v>
      </c>
      <c r="N229" s="30" t="s">
        <v>40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 t="s">
        <v>40</v>
      </c>
      <c r="V229" s="31" t="s">
        <v>40</v>
      </c>
      <c r="W229" s="32">
        <v>880</v>
      </c>
      <c r="X229" s="30">
        <v>0</v>
      </c>
      <c r="Y229" s="30">
        <v>440</v>
      </c>
      <c r="Z229" s="30">
        <v>528</v>
      </c>
      <c r="AA229" s="30">
        <v>836</v>
      </c>
      <c r="AB229" s="30">
        <v>660</v>
      </c>
      <c r="AC229" s="30">
        <v>704</v>
      </c>
      <c r="AD229" s="30" t="s">
        <v>40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  <c r="AM229" s="83"/>
    </row>
    <row r="230" spans="1:39">
      <c r="A230" s="480" t="s">
        <v>336</v>
      </c>
      <c r="B230" s="481"/>
      <c r="C230" s="481"/>
      <c r="D230" s="481"/>
      <c r="E230" s="499"/>
      <c r="F230" s="29">
        <v>880</v>
      </c>
      <c r="G230" s="30">
        <v>880</v>
      </c>
      <c r="H230" s="30">
        <v>0</v>
      </c>
      <c r="I230" s="30">
        <v>440</v>
      </c>
      <c r="J230" s="30">
        <v>528</v>
      </c>
      <c r="K230" s="30">
        <v>836</v>
      </c>
      <c r="L230" s="30">
        <v>660</v>
      </c>
      <c r="M230" s="30">
        <v>704</v>
      </c>
      <c r="N230" s="30" t="s">
        <v>40</v>
      </c>
      <c r="O230" s="30" t="s">
        <v>40</v>
      </c>
      <c r="P230" s="30" t="s">
        <v>40</v>
      </c>
      <c r="Q230" s="30" t="s">
        <v>40</v>
      </c>
      <c r="R230" s="30" t="s">
        <v>40</v>
      </c>
      <c r="S230" s="30" t="s">
        <v>40</v>
      </c>
      <c r="T230" s="30" t="s">
        <v>40</v>
      </c>
      <c r="U230" s="30" t="s">
        <v>40</v>
      </c>
      <c r="V230" s="31" t="s">
        <v>40</v>
      </c>
      <c r="W230" s="32">
        <v>880</v>
      </c>
      <c r="X230" s="30">
        <v>0</v>
      </c>
      <c r="Y230" s="30">
        <v>440</v>
      </c>
      <c r="Z230" s="30">
        <v>528</v>
      </c>
      <c r="AA230" s="30">
        <v>836</v>
      </c>
      <c r="AB230" s="30">
        <v>660</v>
      </c>
      <c r="AC230" s="30">
        <v>704</v>
      </c>
      <c r="AD230" s="30" t="s">
        <v>40</v>
      </c>
      <c r="AE230" s="30" t="s">
        <v>40</v>
      </c>
      <c r="AF230" s="30" t="s">
        <v>40</v>
      </c>
      <c r="AG230" s="30" t="s">
        <v>40</v>
      </c>
      <c r="AH230" s="30" t="s">
        <v>40</v>
      </c>
      <c r="AI230" s="30" t="s">
        <v>40</v>
      </c>
      <c r="AJ230" s="30" t="s">
        <v>40</v>
      </c>
      <c r="AK230" s="30" t="s">
        <v>40</v>
      </c>
      <c r="AL230" s="30" t="s">
        <v>40</v>
      </c>
      <c r="AM230" s="83"/>
    </row>
    <row r="231" spans="1:39">
      <c r="A231" s="480" t="s">
        <v>337</v>
      </c>
      <c r="B231" s="481"/>
      <c r="C231" s="481"/>
      <c r="D231" s="481"/>
      <c r="E231" s="499"/>
      <c r="F231" s="29">
        <v>880</v>
      </c>
      <c r="G231" s="30">
        <v>880</v>
      </c>
      <c r="H231" s="30">
        <v>0</v>
      </c>
      <c r="I231" s="30">
        <v>440</v>
      </c>
      <c r="J231" s="30">
        <v>528</v>
      </c>
      <c r="K231" s="30">
        <v>836</v>
      </c>
      <c r="L231" s="30">
        <v>660</v>
      </c>
      <c r="M231" s="30">
        <v>704</v>
      </c>
      <c r="N231" s="30" t="s">
        <v>40</v>
      </c>
      <c r="O231" s="30" t="s">
        <v>40</v>
      </c>
      <c r="P231" s="30" t="s">
        <v>40</v>
      </c>
      <c r="Q231" s="30" t="s">
        <v>40</v>
      </c>
      <c r="R231" s="30" t="s">
        <v>40</v>
      </c>
      <c r="S231" s="30" t="s">
        <v>40</v>
      </c>
      <c r="T231" s="30" t="s">
        <v>40</v>
      </c>
      <c r="U231" s="30" t="s">
        <v>40</v>
      </c>
      <c r="V231" s="31" t="s">
        <v>40</v>
      </c>
      <c r="W231" s="32">
        <v>880</v>
      </c>
      <c r="X231" s="30">
        <v>0</v>
      </c>
      <c r="Y231" s="30">
        <v>440</v>
      </c>
      <c r="Z231" s="30">
        <v>528</v>
      </c>
      <c r="AA231" s="30">
        <v>836</v>
      </c>
      <c r="AB231" s="30">
        <v>660</v>
      </c>
      <c r="AC231" s="30">
        <v>704</v>
      </c>
      <c r="AD231" s="30" t="s">
        <v>40</v>
      </c>
      <c r="AE231" s="30" t="s">
        <v>40</v>
      </c>
      <c r="AF231" s="30" t="s">
        <v>40</v>
      </c>
      <c r="AG231" s="30" t="s">
        <v>40</v>
      </c>
      <c r="AH231" s="30" t="s">
        <v>40</v>
      </c>
      <c r="AI231" s="30" t="s">
        <v>40</v>
      </c>
      <c r="AJ231" s="30" t="s">
        <v>40</v>
      </c>
      <c r="AK231" s="30" t="s">
        <v>40</v>
      </c>
      <c r="AL231" s="30" t="s">
        <v>40</v>
      </c>
      <c r="AM231" s="83"/>
    </row>
    <row r="232" spans="1:39">
      <c r="A232" s="480" t="s">
        <v>338</v>
      </c>
      <c r="B232" s="481"/>
      <c r="C232" s="481"/>
      <c r="D232" s="481"/>
      <c r="E232" s="499"/>
      <c r="F232" s="29">
        <v>880</v>
      </c>
      <c r="G232" s="30">
        <v>880</v>
      </c>
      <c r="H232" s="30">
        <v>0</v>
      </c>
      <c r="I232" s="30">
        <v>440</v>
      </c>
      <c r="J232" s="30">
        <v>528</v>
      </c>
      <c r="K232" s="30">
        <v>836</v>
      </c>
      <c r="L232" s="30">
        <v>660</v>
      </c>
      <c r="M232" s="30">
        <v>704</v>
      </c>
      <c r="N232" s="30" t="s">
        <v>40</v>
      </c>
      <c r="O232" s="30" t="s">
        <v>40</v>
      </c>
      <c r="P232" s="30" t="s">
        <v>40</v>
      </c>
      <c r="Q232" s="30" t="s">
        <v>40</v>
      </c>
      <c r="R232" s="30" t="s">
        <v>40</v>
      </c>
      <c r="S232" s="30" t="s">
        <v>40</v>
      </c>
      <c r="T232" s="30" t="s">
        <v>40</v>
      </c>
      <c r="U232" s="30" t="s">
        <v>40</v>
      </c>
      <c r="V232" s="31" t="s">
        <v>40</v>
      </c>
      <c r="W232" s="32">
        <v>880</v>
      </c>
      <c r="X232" s="30">
        <v>0</v>
      </c>
      <c r="Y232" s="30">
        <v>440</v>
      </c>
      <c r="Z232" s="30">
        <v>528</v>
      </c>
      <c r="AA232" s="30">
        <v>836</v>
      </c>
      <c r="AB232" s="30">
        <v>660</v>
      </c>
      <c r="AC232" s="30">
        <v>704</v>
      </c>
      <c r="AD232" s="30" t="s">
        <v>40</v>
      </c>
      <c r="AE232" s="30" t="s">
        <v>40</v>
      </c>
      <c r="AF232" s="30" t="s">
        <v>40</v>
      </c>
      <c r="AG232" s="30" t="s">
        <v>40</v>
      </c>
      <c r="AH232" s="30" t="s">
        <v>40</v>
      </c>
      <c r="AI232" s="30" t="s">
        <v>40</v>
      </c>
      <c r="AJ232" s="30" t="s">
        <v>40</v>
      </c>
      <c r="AK232" s="30" t="s">
        <v>40</v>
      </c>
      <c r="AL232" s="30" t="s">
        <v>40</v>
      </c>
      <c r="AM232" s="83"/>
    </row>
    <row r="233" spans="1:39">
      <c r="A233" s="480" t="s">
        <v>339</v>
      </c>
      <c r="B233" s="481"/>
      <c r="C233" s="481"/>
      <c r="D233" s="481"/>
      <c r="E233" s="499"/>
      <c r="F233" s="29">
        <v>880</v>
      </c>
      <c r="G233" s="30">
        <v>880</v>
      </c>
      <c r="H233" s="30">
        <v>0</v>
      </c>
      <c r="I233" s="30">
        <v>440</v>
      </c>
      <c r="J233" s="30">
        <v>528</v>
      </c>
      <c r="K233" s="30">
        <v>836</v>
      </c>
      <c r="L233" s="30">
        <v>660</v>
      </c>
      <c r="M233" s="30">
        <v>704</v>
      </c>
      <c r="N233" s="30" t="s">
        <v>40</v>
      </c>
      <c r="O233" s="30" t="s">
        <v>40</v>
      </c>
      <c r="P233" s="30" t="s">
        <v>40</v>
      </c>
      <c r="Q233" s="30" t="s">
        <v>40</v>
      </c>
      <c r="R233" s="30" t="s">
        <v>40</v>
      </c>
      <c r="S233" s="30" t="s">
        <v>40</v>
      </c>
      <c r="T233" s="30" t="s">
        <v>40</v>
      </c>
      <c r="U233" s="30" t="s">
        <v>40</v>
      </c>
      <c r="V233" s="31" t="s">
        <v>40</v>
      </c>
      <c r="W233" s="32">
        <v>880</v>
      </c>
      <c r="X233" s="30">
        <v>0</v>
      </c>
      <c r="Y233" s="30">
        <v>440</v>
      </c>
      <c r="Z233" s="30">
        <v>528</v>
      </c>
      <c r="AA233" s="30">
        <v>836</v>
      </c>
      <c r="AB233" s="30">
        <v>660</v>
      </c>
      <c r="AC233" s="30">
        <v>704</v>
      </c>
      <c r="AD233" s="30" t="s">
        <v>40</v>
      </c>
      <c r="AE233" s="30" t="s">
        <v>40</v>
      </c>
      <c r="AF233" s="30" t="s">
        <v>40</v>
      </c>
      <c r="AG233" s="30" t="s">
        <v>40</v>
      </c>
      <c r="AH233" s="30" t="s">
        <v>40</v>
      </c>
      <c r="AI233" s="30" t="s">
        <v>40</v>
      </c>
      <c r="AJ233" s="30" t="s">
        <v>40</v>
      </c>
      <c r="AK233" s="30" t="s">
        <v>40</v>
      </c>
      <c r="AL233" s="30" t="s">
        <v>40</v>
      </c>
      <c r="AM233" s="83"/>
    </row>
    <row r="234" spans="1:39">
      <c r="A234" s="88"/>
      <c r="B234" s="88"/>
      <c r="C234" s="88"/>
      <c r="D234" s="88"/>
      <c r="E234" s="88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3"/>
    </row>
    <row r="235" spans="1:39">
      <c r="A235" s="88"/>
      <c r="B235" s="88"/>
      <c r="C235" s="88"/>
      <c r="D235" s="88"/>
      <c r="E235" s="88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3"/>
    </row>
  </sheetData>
  <mergeCells count="258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29:E229"/>
    <mergeCell ref="A230:E230"/>
    <mergeCell ref="A231:E231"/>
    <mergeCell ref="A232:E232"/>
    <mergeCell ref="A233:E233"/>
    <mergeCell ref="A223:E223"/>
    <mergeCell ref="A224:E224"/>
    <mergeCell ref="A225:E225"/>
    <mergeCell ref="A226:E226"/>
    <mergeCell ref="A227:E227"/>
    <mergeCell ref="A228:E228"/>
  </mergeCells>
  <conditionalFormatting sqref="F22:V39">
    <cfRule type="cellIs" dxfId="744" priority="9" stopIfTrue="1" operator="between">
      <formula>881</formula>
      <formula>10000000</formula>
    </cfRule>
    <cfRule type="containsBlanks" priority="10" stopIfTrue="1">
      <formula>LEN(TRIM(F22))=0</formula>
    </cfRule>
    <cfRule type="cellIs" dxfId="743" priority="11" operator="greaterThan">
      <formula>881</formula>
    </cfRule>
  </conditionalFormatting>
  <conditionalFormatting sqref="F41:V69 F71:V104 F106:V174 F185:V199">
    <cfRule type="cellIs" dxfId="742" priority="16" stopIfTrue="1" operator="between">
      <formula>881</formula>
      <formula>10000000</formula>
    </cfRule>
    <cfRule type="containsBlanks" priority="17" stopIfTrue="1">
      <formula>LEN(TRIM(F41))=0</formula>
    </cfRule>
    <cfRule type="cellIs" dxfId="741" priority="18" operator="greaterThan">
      <formula>881</formula>
    </cfRule>
  </conditionalFormatting>
  <conditionalFormatting sqref="F13:AL14 W22:AL22 Y23:AL23 W24:AL30 Y31:AL31 W41:AL65 X66:AL67 W67 W68:AL69 W71:AL76 X77:AL77 W78:AL104 W106:AL107 X108:AL108 W109:AL152 X153:AL153 W154:AL174 F176:AL183 X185:AL186 W187:AL199 F203:AL209">
    <cfRule type="cellIs" dxfId="740" priority="13" stopIfTrue="1" operator="between">
      <formula>881</formula>
      <formula>10000000</formula>
    </cfRule>
    <cfRule type="containsBlanks" priority="14" stopIfTrue="1">
      <formula>LEN(TRIM(F13))=0</formula>
    </cfRule>
    <cfRule type="cellIs" dxfId="739" priority="15" operator="greaterThan">
      <formula>881</formula>
    </cfRule>
  </conditionalFormatting>
  <conditionalFormatting sqref="F13:AL20">
    <cfRule type="containsBlanks" dxfId="738" priority="12">
      <formula>LEN(TRIM(F13))=0</formula>
    </cfRule>
  </conditionalFormatting>
  <conditionalFormatting sqref="F22:AL39">
    <cfRule type="containsBlanks" dxfId="737" priority="5">
      <formula>LEN(TRIM(F22))=0</formula>
    </cfRule>
  </conditionalFormatting>
  <conditionalFormatting sqref="F41:AL183">
    <cfRule type="containsBlanks" dxfId="736" priority="4">
      <formula>LEN(TRIM(F41))=0</formula>
    </cfRule>
  </conditionalFormatting>
  <conditionalFormatting sqref="F185:AL214">
    <cfRule type="containsBlanks" dxfId="735" priority="3">
      <formula>LEN(TRIM(F185))=0</formula>
    </cfRule>
  </conditionalFormatting>
  <conditionalFormatting sqref="F216:AL221">
    <cfRule type="containsBlanks" dxfId="734" priority="2">
      <formula>LEN(TRIM(F216))=0</formula>
    </cfRule>
  </conditionalFormatting>
  <conditionalFormatting sqref="F223:AL233">
    <cfRule type="containsBlanks" dxfId="733" priority="1">
      <formula>LEN(TRIM(F223))=0</formula>
    </cfRule>
  </conditionalFormatting>
  <conditionalFormatting sqref="W32:AL39">
    <cfRule type="cellIs" dxfId="732" priority="6" stopIfTrue="1" operator="between">
      <formula>881</formula>
      <formula>10000000</formula>
    </cfRule>
    <cfRule type="containsBlanks" priority="7" stopIfTrue="1">
      <formula>LEN(TRIM(W32))=0</formula>
    </cfRule>
    <cfRule type="cellIs" dxfId="731" priority="8" operator="greaterThan">
      <formula>881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7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+[20]Dj!B6</f>
        <v>ASOC.MEDICA SAN JOSÉ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7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392</v>
      </c>
      <c r="V11" s="248" t="s">
        <v>428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219.22812440991933</v>
      </c>
      <c r="G13" s="25">
        <v>219.22812440991933</v>
      </c>
      <c r="H13" s="25">
        <v>88.885053189566008</v>
      </c>
      <c r="I13" s="25">
        <v>16.682270171709273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</v>
      </c>
      <c r="V13" s="26">
        <v>121.82</v>
      </c>
      <c r="W13" s="27">
        <v>120.71178839264151</v>
      </c>
      <c r="X13" s="25">
        <v>88.885053189566008</v>
      </c>
      <c r="Y13" s="25">
        <v>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407" t="s">
        <v>394</v>
      </c>
      <c r="B14" s="408"/>
      <c r="C14" s="408"/>
      <c r="D14" s="408"/>
      <c r="E14" s="408"/>
      <c r="F14" s="29">
        <v>120.71451742298757</v>
      </c>
      <c r="G14" s="30">
        <v>120.71451742298757</v>
      </c>
      <c r="H14" s="30">
        <v>88.885053189566008</v>
      </c>
      <c r="I14" s="30">
        <v>16.682270171709273</v>
      </c>
      <c r="J14" s="30">
        <v>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>
        <v>60.9</v>
      </c>
      <c r="V14" s="31">
        <v>121.82</v>
      </c>
      <c r="W14" s="32">
        <v>120.71451742298757</v>
      </c>
      <c r="X14" s="30">
        <v>88.885053189566008</v>
      </c>
      <c r="Y14" s="30">
        <v>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395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>
        <v>0</v>
      </c>
      <c r="V15" s="31">
        <v>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1.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>
        <v>0</v>
      </c>
      <c r="V16" s="31">
        <v>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219.22812440991933</v>
      </c>
      <c r="G17" s="30">
        <v>219.22812440991933</v>
      </c>
      <c r="H17" s="30">
        <v>88.885053189566008</v>
      </c>
      <c r="I17" s="30">
        <v>16.681291418480839</v>
      </c>
      <c r="J17" s="30">
        <v>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>
        <v>60.9</v>
      </c>
      <c r="V17" s="31">
        <v>121.82</v>
      </c>
      <c r="W17" s="32">
        <v>120.71001117850345</v>
      </c>
      <c r="X17" s="30">
        <v>88.885053189566008</v>
      </c>
      <c r="Y17" s="30">
        <v>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64.53698312275985</v>
      </c>
      <c r="G18" s="30">
        <v>64.53698312275985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>
        <v>62.68769608815915</v>
      </c>
      <c r="V18" s="31">
        <v>62.68769608815915</v>
      </c>
      <c r="W18" s="32">
        <v>64.53698312275985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64.53698312275985</v>
      </c>
      <c r="G19" s="30">
        <v>64.53698312275985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>
        <v>62.68769608815915</v>
      </c>
      <c r="V19" s="31">
        <v>62.68769608815915</v>
      </c>
      <c r="W19" s="32">
        <v>64.53698312275985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23.463305438695585</v>
      </c>
      <c r="G20" s="30">
        <v>23.463305438695585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>
        <v>22.790971771438159</v>
      </c>
      <c r="V20" s="31">
        <v>22.790971771438159</v>
      </c>
      <c r="W20" s="32">
        <v>23.463305438695585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157.38094466653175</v>
      </c>
      <c r="G22" s="30">
        <v>157.38094466653175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>
        <v>60.9</v>
      </c>
      <c r="V22" s="31">
        <v>121.82</v>
      </c>
      <c r="W22" s="32">
        <v>157.38094466653175</v>
      </c>
      <c r="X22" s="30">
        <v>130.2267391223935</v>
      </c>
      <c r="Y22" s="30">
        <v>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>
        <v>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154.00853962228388</v>
      </c>
      <c r="G24" s="30">
        <v>154.00853962228388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>
        <v>60.9</v>
      </c>
      <c r="V24" s="31">
        <v>121.82</v>
      </c>
      <c r="W24" s="32">
        <v>154.00853962228388</v>
      </c>
      <c r="X24" s="30">
        <v>130.21987645759398</v>
      </c>
      <c r="Y24" s="30">
        <v>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154.00853962228388</v>
      </c>
      <c r="G25" s="30">
        <v>154.00853962228388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>
        <v>60.9</v>
      </c>
      <c r="V25" s="31">
        <v>121.82</v>
      </c>
      <c r="W25" s="32">
        <v>154.00853962228388</v>
      </c>
      <c r="X25" s="30">
        <v>130.21987645759398</v>
      </c>
      <c r="Y25" s="30">
        <v>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240.90300000000002</v>
      </c>
      <c r="G26" s="30">
        <v>240.90300000000002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>
        <v>60.9</v>
      </c>
      <c r="V26" s="31">
        <v>121.82</v>
      </c>
      <c r="W26" s="32">
        <v>240.90300000000002</v>
      </c>
      <c r="X26" s="30">
        <v>130.2267391223935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370.70985700062386</v>
      </c>
      <c r="G27" s="30">
        <v>370.70985700062386</v>
      </c>
      <c r="H27" s="30">
        <v>193.72073726131515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>
        <v>60.9</v>
      </c>
      <c r="V27" s="31">
        <v>121.82</v>
      </c>
      <c r="W27" s="32">
        <v>370.70985700062386</v>
      </c>
      <c r="X27" s="30">
        <v>130.2267391223935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499.66307275862829</v>
      </c>
      <c r="G28" s="30">
        <v>157.38042562129866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>
        <v>60.9</v>
      </c>
      <c r="V28" s="31">
        <v>121.82</v>
      </c>
      <c r="W28" s="32">
        <v>157.38042562129866</v>
      </c>
      <c r="X28" s="30">
        <v>130.23294826248519</v>
      </c>
      <c r="Y28" s="30">
        <v>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773.01117662509955</v>
      </c>
      <c r="G29" s="30">
        <v>157.38042562129866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>
        <v>60.9</v>
      </c>
      <c r="V29" s="31">
        <v>121.82</v>
      </c>
      <c r="W29" s="32">
        <v>157.38042562129866</v>
      </c>
      <c r="X29" s="30">
        <v>130.23294826248519</v>
      </c>
      <c r="Y29" s="30">
        <v>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660.85444774942744</v>
      </c>
      <c r="G30" s="30">
        <v>660.87400052645728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>
        <v>60.9</v>
      </c>
      <c r="V30" s="31">
        <v>121.82</v>
      </c>
      <c r="W30" s="32">
        <v>660.87400052645728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396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>
        <v>0</v>
      </c>
      <c r="V31" s="31">
        <v>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469.86902459827837</v>
      </c>
      <c r="G32" s="30">
        <v>469.86902459827837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>
        <v>456.40507488905132</v>
      </c>
      <c r="V32" s="31">
        <v>456.40507488905132</v>
      </c>
      <c r="W32" s="32">
        <v>469.86902459827837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152.02045414174862</v>
      </c>
      <c r="G33" s="30">
        <v>152.02045414174862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>
        <v>147.66435565007149</v>
      </c>
      <c r="V33" s="31">
        <v>147.66435565007149</v>
      </c>
      <c r="W33" s="32">
        <v>152.02045414174862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152.02045414174862</v>
      </c>
      <c r="G34" s="30">
        <v>152.02045414174862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>
        <v>147.66435565007149</v>
      </c>
      <c r="V34" s="31">
        <v>147.66435565007149</v>
      </c>
      <c r="W34" s="32">
        <v>152.02045414174862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152.02045414174862</v>
      </c>
      <c r="G35" s="30">
        <v>152.02045414174862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>
        <v>147.66435565007149</v>
      </c>
      <c r="V35" s="31">
        <v>147.66435565007149</v>
      </c>
      <c r="W35" s="32">
        <v>152.02045414174862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157.38556153442593</v>
      </c>
      <c r="G36" s="30">
        <v>157.38556153442593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>
        <v>60.9</v>
      </c>
      <c r="V36" s="31">
        <v>121.82</v>
      </c>
      <c r="W36" s="32">
        <v>157.38556153442593</v>
      </c>
      <c r="X36" s="30">
        <v>130.2267391223935</v>
      </c>
      <c r="Y36" s="30">
        <v>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177.30967045679472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>
        <v>0</v>
      </c>
      <c r="V37" s="31">
        <v>0</v>
      </c>
      <c r="W37" s="32">
        <v>0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157.38094466653175</v>
      </c>
      <c r="G38" s="30">
        <v>157.38094466653175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>
        <v>60.9</v>
      </c>
      <c r="V38" s="31">
        <v>121.82</v>
      </c>
      <c r="W38" s="32">
        <v>157.38094466653175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225.66901413467451</v>
      </c>
      <c r="G39" s="40">
        <v>225.66901413467451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219.2</v>
      </c>
      <c r="V39" s="41">
        <v>219.2</v>
      </c>
      <c r="W39" s="42">
        <v>225.66901413467451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177.30967045679472</v>
      </c>
      <c r="G41" s="30">
        <v>177.30967045679472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>
        <v>60.9</v>
      </c>
      <c r="V41" s="31">
        <v>121.82</v>
      </c>
      <c r="W41" s="32">
        <v>177.30967045679472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0</v>
      </c>
      <c r="G42" s="30">
        <v>0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>
        <v>0</v>
      </c>
      <c r="V42" s="31">
        <v>0</v>
      </c>
      <c r="W42" s="32">
        <v>0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>
        <v>0</v>
      </c>
      <c r="V43" s="31">
        <v>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177.30967045679472</v>
      </c>
      <c r="G44" s="30">
        <v>177.30744725249303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>
        <v>60.9</v>
      </c>
      <c r="V44" s="31">
        <v>121.82</v>
      </c>
      <c r="W44" s="32">
        <v>177.30967045679472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212.75238046494815</v>
      </c>
      <c r="G45" s="30">
        <v>212.75238046494815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>
        <v>60.9</v>
      </c>
      <c r="V45" s="31">
        <v>121.82</v>
      </c>
      <c r="W45" s="32">
        <v>212.75238046494815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212.75238046494815</v>
      </c>
      <c r="G46" s="30">
        <v>212.75238046494815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>
        <v>60.9</v>
      </c>
      <c r="V46" s="31">
        <v>121.82</v>
      </c>
      <c r="W46" s="32">
        <v>212.75238046494815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212.75238046494815</v>
      </c>
      <c r="G47" s="30">
        <v>212.75238046494815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>
        <v>60.9</v>
      </c>
      <c r="V47" s="31">
        <v>121.82</v>
      </c>
      <c r="W47" s="32">
        <v>212.75238046494815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212.75238046494815</v>
      </c>
      <c r="G48" s="30">
        <v>212.75238046494815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>
        <v>60.9</v>
      </c>
      <c r="V48" s="31">
        <v>121.82</v>
      </c>
      <c r="W48" s="32">
        <v>212.75238046494815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212.75238046494815</v>
      </c>
      <c r="G49" s="30">
        <v>212.75238046494815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>
        <v>60.9</v>
      </c>
      <c r="V49" s="31">
        <v>121.82</v>
      </c>
      <c r="W49" s="32">
        <v>212.75238046494815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212.75238046494815</v>
      </c>
      <c r="G50" s="30">
        <v>212.75238046494815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>
        <v>60.9</v>
      </c>
      <c r="V50" s="31">
        <v>121.82</v>
      </c>
      <c r="W50" s="32">
        <v>212.75238046494815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212.75238046494815</v>
      </c>
      <c r="G51" s="30">
        <v>212.75238046494815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>
        <v>60.9</v>
      </c>
      <c r="V51" s="31">
        <v>121.82</v>
      </c>
      <c r="W51" s="32">
        <v>212.75238046494815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212.75238046494815</v>
      </c>
      <c r="G52" s="30">
        <v>212.75238046494815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>
        <v>60.9</v>
      </c>
      <c r="V52" s="31">
        <v>121.82</v>
      </c>
      <c r="W52" s="32">
        <v>212.75238046494815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212.75238046494815</v>
      </c>
      <c r="G53" s="30">
        <v>212.75238046494815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>
        <v>60.9</v>
      </c>
      <c r="V53" s="31">
        <v>121.82</v>
      </c>
      <c r="W53" s="32">
        <v>212.75238046494815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212.75238046494815</v>
      </c>
      <c r="G54" s="30">
        <v>212.75238046494815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>
        <v>60.9</v>
      </c>
      <c r="V54" s="31">
        <v>121.82</v>
      </c>
      <c r="W54" s="32">
        <v>212.75238046494815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212.75238046494815</v>
      </c>
      <c r="G55" s="30">
        <v>212.75238046494815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>
        <v>60.9</v>
      </c>
      <c r="V55" s="31">
        <v>121.82</v>
      </c>
      <c r="W55" s="32">
        <v>212.75238046494815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276.93550000000005</v>
      </c>
      <c r="G56" s="30">
        <v>276.93550000000005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>
        <v>60.9</v>
      </c>
      <c r="V56" s="31">
        <v>121.82</v>
      </c>
      <c r="W56" s="32">
        <v>276.93550000000005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1" customHeight="1">
      <c r="A57" s="430"/>
      <c r="B57" s="431"/>
      <c r="C57" s="439"/>
      <c r="D57" s="423" t="s">
        <v>90</v>
      </c>
      <c r="E57" s="408"/>
      <c r="F57" s="29">
        <v>276.93550000000005</v>
      </c>
      <c r="G57" s="30">
        <v>276.93550000000005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>
        <v>60.9</v>
      </c>
      <c r="V57" s="31">
        <v>121.82</v>
      </c>
      <c r="W57" s="32">
        <v>276.93550000000005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276.93550000000005</v>
      </c>
      <c r="G58" s="30">
        <v>276.93550000000005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>
        <v>60.9</v>
      </c>
      <c r="V58" s="31">
        <v>121.82</v>
      </c>
      <c r="W58" s="32">
        <v>276.93550000000005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36.75" customHeight="1">
      <c r="A59" s="430"/>
      <c r="B59" s="431"/>
      <c r="C59" s="439"/>
      <c r="D59" s="423" t="s">
        <v>92</v>
      </c>
      <c r="E59" s="408"/>
      <c r="F59" s="29">
        <v>276.93550000000005</v>
      </c>
      <c r="G59" s="30">
        <v>276.93550000000005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>
        <v>60.9</v>
      </c>
      <c r="V59" s="31">
        <v>121.82</v>
      </c>
      <c r="W59" s="32">
        <v>276.93550000000005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17.25" customHeight="1">
      <c r="A60" s="430"/>
      <c r="B60" s="431"/>
      <c r="C60" s="440"/>
      <c r="D60" s="423" t="s">
        <v>93</v>
      </c>
      <c r="E60" s="408"/>
      <c r="F60" s="29">
        <v>505.31707567851896</v>
      </c>
      <c r="G60" s="30">
        <v>505.31707567851896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>
        <v>60.9</v>
      </c>
      <c r="V60" s="31">
        <v>121.82</v>
      </c>
      <c r="W60" s="32">
        <v>505.31677666879654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276.93550000000005</v>
      </c>
      <c r="G61" s="30">
        <v>276.93550000000005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>
        <v>60.9</v>
      </c>
      <c r="V61" s="31">
        <v>121.82</v>
      </c>
      <c r="W61" s="32">
        <v>276.93550000000005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9.25" customHeight="1">
      <c r="A62" s="430"/>
      <c r="B62" s="431"/>
      <c r="C62" s="438" t="s">
        <v>96</v>
      </c>
      <c r="D62" s="423" t="s">
        <v>97</v>
      </c>
      <c r="E62" s="408"/>
      <c r="F62" s="29">
        <v>276.93550000000005</v>
      </c>
      <c r="G62" s="30">
        <v>276.93550000000005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>
        <v>60.9</v>
      </c>
      <c r="V62" s="31">
        <v>121.82</v>
      </c>
      <c r="W62" s="32">
        <v>276.93550000000005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276.93550000000005</v>
      </c>
      <c r="G63" s="30">
        <v>276.93550000000005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>
        <v>60.9</v>
      </c>
      <c r="V63" s="31">
        <v>121.82</v>
      </c>
      <c r="W63" s="32">
        <v>276.93550000000005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342.82350000000002</v>
      </c>
      <c r="G64" s="30">
        <v>342.82350000000002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>
        <v>60.9</v>
      </c>
      <c r="V64" s="31">
        <v>121.82</v>
      </c>
      <c r="W64" s="32">
        <v>342.82350000000002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>
      <c r="A65" s="430"/>
      <c r="B65" s="431"/>
      <c r="C65" s="440"/>
      <c r="D65" s="423" t="s">
        <v>101</v>
      </c>
      <c r="E65" s="408"/>
      <c r="F65" s="29">
        <v>212.76233057171356</v>
      </c>
      <c r="G65" s="30">
        <v>212.75238046494815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>
        <v>60.9</v>
      </c>
      <c r="V65" s="31">
        <v>121.82</v>
      </c>
      <c r="W65" s="32">
        <v>212.76233057171356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522.99287735464168</v>
      </c>
      <c r="G66" s="30">
        <v>522.99287735464168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>
        <v>60.9</v>
      </c>
      <c r="V66" s="31">
        <v>121.82</v>
      </c>
      <c r="W66" s="32">
        <v>522.99287735464168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212.76233057171356</v>
      </c>
      <c r="G67" s="30">
        <v>212.75063872081898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>
        <v>60.9</v>
      </c>
      <c r="V67" s="31">
        <v>121.82</v>
      </c>
      <c r="W67" s="32">
        <v>212.76233057171356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212.76233057171356</v>
      </c>
      <c r="G68" s="30">
        <v>212.75063872081898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>
        <v>60.9</v>
      </c>
      <c r="V68" s="31">
        <v>121.82</v>
      </c>
      <c r="W68" s="32">
        <v>212.76233057171356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21.75" customHeight="1">
      <c r="A69" s="428" t="s">
        <v>107</v>
      </c>
      <c r="B69" s="429"/>
      <c r="C69" s="434" t="s">
        <v>108</v>
      </c>
      <c r="D69" s="435"/>
      <c r="E69" s="435"/>
      <c r="F69" s="29">
        <v>0</v>
      </c>
      <c r="G69" s="30">
        <v>0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>
        <v>0</v>
      </c>
      <c r="V69" s="31">
        <v>0</v>
      </c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 ht="24.75" customHeight="1">
      <c r="A70" s="430"/>
      <c r="B70" s="431"/>
      <c r="C70" s="423" t="s">
        <v>397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>
        <v>0</v>
      </c>
      <c r="V70" s="31">
        <v>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177.30967045679472</v>
      </c>
      <c r="G71" s="30">
        <v>177.30744725249303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>
        <v>60.9</v>
      </c>
      <c r="V71" s="31">
        <v>121.82</v>
      </c>
      <c r="W71" s="32">
        <v>177.30967045679472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41.25" customHeight="1">
      <c r="A72" s="430"/>
      <c r="B72" s="431"/>
      <c r="C72" s="423" t="s">
        <v>111</v>
      </c>
      <c r="D72" s="408"/>
      <c r="E72" s="408"/>
      <c r="F72" s="29">
        <v>522.99287735464168</v>
      </c>
      <c r="G72" s="30">
        <v>522.99287735464168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>
        <v>60.9</v>
      </c>
      <c r="V72" s="31">
        <v>121.82</v>
      </c>
      <c r="W72" s="32">
        <v>522.99287735464168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0</v>
      </c>
      <c r="G73" s="30">
        <v>0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>
        <v>0</v>
      </c>
      <c r="V73" s="31">
        <v>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522.99287735464168</v>
      </c>
      <c r="G74" s="30">
        <v>522.99287735464168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>
        <v>60.9</v>
      </c>
      <c r="V74" s="31">
        <v>121.82</v>
      </c>
      <c r="W74" s="32">
        <v>522.99287735464168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177.30967045679472</v>
      </c>
      <c r="G75" s="30">
        <v>177.30967045679472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>
        <v>60.9</v>
      </c>
      <c r="V75" s="31">
        <v>121.82</v>
      </c>
      <c r="W75" s="32">
        <v>177.30967045679472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177.30967045679472</v>
      </c>
      <c r="G76" s="30">
        <v>177.30967045679472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>
        <v>60.9</v>
      </c>
      <c r="V76" s="31">
        <v>121.82</v>
      </c>
      <c r="W76" s="32">
        <v>177.30967045679472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177.30967045679472</v>
      </c>
      <c r="G77" s="30">
        <v>177.30967045679472</v>
      </c>
      <c r="H77" s="30" t="s">
        <v>40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>
        <v>60.9</v>
      </c>
      <c r="V77" s="31">
        <v>121.82</v>
      </c>
      <c r="W77" s="32">
        <v>177.30967045679472</v>
      </c>
      <c r="X77" s="30" t="s">
        <v>40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177.30967045679472</v>
      </c>
      <c r="G78" s="30">
        <v>177.30967045679472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>
        <v>60.9</v>
      </c>
      <c r="V78" s="31">
        <v>121.82</v>
      </c>
      <c r="W78" s="32">
        <v>177.30967045679472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177.30967045679472</v>
      </c>
      <c r="G79" s="30">
        <v>177.30967045679472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>
        <v>60.9</v>
      </c>
      <c r="V79" s="31">
        <v>121.82</v>
      </c>
      <c r="W79" s="32">
        <v>177.30967045679472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177.30967045679472</v>
      </c>
      <c r="G80" s="30">
        <v>177.30967045679472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>
        <v>60.9</v>
      </c>
      <c r="V80" s="31">
        <v>121.82</v>
      </c>
      <c r="W80" s="32">
        <v>177.30967045679472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177.30967045679472</v>
      </c>
      <c r="G81" s="30">
        <v>177.30967045679472</v>
      </c>
      <c r="H81" s="30" t="s">
        <v>40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>
        <v>60.9</v>
      </c>
      <c r="V81" s="31">
        <v>121.82</v>
      </c>
      <c r="W81" s="32">
        <v>177.30967045679472</v>
      </c>
      <c r="X81" s="30" t="s">
        <v>40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177.30967045679472</v>
      </c>
      <c r="G82" s="30">
        <v>177.30967045679472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>
        <v>60.9</v>
      </c>
      <c r="V82" s="31">
        <v>121.82</v>
      </c>
      <c r="W82" s="32">
        <v>177.30967045679472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177.30967045679472</v>
      </c>
      <c r="G83" s="30">
        <v>177.30967045679472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>
        <v>60.9</v>
      </c>
      <c r="V83" s="31">
        <v>121.82</v>
      </c>
      <c r="W83" s="32">
        <v>177.30967045679472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177.30967045679472</v>
      </c>
      <c r="G84" s="30">
        <v>177.30967045679472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>
        <v>60.9</v>
      </c>
      <c r="V84" s="31">
        <v>121.82</v>
      </c>
      <c r="W84" s="32">
        <v>177.30967045679472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6.25" customHeight="1">
      <c r="A85" s="455"/>
      <c r="B85" s="443"/>
      <c r="C85" s="438" t="s">
        <v>77</v>
      </c>
      <c r="D85" s="423" t="s">
        <v>127</v>
      </c>
      <c r="E85" s="408"/>
      <c r="F85" s="29">
        <v>177.30967045679472</v>
      </c>
      <c r="G85" s="30">
        <v>177.30967045679472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>
        <v>60.9</v>
      </c>
      <c r="V85" s="31">
        <v>121.82</v>
      </c>
      <c r="W85" s="32">
        <v>177.30967045679472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177.30967045679472</v>
      </c>
      <c r="G86" s="30">
        <v>177.30967045679472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>
        <v>60.9</v>
      </c>
      <c r="V86" s="31">
        <v>121.82</v>
      </c>
      <c r="W86" s="32">
        <v>177.30967045679472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" customHeight="1">
      <c r="A87" s="455"/>
      <c r="B87" s="443"/>
      <c r="C87" s="439"/>
      <c r="D87" s="423" t="s">
        <v>129</v>
      </c>
      <c r="E87" s="408"/>
      <c r="F87" s="29">
        <v>177.30967045679472</v>
      </c>
      <c r="G87" s="30">
        <v>177.30967045679472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>
        <v>60.9</v>
      </c>
      <c r="V87" s="31">
        <v>121.82</v>
      </c>
      <c r="W87" s="32">
        <v>177.30967045679472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177.30967045679472</v>
      </c>
      <c r="G88" s="30">
        <v>177.30967045679472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>
        <v>60.9</v>
      </c>
      <c r="V88" s="31">
        <v>121.82</v>
      </c>
      <c r="W88" s="32">
        <v>177.30967045679472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27.75" customHeight="1">
      <c r="A89" s="455"/>
      <c r="B89" s="443"/>
      <c r="C89" s="439"/>
      <c r="D89" s="423" t="s">
        <v>131</v>
      </c>
      <c r="E89" s="408"/>
      <c r="F89" s="29">
        <v>177.30967045679472</v>
      </c>
      <c r="G89" s="30">
        <v>177.30967045679472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>
        <v>60.9</v>
      </c>
      <c r="V89" s="31">
        <v>121.82</v>
      </c>
      <c r="W89" s="32">
        <v>177.30967045679472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 ht="18.75" customHeight="1">
      <c r="A90" s="455"/>
      <c r="B90" s="443"/>
      <c r="C90" s="439"/>
      <c r="D90" s="423" t="s">
        <v>132</v>
      </c>
      <c r="E90" s="408"/>
      <c r="F90" s="29">
        <v>177.30967045679472</v>
      </c>
      <c r="G90" s="30">
        <v>177.30967045679472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>
        <v>60.9</v>
      </c>
      <c r="V90" s="31">
        <v>121.82</v>
      </c>
      <c r="W90" s="32">
        <v>177.30967045679472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177.30967045679472</v>
      </c>
      <c r="G91" s="30">
        <v>177.30967045679472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>
        <v>60.9</v>
      </c>
      <c r="V91" s="31">
        <v>121.82</v>
      </c>
      <c r="W91" s="32">
        <v>177.30967045679472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177.30967045679472</v>
      </c>
      <c r="G92" s="30">
        <v>177.30967045679472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>
        <v>60.9</v>
      </c>
      <c r="V92" s="31">
        <v>121.82</v>
      </c>
      <c r="W92" s="32">
        <v>177.30967045679472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177.30967045679472</v>
      </c>
      <c r="G93" s="30">
        <v>177.30967045679472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>
        <v>60.9</v>
      </c>
      <c r="V93" s="31">
        <v>121.82</v>
      </c>
      <c r="W93" s="32">
        <v>177.30967045679472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0.75" customHeight="1">
      <c r="A94" s="455"/>
      <c r="B94" s="444"/>
      <c r="C94" s="440"/>
      <c r="D94" s="423" t="s">
        <v>137</v>
      </c>
      <c r="E94" s="408"/>
      <c r="F94" s="29">
        <v>177.30967045679472</v>
      </c>
      <c r="G94" s="30">
        <v>177.30967045679472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>
        <v>60.9</v>
      </c>
      <c r="V94" s="31">
        <v>121.82</v>
      </c>
      <c r="W94" s="32">
        <v>177.30967045679472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4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212.76233057171356</v>
      </c>
      <c r="G95" s="30">
        <v>212.75063872081898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>
        <v>60.9</v>
      </c>
      <c r="V95" s="31">
        <v>121.82</v>
      </c>
      <c r="W95" s="32">
        <v>212.76233057171356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212.76233057171356</v>
      </c>
      <c r="G96" s="30">
        <v>212.75063872081898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>
        <v>60.9</v>
      </c>
      <c r="V96" s="31">
        <v>121.82</v>
      </c>
      <c r="W96" s="32">
        <v>212.76233057171356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212.76233057171356</v>
      </c>
      <c r="G97" s="30">
        <v>212.75063872081898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>
        <v>60.9</v>
      </c>
      <c r="V97" s="31">
        <v>121.82</v>
      </c>
      <c r="W97" s="32">
        <v>212.76233057171356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177.30967045679472</v>
      </c>
      <c r="G98" s="30">
        <v>177.30967045679472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>
        <v>60.9</v>
      </c>
      <c r="V98" s="31">
        <v>121.82</v>
      </c>
      <c r="W98" s="32">
        <v>177.30967045679472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177.30967045679472</v>
      </c>
      <c r="G99" s="30">
        <v>177.30967045679472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>
        <v>60.9</v>
      </c>
      <c r="V99" s="31">
        <v>121.82</v>
      </c>
      <c r="W99" s="32">
        <v>177.30967045679472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177.30967045679472</v>
      </c>
      <c r="G100" s="30">
        <v>177.30967045679472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>
        <v>60.9</v>
      </c>
      <c r="V100" s="31">
        <v>121.82</v>
      </c>
      <c r="W100" s="32">
        <v>177.30967045679472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177.30967045679472</v>
      </c>
      <c r="G101" s="30">
        <v>177.30967045679472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>
        <v>60.9</v>
      </c>
      <c r="V101" s="31">
        <v>121.82</v>
      </c>
      <c r="W101" s="32">
        <v>177.30967045679472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35.25" customHeight="1">
      <c r="A102" s="455"/>
      <c r="B102" s="444"/>
      <c r="C102" s="28" t="s">
        <v>99</v>
      </c>
      <c r="D102" s="423" t="s">
        <v>150</v>
      </c>
      <c r="E102" s="408"/>
      <c r="F102" s="29">
        <v>177.30967045679472</v>
      </c>
      <c r="G102" s="30">
        <v>177.30967045679472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>
        <v>60.9</v>
      </c>
      <c r="V102" s="31">
        <v>121.82</v>
      </c>
      <c r="W102" s="32">
        <v>177.30967045679472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 ht="15.75" customHeight="1">
      <c r="A103" s="455"/>
      <c r="B103" s="442" t="s">
        <v>151</v>
      </c>
      <c r="C103" s="423" t="s">
        <v>152</v>
      </c>
      <c r="D103" s="408"/>
      <c r="E103" s="408"/>
      <c r="F103" s="29">
        <v>177.30967045679472</v>
      </c>
      <c r="G103" s="30">
        <v>177.30967045679472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>
        <v>60.9</v>
      </c>
      <c r="V103" s="31">
        <v>121.82</v>
      </c>
      <c r="W103" s="32">
        <v>177.30967045679472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19.5" customHeight="1">
      <c r="A104" s="455"/>
      <c r="B104" s="443"/>
      <c r="C104" s="438" t="s">
        <v>153</v>
      </c>
      <c r="D104" s="423" t="s">
        <v>154</v>
      </c>
      <c r="E104" s="408"/>
      <c r="F104" s="29">
        <v>0</v>
      </c>
      <c r="G104" s="30">
        <v>0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>
        <v>0</v>
      </c>
      <c r="V104" s="31">
        <v>0</v>
      </c>
      <c r="W104" s="32">
        <v>0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398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>
        <v>0</v>
      </c>
      <c r="V105" s="31">
        <v>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9.25" customHeight="1">
      <c r="A106" s="455"/>
      <c r="B106" s="443"/>
      <c r="C106" s="439"/>
      <c r="D106" s="423" t="s">
        <v>156</v>
      </c>
      <c r="E106" s="408"/>
      <c r="F106" s="29">
        <v>0</v>
      </c>
      <c r="G106" s="30">
        <v>0</v>
      </c>
      <c r="H106" s="30" t="s">
        <v>40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>
        <v>60.9</v>
      </c>
      <c r="V106" s="31">
        <v>121.82</v>
      </c>
      <c r="W106" s="32">
        <v>0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>
      <c r="A107" s="455"/>
      <c r="B107" s="443"/>
      <c r="C107" s="439"/>
      <c r="D107" s="423" t="s">
        <v>157</v>
      </c>
      <c r="E107" s="408"/>
      <c r="F107" s="29">
        <v>0</v>
      </c>
      <c r="G107" s="30">
        <v>0</v>
      </c>
      <c r="H107" s="30" t="s">
        <v>40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>
        <v>60.9</v>
      </c>
      <c r="V107" s="31">
        <v>121.82</v>
      </c>
      <c r="W107" s="32">
        <v>0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8.75" customHeight="1">
      <c r="A108" s="455"/>
      <c r="B108" s="443"/>
      <c r="C108" s="440"/>
      <c r="D108" s="423" t="s">
        <v>158</v>
      </c>
      <c r="E108" s="408"/>
      <c r="F108" s="29">
        <v>0</v>
      </c>
      <c r="G108" s="30">
        <v>0</v>
      </c>
      <c r="H108" s="30" t="s">
        <v>40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>
        <v>60.9</v>
      </c>
      <c r="V108" s="31">
        <v>121.82</v>
      </c>
      <c r="W108" s="32">
        <v>0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0</v>
      </c>
      <c r="G109" s="30">
        <v>0</v>
      </c>
      <c r="H109" s="30" t="s">
        <v>40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>
        <v>60.9</v>
      </c>
      <c r="V109" s="31">
        <v>121.82</v>
      </c>
      <c r="W109" s="32">
        <v>0</v>
      </c>
      <c r="X109" s="30" t="s">
        <v>40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0</v>
      </c>
      <c r="G110" s="30">
        <v>0</v>
      </c>
      <c r="H110" s="30" t="s">
        <v>40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>
        <v>60.9</v>
      </c>
      <c r="V110" s="31">
        <v>121.82</v>
      </c>
      <c r="W110" s="32">
        <v>0</v>
      </c>
      <c r="X110" s="30" t="s">
        <v>40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0</v>
      </c>
      <c r="G111" s="30">
        <v>0</v>
      </c>
      <c r="H111" s="30" t="s">
        <v>40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>
        <v>60.9</v>
      </c>
      <c r="V111" s="31">
        <v>121.82</v>
      </c>
      <c r="W111" s="32">
        <v>0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0</v>
      </c>
      <c r="G112" s="30">
        <v>0</v>
      </c>
      <c r="H112" s="30" t="s">
        <v>40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>
        <v>60.9</v>
      </c>
      <c r="V112" s="31">
        <v>121.82</v>
      </c>
      <c r="W112" s="32">
        <v>0</v>
      </c>
      <c r="X112" s="30" t="s">
        <v>40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0</v>
      </c>
      <c r="G113" s="30">
        <v>0</v>
      </c>
      <c r="H113" s="30" t="s">
        <v>40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>
        <v>60.9</v>
      </c>
      <c r="V113" s="31">
        <v>121.82</v>
      </c>
      <c r="W113" s="32">
        <v>0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0</v>
      </c>
      <c r="G114" s="30">
        <v>0</v>
      </c>
      <c r="H114" s="30" t="s">
        <v>40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>
        <v>60.9</v>
      </c>
      <c r="V114" s="31">
        <v>121.82</v>
      </c>
      <c r="W114" s="32">
        <v>0</v>
      </c>
      <c r="X114" s="30" t="s">
        <v>40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177.30967045679472</v>
      </c>
      <c r="G115" s="30">
        <v>177.30967045679472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>
        <v>60.9</v>
      </c>
      <c r="V115" s="31">
        <v>121.82</v>
      </c>
      <c r="W115" s="32">
        <v>177.30967045679472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177.30967045679472</v>
      </c>
      <c r="G116" s="30">
        <v>177.30967045679472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>
        <v>60.9</v>
      </c>
      <c r="V116" s="31">
        <v>121.82</v>
      </c>
      <c r="W116" s="32">
        <v>177.30967045679472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177.30967045679472</v>
      </c>
      <c r="G117" s="30">
        <v>177.30967045679472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>
        <v>60.9</v>
      </c>
      <c r="V117" s="31">
        <v>121.82</v>
      </c>
      <c r="W117" s="32">
        <v>177.30967045679472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177.30967045679472</v>
      </c>
      <c r="G118" s="30">
        <v>177.30967045679472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>
        <v>60.9</v>
      </c>
      <c r="V118" s="31">
        <v>121.82</v>
      </c>
      <c r="W118" s="32">
        <v>177.30967045679472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612.50790995456612</v>
      </c>
      <c r="G119" s="30">
        <v>612.50790995456612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>
        <v>60.9</v>
      </c>
      <c r="V119" s="31">
        <v>121.82</v>
      </c>
      <c r="W119" s="32">
        <v>612.50790995456612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612.50790995456612</v>
      </c>
      <c r="G120" s="30">
        <v>612.50790995456612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>
        <v>60.9</v>
      </c>
      <c r="V120" s="31">
        <v>121.82</v>
      </c>
      <c r="W120" s="32">
        <v>612.50790995456612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612.50790995456612</v>
      </c>
      <c r="G121" s="30">
        <v>612.50790995456612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>
        <v>60.9</v>
      </c>
      <c r="V121" s="31">
        <v>121.82</v>
      </c>
      <c r="W121" s="32">
        <v>612.50790995456612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612.50790995456612</v>
      </c>
      <c r="G122" s="30">
        <v>612.50790995456612</v>
      </c>
      <c r="H122" s="30">
        <v>177.30967045679472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>
        <v>60.9</v>
      </c>
      <c r="V122" s="31">
        <v>121.82</v>
      </c>
      <c r="W122" s="32">
        <v>612.50790995456612</v>
      </c>
      <c r="X122" s="30">
        <v>177.30967045679472</v>
      </c>
      <c r="Y122" s="30">
        <v>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612.50790995456612</v>
      </c>
      <c r="G123" s="30">
        <v>612.50790995456612</v>
      </c>
      <c r="H123" s="30">
        <v>177.30967045679472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>
        <v>60.9</v>
      </c>
      <c r="V123" s="31">
        <v>121.82</v>
      </c>
      <c r="W123" s="32">
        <v>612.50790995456612</v>
      </c>
      <c r="X123" s="30">
        <v>177.30967045679472</v>
      </c>
      <c r="Y123" s="30">
        <v>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612.50790995456612</v>
      </c>
      <c r="G124" s="30">
        <v>612.50790995456612</v>
      </c>
      <c r="H124" s="30">
        <v>177.30967045679472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>
        <v>60.9</v>
      </c>
      <c r="V124" s="31">
        <v>121.82</v>
      </c>
      <c r="W124" s="32">
        <v>612.50790995456612</v>
      </c>
      <c r="X124" s="30">
        <v>177.30967045679472</v>
      </c>
      <c r="Y124" s="30">
        <v>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612.50790995456612</v>
      </c>
      <c r="G125" s="30">
        <v>612.50790995456612</v>
      </c>
      <c r="H125" s="30">
        <v>177.30967045679472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>
        <v>60.9</v>
      </c>
      <c r="V125" s="31">
        <v>121.82</v>
      </c>
      <c r="W125" s="32">
        <v>612.50790995456612</v>
      </c>
      <c r="X125" s="30">
        <v>177.30967045679472</v>
      </c>
      <c r="Y125" s="30">
        <v>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612.50790995456612</v>
      </c>
      <c r="G126" s="30">
        <v>612.50790995456612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>
        <v>60.9</v>
      </c>
      <c r="V126" s="31">
        <v>121.82</v>
      </c>
      <c r="W126" s="32">
        <v>612.50790995456612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612.50790995456612</v>
      </c>
      <c r="G127" s="30">
        <v>612.50790995456612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>
        <v>60.9</v>
      </c>
      <c r="V127" s="31">
        <v>121.82</v>
      </c>
      <c r="W127" s="32">
        <v>612.50790995456612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612.50790995456612</v>
      </c>
      <c r="G128" s="30">
        <v>612.50790995456612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>
        <v>60.9</v>
      </c>
      <c r="V128" s="31">
        <v>121.82</v>
      </c>
      <c r="W128" s="32">
        <v>612.50790995456612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368</v>
      </c>
      <c r="F129" s="33" t="s">
        <v>40</v>
      </c>
      <c r="G129" s="30">
        <v>177.31</v>
      </c>
      <c r="H129" s="30">
        <v>107.15</v>
      </c>
      <c r="I129" s="30">
        <v>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>
        <v>60.9</v>
      </c>
      <c r="V129" s="31">
        <v>121.82</v>
      </c>
      <c r="W129" s="32">
        <v>177.31</v>
      </c>
      <c r="X129" s="30">
        <v>107.15</v>
      </c>
      <c r="Y129" s="30">
        <v>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4.75" customHeight="1">
      <c r="A130" s="53"/>
      <c r="B130" s="54"/>
      <c r="C130" s="55" t="s">
        <v>399</v>
      </c>
      <c r="D130" s="49"/>
      <c r="E130" s="49" t="s">
        <v>368</v>
      </c>
      <c r="F130" s="33" t="s">
        <v>40</v>
      </c>
      <c r="G130" s="30">
        <v>177.31</v>
      </c>
      <c r="H130" s="30">
        <v>107.15</v>
      </c>
      <c r="I130" s="30">
        <v>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>
        <v>60.9</v>
      </c>
      <c r="V130" s="31">
        <v>121.82</v>
      </c>
      <c r="W130" s="32">
        <v>177.31</v>
      </c>
      <c r="X130" s="30">
        <v>107.15</v>
      </c>
      <c r="Y130" s="30">
        <v>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368</v>
      </c>
      <c r="F131" s="33" t="s">
        <v>40</v>
      </c>
      <c r="G131" s="30">
        <v>212.76</v>
      </c>
      <c r="H131" s="30">
        <v>177.31</v>
      </c>
      <c r="I131" s="30">
        <v>107.15</v>
      </c>
      <c r="J131" s="30">
        <v>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>
        <v>60.9</v>
      </c>
      <c r="V131" s="31">
        <v>121.82</v>
      </c>
      <c r="W131" s="32">
        <v>212.76</v>
      </c>
      <c r="X131" s="30">
        <v>177.31</v>
      </c>
      <c r="Y131" s="30">
        <v>107.15</v>
      </c>
      <c r="Z131" s="30">
        <v>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368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25.5">
      <c r="A134" s="46" t="s">
        <v>195</v>
      </c>
      <c r="B134" s="47"/>
      <c r="C134" s="48" t="s">
        <v>186</v>
      </c>
      <c r="D134" s="59" t="s">
        <v>187</v>
      </c>
      <c r="E134" s="59" t="s">
        <v>188</v>
      </c>
      <c r="F134" s="33" t="s">
        <v>40</v>
      </c>
      <c r="G134" s="30">
        <v>177.31</v>
      </c>
      <c r="H134" s="30">
        <v>107.15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>
        <v>60.9</v>
      </c>
      <c r="V134" s="31">
        <v>121.82</v>
      </c>
      <c r="W134" s="32">
        <v>177.31</v>
      </c>
      <c r="X134" s="30">
        <v>107.15</v>
      </c>
      <c r="Y134" s="30">
        <v>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399</v>
      </c>
      <c r="D135" s="49"/>
      <c r="E135" s="49" t="s">
        <v>190</v>
      </c>
      <c r="F135" s="33" t="s">
        <v>40</v>
      </c>
      <c r="G135" s="30">
        <v>177.31</v>
      </c>
      <c r="H135" s="30">
        <v>107.15</v>
      </c>
      <c r="I135" s="30">
        <v>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>
        <v>60.9</v>
      </c>
      <c r="V135" s="31">
        <v>121.82</v>
      </c>
      <c r="W135" s="32">
        <v>177.31</v>
      </c>
      <c r="X135" s="30">
        <v>107.15</v>
      </c>
      <c r="Y135" s="30">
        <v>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44.25" customHeight="1">
      <c r="A136" s="53"/>
      <c r="B136" s="54"/>
      <c r="C136" s="55" t="s">
        <v>191</v>
      </c>
      <c r="D136" s="49"/>
      <c r="E136" s="49" t="s">
        <v>188</v>
      </c>
      <c r="F136" s="33" t="s">
        <v>40</v>
      </c>
      <c r="G136" s="30">
        <v>212.76</v>
      </c>
      <c r="H136" s="30">
        <v>177.31</v>
      </c>
      <c r="I136" s="30">
        <v>107.15</v>
      </c>
      <c r="J136" s="30">
        <v>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>
        <v>60.9</v>
      </c>
      <c r="V136" s="31">
        <v>121.82</v>
      </c>
      <c r="W136" s="32">
        <v>212.76</v>
      </c>
      <c r="X136" s="30">
        <v>177.31</v>
      </c>
      <c r="Y136" s="30">
        <v>107.15</v>
      </c>
      <c r="Z136" s="30">
        <v>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 ht="29.25" customHeight="1">
      <c r="A137" s="53"/>
      <c r="B137" s="54"/>
      <c r="C137" s="55" t="s">
        <v>193</v>
      </c>
      <c r="D137" s="49"/>
      <c r="E137" s="49" t="s">
        <v>368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36" customHeight="1">
      <c r="A138" s="53"/>
      <c r="B138" s="54"/>
      <c r="C138" s="61" t="s">
        <v>194</v>
      </c>
      <c r="D138" s="62"/>
      <c r="E138" s="49" t="s">
        <v>368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.75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>
        <v>0</v>
      </c>
      <c r="V139" s="31">
        <v>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212.75656555998941</v>
      </c>
      <c r="G140" s="30">
        <v>212.75656555998941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>
        <v>60.9</v>
      </c>
      <c r="V140" s="31">
        <v>121.82</v>
      </c>
      <c r="W140" s="32">
        <v>212.75656555998941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212.75656555998941</v>
      </c>
      <c r="G141" s="30">
        <v>212.75656555998941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>
        <v>60.9</v>
      </c>
      <c r="V141" s="31">
        <v>121.82</v>
      </c>
      <c r="W141" s="32">
        <v>212.75656555998941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212.75656555998941</v>
      </c>
      <c r="G142" s="30">
        <v>212.75656555998941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>
        <v>60.9</v>
      </c>
      <c r="V142" s="31">
        <v>121.82</v>
      </c>
      <c r="W142" s="32">
        <v>212.75656555998941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212.75656555998941</v>
      </c>
      <c r="G143" s="30">
        <v>212.75656555998941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>
        <v>60.9</v>
      </c>
      <c r="V143" s="31">
        <v>121.82</v>
      </c>
      <c r="W143" s="32">
        <v>212.75656555998941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212.75656555998941</v>
      </c>
      <c r="G144" s="30">
        <v>212.75656555998941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>
        <v>60.9</v>
      </c>
      <c r="V144" s="31">
        <v>121.82</v>
      </c>
      <c r="W144" s="32">
        <v>212.75656555998941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212.75656555998941</v>
      </c>
      <c r="G145" s="30">
        <v>212.75656555998941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>
        <v>60.9</v>
      </c>
      <c r="V145" s="31">
        <v>121.82</v>
      </c>
      <c r="W145" s="32">
        <v>212.75656555998941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212.75656555998941</v>
      </c>
      <c r="G146" s="30">
        <v>212.75656555998941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>
        <v>60.9</v>
      </c>
      <c r="V146" s="31">
        <v>121.82</v>
      </c>
      <c r="W146" s="32">
        <v>212.75656555998941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212.75656555998941</v>
      </c>
      <c r="G147" s="30">
        <v>212.75656555998941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>
        <v>60.9</v>
      </c>
      <c r="V147" s="31">
        <v>121.82</v>
      </c>
      <c r="W147" s="32">
        <v>212.75656555998941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212.75656555998941</v>
      </c>
      <c r="G148" s="30">
        <v>212.75656555998941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>
        <v>60.9</v>
      </c>
      <c r="V148" s="31">
        <v>121.82</v>
      </c>
      <c r="W148" s="32">
        <v>212.75656555998941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212.75656555998941</v>
      </c>
      <c r="G149" s="30">
        <v>212.75656555998941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>
        <v>60.9</v>
      </c>
      <c r="V149" s="31">
        <v>121.82</v>
      </c>
      <c r="W149" s="32">
        <v>212.75656555998941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212.75656555998941</v>
      </c>
      <c r="G150" s="30">
        <v>212.75656555998941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>
        <v>60.9</v>
      </c>
      <c r="V150" s="31">
        <v>121.82</v>
      </c>
      <c r="W150" s="32">
        <v>212.75656555998941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212.75656555998941</v>
      </c>
      <c r="G151" s="30">
        <v>212.75656555998941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>
        <v>60.9</v>
      </c>
      <c r="V151" s="31">
        <v>121.82</v>
      </c>
      <c r="W151" s="32">
        <v>212.75656555998941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212.75656555998941</v>
      </c>
      <c r="G152" s="30">
        <v>212.75656555998941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>
        <v>60.9</v>
      </c>
      <c r="V152" s="31">
        <v>121.82</v>
      </c>
      <c r="W152" s="32">
        <v>212.75656555998941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212.75656555998941</v>
      </c>
      <c r="G153" s="30">
        <v>212.75656555998941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>
        <v>60.9</v>
      </c>
      <c r="V153" s="31">
        <v>121.82</v>
      </c>
      <c r="W153" s="32">
        <v>212.75656555998941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212.75656555998941</v>
      </c>
      <c r="G154" s="30">
        <v>212.75656555998941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>
        <v>60.9</v>
      </c>
      <c r="V154" s="31">
        <v>121.82</v>
      </c>
      <c r="W154" s="32">
        <v>212.75656555998941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212.75656555998941</v>
      </c>
      <c r="G155" s="30">
        <v>212.75656555998941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>
        <v>60.9</v>
      </c>
      <c r="V155" s="31">
        <v>121.82</v>
      </c>
      <c r="W155" s="32">
        <v>212.75656555998941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212.75656555998941</v>
      </c>
      <c r="G156" s="30">
        <v>212.75656555998941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>
        <v>60.9</v>
      </c>
      <c r="V156" s="31">
        <v>121.82</v>
      </c>
      <c r="W156" s="32">
        <v>212.75656555998941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177.30967045679472</v>
      </c>
      <c r="G157" s="30">
        <v>177.30967045679472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>
        <v>60.9</v>
      </c>
      <c r="V157" s="31">
        <v>121.82</v>
      </c>
      <c r="W157" s="32">
        <v>177.30967045679472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177.30967045679472</v>
      </c>
      <c r="G158" s="30">
        <v>177.30744725249303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>
        <v>60.9</v>
      </c>
      <c r="V158" s="31">
        <v>121.82</v>
      </c>
      <c r="W158" s="32">
        <v>177.30967045679472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177.30967045679472</v>
      </c>
      <c r="G159" s="30">
        <v>177.30744725249303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>
        <v>60.9</v>
      </c>
      <c r="V159" s="31">
        <v>121.82</v>
      </c>
      <c r="W159" s="32">
        <v>177.30967045679472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.75" customHeight="1">
      <c r="A160" s="430"/>
      <c r="B160" s="448"/>
      <c r="C160" s="451" t="s">
        <v>226</v>
      </c>
      <c r="D160" s="408"/>
      <c r="E160" s="408"/>
      <c r="F160" s="29">
        <v>177.30967045679472</v>
      </c>
      <c r="G160" s="30">
        <v>177.30744725249303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>
        <v>60.9</v>
      </c>
      <c r="V160" s="31">
        <v>121.82</v>
      </c>
      <c r="W160" s="32">
        <v>177.30967045679472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177.30967045679472</v>
      </c>
      <c r="G161" s="30">
        <v>177.30744725249303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>
        <v>60.9</v>
      </c>
      <c r="V161" s="31">
        <v>121.82</v>
      </c>
      <c r="W161" s="32">
        <v>177.30967045679472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29">
        <v>177.30967045679472</v>
      </c>
      <c r="G162" s="30">
        <v>177.30744725249303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>
        <v>60.9</v>
      </c>
      <c r="V162" s="31">
        <v>121.82</v>
      </c>
      <c r="W162" s="32">
        <v>177.30967045679472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177.30967045679472</v>
      </c>
      <c r="G163" s="30">
        <v>177.30744725249303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>
        <v>60.9</v>
      </c>
      <c r="V163" s="31">
        <v>121.82</v>
      </c>
      <c r="W163" s="32">
        <v>177.30967045679472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177.30967045679472</v>
      </c>
      <c r="G164" s="30">
        <v>177.30744725249303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>
        <v>60.9</v>
      </c>
      <c r="V164" s="31">
        <v>121.82</v>
      </c>
      <c r="W164" s="32">
        <v>177.30967045679472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177.30967045679472</v>
      </c>
      <c r="G165" s="30">
        <v>177.30744725249303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>
        <v>60.9</v>
      </c>
      <c r="V165" s="31">
        <v>121.82</v>
      </c>
      <c r="W165" s="32">
        <v>177.30967045679472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177.30967045679472</v>
      </c>
      <c r="G166" s="30">
        <v>177.30744725249303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>
        <v>60.9</v>
      </c>
      <c r="V166" s="31">
        <v>121.82</v>
      </c>
      <c r="W166" s="32">
        <v>177.30967045679472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177.30967045679472</v>
      </c>
      <c r="G167" s="30">
        <v>177.30744725249303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>
        <v>60.9</v>
      </c>
      <c r="V167" s="31">
        <v>121.82</v>
      </c>
      <c r="W167" s="32">
        <v>177.30967045679472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177.30967045679472</v>
      </c>
      <c r="G168" s="30">
        <v>177.30744725249303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>
        <v>60.9</v>
      </c>
      <c r="V168" s="31">
        <v>121.82</v>
      </c>
      <c r="W168" s="32">
        <v>177.30967045679472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177.30967045679472</v>
      </c>
      <c r="G169" s="30">
        <v>177.30744725249303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>
        <v>60.9</v>
      </c>
      <c r="V169" s="31">
        <v>121.82</v>
      </c>
      <c r="W169" s="32">
        <v>177.30967045679472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177.30967045679472</v>
      </c>
      <c r="G170" s="30">
        <v>177.30744725249303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>
        <v>60.9</v>
      </c>
      <c r="V170" s="31">
        <v>121.82</v>
      </c>
      <c r="W170" s="32">
        <v>177.30967045679472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177.30967045679472</v>
      </c>
      <c r="G171" s="30">
        <v>177.30744725249303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>
        <v>60.9</v>
      </c>
      <c r="V171" s="31">
        <v>121.82</v>
      </c>
      <c r="W171" s="32">
        <v>177.30967045679472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177.30967045679472</v>
      </c>
      <c r="G172" s="30">
        <v>177.30744725249303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>
        <v>60.9</v>
      </c>
      <c r="V172" s="31">
        <v>121.82</v>
      </c>
      <c r="W172" s="32">
        <v>177.30967045679472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177.30967045679472</v>
      </c>
      <c r="G173" s="30">
        <v>177.30744725249303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>
        <v>60.9</v>
      </c>
      <c r="V173" s="31">
        <v>121.82</v>
      </c>
      <c r="W173" s="32">
        <v>177.30967045679472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177.30967045679472</v>
      </c>
      <c r="G174" s="30">
        <v>177.30744725249303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>
        <v>60.9</v>
      </c>
      <c r="V174" s="31">
        <v>121.82</v>
      </c>
      <c r="W174" s="32">
        <v>177.30967045679472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177.30967045679472</v>
      </c>
      <c r="G175" s="30">
        <v>177.30744725249303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>
        <v>60.9</v>
      </c>
      <c r="V175" s="31">
        <v>121.82</v>
      </c>
      <c r="W175" s="32">
        <v>177.30967045679472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177.30967045679472</v>
      </c>
      <c r="G176" s="30">
        <v>177.30744725249303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>
        <v>60.9</v>
      </c>
      <c r="V176" s="31">
        <v>121.82</v>
      </c>
      <c r="W176" s="32">
        <v>177.30967045679472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177.30967045679472</v>
      </c>
      <c r="G177" s="30">
        <v>177.30744725249303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>
        <v>60.9</v>
      </c>
      <c r="V177" s="31">
        <v>121.82</v>
      </c>
      <c r="W177" s="32">
        <v>177.30967045679472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177.30967045679472</v>
      </c>
      <c r="G178" s="30">
        <v>177.30744725249303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>
        <v>60.9</v>
      </c>
      <c r="V178" s="31">
        <v>121.82</v>
      </c>
      <c r="W178" s="32">
        <v>177.30967045679472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177.30967045679472</v>
      </c>
      <c r="G179" s="30">
        <v>177.30744725249303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>
        <v>60.9</v>
      </c>
      <c r="V179" s="31">
        <v>121.82</v>
      </c>
      <c r="W179" s="32">
        <v>177.30967045679472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177.30967045679472</v>
      </c>
      <c r="G180" s="30">
        <v>177.30744725249303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>
        <v>60.9</v>
      </c>
      <c r="V180" s="31">
        <v>121.82</v>
      </c>
      <c r="W180" s="32">
        <v>177.30967045679472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177.30967045679472</v>
      </c>
      <c r="G181" s="30">
        <v>177.30744725249303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>
        <v>60.9</v>
      </c>
      <c r="V181" s="31">
        <v>121.82</v>
      </c>
      <c r="W181" s="32">
        <v>177.30967045679472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177.30967045679472</v>
      </c>
      <c r="G182" s="30">
        <v>177.30744725249303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>
        <v>60.9</v>
      </c>
      <c r="V182" s="31">
        <v>121.82</v>
      </c>
      <c r="W182" s="32">
        <v>177.30967045679472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177.30967045679472</v>
      </c>
      <c r="G183" s="30">
        <v>177.30744725249303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>
        <v>60.9</v>
      </c>
      <c r="V183" s="31">
        <v>121.82</v>
      </c>
      <c r="W183" s="32">
        <v>177.30967045679472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>
        <v>0</v>
      </c>
      <c r="V185" s="31">
        <v>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>
        <v>0</v>
      </c>
      <c r="V186" s="31">
        <v>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177.30967045679472</v>
      </c>
      <c r="G187" s="30">
        <v>177.30967045679472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>
        <v>60.9</v>
      </c>
      <c r="V187" s="31">
        <v>121.82</v>
      </c>
      <c r="W187" s="32">
        <v>177.30967045679472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177.30967045679472</v>
      </c>
      <c r="G188" s="30">
        <v>177.30967045679472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>
        <v>60.9</v>
      </c>
      <c r="V188" s="31">
        <v>121.82</v>
      </c>
      <c r="W188" s="32">
        <v>177.30967045679472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>
      <c r="A189" s="464" t="s">
        <v>261</v>
      </c>
      <c r="B189" s="465"/>
      <c r="C189" s="450" t="s">
        <v>262</v>
      </c>
      <c r="D189" s="435"/>
      <c r="E189" s="435"/>
      <c r="F189" s="29">
        <v>302.35300578906822</v>
      </c>
      <c r="G189" s="30">
        <v>302.35300578906822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>
        <v>60.9</v>
      </c>
      <c r="V189" s="31">
        <v>121.82</v>
      </c>
      <c r="W189" s="32">
        <v>302.35300578906822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9.25" customHeight="1">
      <c r="A190" s="466"/>
      <c r="B190" s="460"/>
      <c r="C190" s="451" t="s">
        <v>263</v>
      </c>
      <c r="D190" s="408"/>
      <c r="E190" s="469"/>
      <c r="F190" s="29">
        <v>177.30967045679472</v>
      </c>
      <c r="G190" s="30">
        <v>177.30967045679472</v>
      </c>
      <c r="H190" s="30">
        <v>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>
        <v>60.9</v>
      </c>
      <c r="V190" s="31">
        <v>121.82</v>
      </c>
      <c r="W190" s="32">
        <v>177.30967045679472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>
      <c r="A191" s="466"/>
      <c r="B191" s="460"/>
      <c r="C191" s="451" t="s">
        <v>264</v>
      </c>
      <c r="D191" s="408"/>
      <c r="E191" s="408"/>
      <c r="F191" s="29">
        <v>177.30967045679472</v>
      </c>
      <c r="G191" s="30">
        <v>177.30967045679472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>
        <v>60.9</v>
      </c>
      <c r="V191" s="31">
        <v>121.82</v>
      </c>
      <c r="W191" s="32">
        <v>177.30967045679472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29">
        <v>177.30967045679472</v>
      </c>
      <c r="G192" s="30">
        <v>177.30967045679472</v>
      </c>
      <c r="H192" s="30">
        <v>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>
        <v>60.9</v>
      </c>
      <c r="V192" s="31">
        <v>121.82</v>
      </c>
      <c r="W192" s="32">
        <v>177.30967045679472</v>
      </c>
      <c r="X192" s="30">
        <v>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177.30967045679472</v>
      </c>
      <c r="G193" s="30">
        <v>177.30967045679472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>
        <v>60.9</v>
      </c>
      <c r="V193" s="31">
        <v>121.82</v>
      </c>
      <c r="W193" s="32">
        <v>177.30967045679472</v>
      </c>
      <c r="X193" s="30">
        <v>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177.30967045679472</v>
      </c>
      <c r="G194" s="30">
        <v>177.30967045679472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>
        <v>60.9</v>
      </c>
      <c r="V194" s="31">
        <v>121.82</v>
      </c>
      <c r="W194" s="32">
        <v>177.30967045679472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212.75063872081898</v>
      </c>
      <c r="G195" s="30">
        <v>212.75063872081898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>
        <v>60.9</v>
      </c>
      <c r="V195" s="31">
        <v>121.82</v>
      </c>
      <c r="W195" s="32">
        <v>212.75063872081898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212.75063872081898</v>
      </c>
      <c r="G196" s="30">
        <v>212.75063872081898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>
        <v>60.9</v>
      </c>
      <c r="V196" s="31">
        <v>121.82</v>
      </c>
      <c r="W196" s="32">
        <v>212.75063872081898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212.75063872081898</v>
      </c>
      <c r="G197" s="30">
        <v>212.75063872081898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>
        <v>60.9</v>
      </c>
      <c r="V197" s="31">
        <v>121.82</v>
      </c>
      <c r="W197" s="32">
        <v>212.75063872081898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212.75063872081898</v>
      </c>
      <c r="G198" s="30">
        <v>212.75063872081898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>
        <v>60.9</v>
      </c>
      <c r="V198" s="31">
        <v>121.82</v>
      </c>
      <c r="W198" s="32">
        <v>212.75063872081898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177.30967045679472</v>
      </c>
      <c r="G199" s="30">
        <v>177.30967045679472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>
        <v>60.9</v>
      </c>
      <c r="V199" s="31">
        <v>121.82</v>
      </c>
      <c r="W199" s="32">
        <v>177.30967045679472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177.30967045679472</v>
      </c>
      <c r="G200" s="30">
        <v>177.30967045679472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>
        <v>60.9</v>
      </c>
      <c r="V200" s="31">
        <v>121.82</v>
      </c>
      <c r="W200" s="32">
        <v>177.30967045679472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>
        <v>0</v>
      </c>
      <c r="V201" s="31">
        <v>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>
        <v>0</v>
      </c>
      <c r="V202" s="31">
        <v>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177.30967045679472</v>
      </c>
      <c r="G203" s="30">
        <v>177.30967045679472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>
        <v>60.9</v>
      </c>
      <c r="V203" s="31">
        <v>121.82</v>
      </c>
      <c r="W203" s="32">
        <v>177.30967045679472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177.30967045679472</v>
      </c>
      <c r="G204" s="30">
        <v>177.30967045679472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>
        <v>60.9</v>
      </c>
      <c r="V204" s="31">
        <v>121.82</v>
      </c>
      <c r="W204" s="32">
        <v>177.30967045679472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177.30967045679472</v>
      </c>
      <c r="G205" s="30">
        <v>177.30967045679472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>
        <v>60.9</v>
      </c>
      <c r="V205" s="31">
        <v>121.82</v>
      </c>
      <c r="W205" s="32">
        <v>177.30967045679472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177.30967045679472</v>
      </c>
      <c r="G206" s="30">
        <v>177.30967045679472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>
        <v>60.9</v>
      </c>
      <c r="V206" s="31">
        <v>121.82</v>
      </c>
      <c r="W206" s="32">
        <v>177.30967045679472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177.30967045679472</v>
      </c>
      <c r="G207" s="30">
        <v>177.30967045679472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>
        <v>60.9</v>
      </c>
      <c r="V207" s="31">
        <v>121.82</v>
      </c>
      <c r="W207" s="32">
        <v>177.30967045679472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177.30967045679472</v>
      </c>
      <c r="G208" s="30">
        <v>177.30967045679472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>
        <v>60.9</v>
      </c>
      <c r="V208" s="31">
        <v>121.82</v>
      </c>
      <c r="W208" s="32">
        <v>177.30967045679472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177.30967045679472</v>
      </c>
      <c r="G209" s="30">
        <v>177.30967045679472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>
        <v>60.9</v>
      </c>
      <c r="V209" s="31">
        <v>121.82</v>
      </c>
      <c r="W209" s="32">
        <v>177.30967045679472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>
        <v>0</v>
      </c>
      <c r="V210" s="31">
        <v>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>
        <v>0</v>
      </c>
      <c r="V211" s="31">
        <v>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>
        <v>0</v>
      </c>
      <c r="V212" s="31">
        <v>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>
        <v>0</v>
      </c>
      <c r="V213" s="31">
        <v>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>
        <v>0</v>
      </c>
      <c r="V214" s="31">
        <v>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401</v>
      </c>
      <c r="B216" s="481"/>
      <c r="C216" s="481"/>
      <c r="D216" s="481"/>
      <c r="E216" s="481"/>
      <c r="F216" s="29">
        <v>725.76270936766218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>
        <v>0</v>
      </c>
      <c r="V216" s="31">
        <v>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197">
        <v>9018</v>
      </c>
      <c r="G217" s="233">
        <v>9018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233">
        <v>9018</v>
      </c>
      <c r="V217" s="236">
        <v>9018</v>
      </c>
      <c r="W217" s="200">
        <v>9018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83"/>
    </row>
    <row r="218" spans="1:39">
      <c r="A218" s="480" t="s">
        <v>296</v>
      </c>
      <c r="B218" s="481"/>
      <c r="C218" s="481"/>
      <c r="D218" s="481"/>
      <c r="E218" s="481"/>
      <c r="F218" s="197">
        <v>9018</v>
      </c>
      <c r="G218" s="233">
        <v>9018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233">
        <v>9018</v>
      </c>
      <c r="V218" s="236">
        <v>9018</v>
      </c>
      <c r="W218" s="200">
        <v>9018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83"/>
    </row>
    <row r="219" spans="1:39">
      <c r="A219" s="480" t="s">
        <v>297</v>
      </c>
      <c r="B219" s="481"/>
      <c r="C219" s="481"/>
      <c r="D219" s="481"/>
      <c r="E219" s="481"/>
      <c r="F219" s="197">
        <v>9018</v>
      </c>
      <c r="G219" s="233">
        <v>9018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233">
        <v>9018</v>
      </c>
      <c r="V219" s="236">
        <v>9018</v>
      </c>
      <c r="W219" s="200">
        <v>9018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83"/>
    </row>
    <row r="220" spans="1:39">
      <c r="A220" s="480" t="s">
        <v>298</v>
      </c>
      <c r="B220" s="481"/>
      <c r="C220" s="481"/>
      <c r="D220" s="481"/>
      <c r="E220" s="481"/>
      <c r="F220" s="237">
        <v>1630.9933054037183</v>
      </c>
      <c r="G220" s="233">
        <v>1630.9906409546913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233">
        <v>1630.9906409546913</v>
      </c>
      <c r="V220" s="236">
        <v>1630.9906409546913</v>
      </c>
      <c r="W220" s="200">
        <v>1630.9906409546913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84">
        <v>0</v>
      </c>
      <c r="G221" s="204">
        <v>0</v>
      </c>
      <c r="H221" s="204" t="s">
        <v>40</v>
      </c>
      <c r="I221" s="204" t="s">
        <v>40</v>
      </c>
      <c r="J221" s="204" t="s">
        <v>40</v>
      </c>
      <c r="K221" s="204" t="s">
        <v>40</v>
      </c>
      <c r="L221" s="204" t="s">
        <v>40</v>
      </c>
      <c r="M221" s="204" t="s">
        <v>40</v>
      </c>
      <c r="N221" s="204" t="s">
        <v>40</v>
      </c>
      <c r="O221" s="204" t="s">
        <v>40</v>
      </c>
      <c r="P221" s="204" t="s">
        <v>40</v>
      </c>
      <c r="Q221" s="204" t="s">
        <v>40</v>
      </c>
      <c r="R221" s="204" t="s">
        <v>40</v>
      </c>
      <c r="S221" s="204" t="s">
        <v>40</v>
      </c>
      <c r="T221" s="204" t="s">
        <v>40</v>
      </c>
      <c r="U221" s="30">
        <v>0</v>
      </c>
      <c r="V221" s="31">
        <v>0</v>
      </c>
      <c r="W221" s="32">
        <v>0</v>
      </c>
      <c r="X221" s="204" t="s">
        <v>40</v>
      </c>
      <c r="Y221" s="204" t="s">
        <v>40</v>
      </c>
      <c r="Z221" s="204" t="s">
        <v>40</v>
      </c>
      <c r="AA221" s="204" t="s">
        <v>40</v>
      </c>
      <c r="AB221" s="204" t="s">
        <v>40</v>
      </c>
      <c r="AC221" s="204" t="s">
        <v>40</v>
      </c>
      <c r="AD221" s="204" t="s">
        <v>40</v>
      </c>
      <c r="AE221" s="204" t="s">
        <v>40</v>
      </c>
      <c r="AF221" s="204" t="s">
        <v>40</v>
      </c>
      <c r="AG221" s="204" t="s">
        <v>40</v>
      </c>
      <c r="AH221" s="204" t="s">
        <v>40</v>
      </c>
      <c r="AI221" s="204" t="s">
        <v>40</v>
      </c>
      <c r="AJ221" s="204" t="s">
        <v>40</v>
      </c>
      <c r="AK221" s="204" t="s">
        <v>40</v>
      </c>
      <c r="AL221" s="204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83"/>
    </row>
    <row r="223" spans="1:39">
      <c r="A223" s="482" t="s">
        <v>474</v>
      </c>
      <c r="B223" s="483"/>
      <c r="C223" s="483"/>
      <c r="D223" s="483"/>
      <c r="E223" s="483"/>
      <c r="F223" s="29">
        <v>385.23872081605208</v>
      </c>
      <c r="G223" s="30">
        <v>385.23872081605208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>
        <v>60.9</v>
      </c>
      <c r="V223" s="31">
        <v>121.82</v>
      </c>
      <c r="W223" s="32">
        <v>385.23872081605208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475</v>
      </c>
      <c r="B224" s="483"/>
      <c r="C224" s="483"/>
      <c r="D224" s="483"/>
      <c r="E224" s="483"/>
      <c r="F224" s="29">
        <v>248.56392433372227</v>
      </c>
      <c r="G224" s="30">
        <v>248.55978983259706</v>
      </c>
      <c r="H224" s="30">
        <v>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>
        <v>60.9</v>
      </c>
      <c r="V224" s="31">
        <v>121.82</v>
      </c>
      <c r="W224" s="32">
        <v>248.56392433372227</v>
      </c>
      <c r="X224" s="30">
        <v>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83"/>
      <c r="B225" s="83"/>
      <c r="C225" s="83"/>
      <c r="D225" s="68"/>
      <c r="E225" s="68"/>
      <c r="F225" s="89" t="str">
        <f>IF([20]Dj!F225="","",IF([20]Dj!F225=$B$2,[20]Dj!F225,IF(AND($B$1&lt;[20]Dj!F225,[20]Dj!F225&lt;$B$2),IF([20]Dj!F225*(1+$B$3)&gt;$B$2,$B$2,[20]Dj!F225*(1+$B$3)),[20]Dj!F225*(1+$B$4))))</f>
        <v/>
      </c>
      <c r="G225" s="89" t="str">
        <f>IF([20]Dj!G225="","",IF([20]Dj!G225=$B$2,[20]Dj!G225,IF(AND($B$1&lt;[20]Dj!G225,[20]Dj!G225&lt;$B$2),IF([20]Dj!G225*(1+$B$3)&gt;$B$2,$B$2,[20]Dj!G225*(1+$B$3)),[20]Dj!G225*(1+$B$4))))</f>
        <v/>
      </c>
      <c r="H225" s="89" t="str">
        <f>IF([20]Dj!H225="","",IF([20]Dj!H225=$B$2,[20]Dj!H225,IF(AND($B$1&lt;[20]Dj!H225,[20]Dj!H225&lt;$B$2),IF([20]Dj!H225*(1+$B$3)&gt;$B$2,$B$2,[20]Dj!H225*(1+$B$3)),[20]Dj!H225*(1+$B$4))))</f>
        <v/>
      </c>
      <c r="I225" s="89" t="str">
        <f>IF([20]Dj!I225="","",IF([20]Dj!I225=$B$2,[20]Dj!I225,IF(AND($B$1&lt;[20]Dj!I225,[20]Dj!I225&lt;$B$2),IF([20]Dj!I225*(1+$B$3)&gt;$B$2,$B$2,[20]Dj!I225*(1+$B$3)),[20]Dj!I225*(1+$B$4))))</f>
        <v/>
      </c>
      <c r="J225" s="89" t="str">
        <f>IF([20]Dj!J225="","",IF([20]Dj!J225=$B$2,[20]Dj!J225,IF(AND($B$1&lt;[20]Dj!J225,[20]Dj!J225&lt;$B$2),IF([20]Dj!J225*(1+$B$3)&gt;$B$2,$B$2,[20]Dj!J225*(1+$B$3)),[20]Dj!J225*(1+$B$4))))</f>
        <v/>
      </c>
      <c r="K225" s="89" t="str">
        <f>IF([20]Dj!K225="","",IF([20]Dj!K225=$B$2,[20]Dj!K225,IF(AND($B$1&lt;[20]Dj!K225,[20]Dj!K225&lt;$B$2),IF([20]Dj!K225*(1+$B$3)&gt;$B$2,$B$2,[20]Dj!K225*(1+$B$3)),[20]Dj!K225*(1+$B$4))))</f>
        <v/>
      </c>
      <c r="L225" s="89" t="str">
        <f>IF([20]Dj!L225="","",IF([20]Dj!L225=$B$2,[20]Dj!L225,IF(AND($B$1&lt;[20]Dj!L225,[20]Dj!L225&lt;$B$2),IF([20]Dj!L225*(1+$B$3)&gt;$B$2,$B$2,[20]Dj!L225*(1+$B$3)),[20]Dj!L225*(1+$B$4))))</f>
        <v/>
      </c>
      <c r="M225" s="89" t="str">
        <f>IF([20]Dj!M225="","",IF([20]Dj!M225=$B$2,[20]Dj!M225,IF(AND($B$1&lt;[20]Dj!M225,[20]Dj!M225&lt;$B$2),IF([20]Dj!M225*(1+$B$3)&gt;$B$2,$B$2,[20]Dj!M225*(1+$B$3)),[20]Dj!M225*(1+$B$4))))</f>
        <v/>
      </c>
      <c r="N225" s="89" t="str">
        <f>IF([20]Dj!N225="","",IF([20]Dj!N225=$B$2,[20]Dj!N225,IF(AND($B$1&lt;[20]Dj!N225,[20]Dj!N225&lt;$B$2),IF([20]Dj!N225*(1+$B$3)&gt;$B$2,$B$2,[20]Dj!N225*(1+$B$3)),[20]Dj!N225*(1+$B$4))))</f>
        <v/>
      </c>
      <c r="O225" s="89" t="str">
        <f>IF([20]Dj!O225="","",IF([20]Dj!O225=$B$2,[20]Dj!O225,IF(AND($B$1&lt;[20]Dj!O225,[20]Dj!O225&lt;$B$2),IF([20]Dj!O225*(1+$B$3)&gt;$B$2,$B$2,[20]Dj!O225*(1+$B$3)),[20]Dj!O225*(1+$B$4))))</f>
        <v/>
      </c>
      <c r="P225" s="89" t="str">
        <f>IF([20]Dj!P225="","",IF([20]Dj!P225=$B$2,[20]Dj!P225,IF(AND($B$1&lt;[20]Dj!P225,[20]Dj!P225&lt;$B$2),IF([20]Dj!P225*(1+$B$3)&gt;$B$2,$B$2,[20]Dj!P225*(1+$B$3)),[20]Dj!P225*(1+$B$4))))</f>
        <v/>
      </c>
      <c r="Q225" s="89" t="str">
        <f>IF([20]Dj!Q225="","",IF([20]Dj!Q225=$B$2,[20]Dj!Q225,IF(AND($B$1&lt;[20]Dj!Q225,[20]Dj!Q225&lt;$B$2),IF([20]Dj!Q225*(1+$B$3)&gt;$B$2,$B$2,[20]Dj!Q225*(1+$B$3)),[20]Dj!Q225*(1+$B$4))))</f>
        <v/>
      </c>
      <c r="R225" s="89" t="str">
        <f>IF([20]Dj!R225="","",IF([20]Dj!R225=$B$2,[20]Dj!R225,IF(AND($B$1&lt;[20]Dj!R225,[20]Dj!R225&lt;$B$2),IF([20]Dj!R225*(1+$B$3)&gt;$B$2,$B$2,[20]Dj!R225*(1+$B$3)),[20]Dj!R225*(1+$B$4))))</f>
        <v/>
      </c>
      <c r="S225" s="89" t="str">
        <f>IF([20]Dj!S225="","",IF([20]Dj!S225=$B$2,[20]Dj!S225,IF(AND($B$1&lt;[20]Dj!S225,[20]Dj!S225&lt;$B$2),IF([20]Dj!S225*(1+$B$3)&gt;$B$2,$B$2,[20]Dj!S225*(1+$B$3)),[20]Dj!S225*(1+$B$4))))</f>
        <v/>
      </c>
      <c r="T225" s="89" t="str">
        <f>IF([20]Dj!T225="","",IF([20]Dj!T225=$B$2,[20]Dj!T225,IF(AND($B$1&lt;[20]Dj!T225,[20]Dj!T225&lt;$B$2),IF([20]Dj!T225*(1+$B$3)&gt;$B$2,$B$2,[20]Dj!T225*(1+$B$3)),[20]Dj!T225*(1+$B$4))))</f>
        <v/>
      </c>
      <c r="U225" s="89" t="str">
        <f>IF([20]Dj!U225="","",IF([20]Dj!U225=$B$2,[20]Dj!U225,IF(AND($B$1&lt;[20]Dj!U225,[20]Dj!U225&lt;$B$2),IF([20]Dj!U225*(1+$B$3)&gt;$B$2,$B$2,[20]Dj!U225*(1+$B$3)),[20]Dj!U225*(1+$B$4))))</f>
        <v/>
      </c>
      <c r="V225" s="89" t="str">
        <f>IF([20]Dj!V225="","",IF([20]Dj!V225=$B$2,[20]Dj!V225,IF(AND($B$1&lt;[20]Dj!V225,[20]Dj!V225&lt;$B$2),IF([20]Dj!V225*(1+$B$3)&gt;$B$2,$B$2,[20]Dj!V225*(1+$B$3)),[20]Dj!V225*(1+$B$4))))</f>
        <v/>
      </c>
      <c r="W225" s="89" t="str">
        <f>IF([20]Dj!W225="","",IF([20]Dj!W225=$B$2,[20]Dj!W225,IF(AND($B$1&lt;[20]Dj!W225,[20]Dj!W225&lt;$B$2),IF([20]Dj!W225*(1+$B$3)&gt;$B$2,$B$2,[20]Dj!W225*(1+$B$3)),[20]Dj!W225*(1+$B$4))))</f>
        <v/>
      </c>
      <c r="X225" s="89" t="str">
        <f>IF([20]Dj!X225="","",IF([20]Dj!X225=$B$2,[20]Dj!X225,IF(AND($B$1&lt;[20]Dj!X225,[20]Dj!X225&lt;$B$2),IF([20]Dj!X225*(1+$B$3)&gt;$B$2,$B$2,[20]Dj!X225*(1+$B$3)),[20]Dj!X225*(1+$B$4))))</f>
        <v/>
      </c>
      <c r="Y225" s="89" t="str">
        <f>IF([20]Dj!Y225="","",IF([20]Dj!Y225=$B$2,[20]Dj!Y225,IF(AND($B$1&lt;[20]Dj!Y225,[20]Dj!Y225&lt;$B$2),IF([20]Dj!Y225*(1+$B$3)&gt;$B$2,$B$2,[20]Dj!Y225*(1+$B$3)),[20]Dj!Y225*(1+$B$4))))</f>
        <v/>
      </c>
      <c r="Z225" s="89" t="str">
        <f>IF([20]Dj!Z225="","",IF([20]Dj!Z225=$B$2,[20]Dj!Z225,IF(AND($B$1&lt;[20]Dj!Z225,[20]Dj!Z225&lt;$B$2),IF([20]Dj!Z225*(1+$B$3)&gt;$B$2,$B$2,[20]Dj!Z225*(1+$B$3)),[20]Dj!Z225*(1+$B$4))))</f>
        <v/>
      </c>
      <c r="AA225" s="89" t="str">
        <f>IF([20]Dj!AA225="","",IF([20]Dj!AA225=$B$2,[20]Dj!AA225,IF(AND($B$1&lt;[20]Dj!AA225,[20]Dj!AA225&lt;$B$2),IF([20]Dj!AA225*(1+$B$3)&gt;$B$2,$B$2,[20]Dj!AA225*(1+$B$3)),[20]Dj!AA225*(1+$B$4))))</f>
        <v/>
      </c>
      <c r="AB225" s="89" t="str">
        <f>IF([20]Dj!AB225="","",IF([20]Dj!AB225=$B$2,[20]Dj!AB225,IF(AND($B$1&lt;[20]Dj!AB225,[20]Dj!AB225&lt;$B$2),IF([20]Dj!AB225*(1+$B$3)&gt;$B$2,$B$2,[20]Dj!AB225*(1+$B$3)),[20]Dj!AB225*(1+$B$4))))</f>
        <v/>
      </c>
      <c r="AC225" s="89" t="str">
        <f>IF([20]Dj!AC225="","",IF([20]Dj!AC225=$B$2,[20]Dj!AC225,IF(AND($B$1&lt;[20]Dj!AC225,[20]Dj!AC225&lt;$B$2),IF([20]Dj!AC225*(1+$B$3)&gt;$B$2,$B$2,[20]Dj!AC225*(1+$B$3)),[20]Dj!AC225*(1+$B$4))))</f>
        <v/>
      </c>
      <c r="AD225" s="89" t="str">
        <f>IF([20]Dj!AD225="","",IF([20]Dj!AD225=$B$2,[20]Dj!AD225,IF(AND($B$1&lt;[20]Dj!AD225,[20]Dj!AD225&lt;$B$2),IF([20]Dj!AD225*(1+$B$3)&gt;$B$2,$B$2,[20]Dj!AD225*(1+$B$3)),[20]Dj!AD225*(1+$B$4))))</f>
        <v/>
      </c>
      <c r="AE225" s="89" t="str">
        <f>IF([20]Dj!AE225="","",IF([20]Dj!AE225=$B$2,[20]Dj!AE225,IF(AND($B$1&lt;[20]Dj!AE225,[20]Dj!AE225&lt;$B$2),IF([20]Dj!AE225*(1+$B$3)&gt;$B$2,$B$2,[20]Dj!AE225*(1+$B$3)),[20]Dj!AE225*(1+$B$4))))</f>
        <v/>
      </c>
      <c r="AF225" s="89" t="str">
        <f>IF([20]Dj!AF225="","",IF([20]Dj!AF225=$B$2,[20]Dj!AF225,IF(AND($B$1&lt;[20]Dj!AF225,[20]Dj!AF225&lt;$B$2),IF([20]Dj!AF225*(1+$B$3)&gt;$B$2,$B$2,[20]Dj!AF225*(1+$B$3)),[20]Dj!AF225*(1+$B$4))))</f>
        <v/>
      </c>
      <c r="AG225" s="89" t="str">
        <f>IF([20]Dj!AG225="","",IF([20]Dj!AG225=$B$2,[20]Dj!AG225,IF(AND($B$1&lt;[20]Dj!AG225,[20]Dj!AG225&lt;$B$2),IF([20]Dj!AG225*(1+$B$3)&gt;$B$2,$B$2,[20]Dj!AG225*(1+$B$3)),[20]Dj!AG225*(1+$B$4))))</f>
        <v/>
      </c>
      <c r="AH225" s="89" t="str">
        <f>IF([20]Dj!AH225="","",IF([20]Dj!AH225=$B$2,[20]Dj!AH225,IF(AND($B$1&lt;[20]Dj!AH225,[20]Dj!AH225&lt;$B$2),IF([20]Dj!AH225*(1+$B$3)&gt;$B$2,$B$2,[20]Dj!AH225*(1+$B$3)),[20]Dj!AH225*(1+$B$4))))</f>
        <v/>
      </c>
      <c r="AI225" s="89" t="str">
        <f>IF([20]Dj!AI225="","",IF([20]Dj!AI225=$B$2,[20]Dj!AI225,IF(AND($B$1&lt;[20]Dj!AI225,[20]Dj!AI225&lt;$B$2),IF([20]Dj!AI225*(1+$B$3)&gt;$B$2,$B$2,[20]Dj!AI225*(1+$B$3)),[20]Dj!AI225*(1+$B$4))))</f>
        <v/>
      </c>
      <c r="AJ225" s="89" t="str">
        <f>IF([20]Dj!AJ225="","",IF([20]Dj!AJ225=$B$2,[20]Dj!AJ225,IF(AND($B$1&lt;[20]Dj!AJ225,[20]Dj!AJ225&lt;$B$2),IF([20]Dj!AJ225*(1+$B$3)&gt;$B$2,$B$2,[20]Dj!AJ225*(1+$B$3)),[20]Dj!AJ225*(1+$B$4))))</f>
        <v/>
      </c>
      <c r="AK225" s="89" t="str">
        <f>IF([20]Dj!AK225="","",IF([20]Dj!AK225=$B$2,[20]Dj!AK225,IF(AND($B$1&lt;[20]Dj!AK225,[20]Dj!AK225&lt;$B$2),IF([20]Dj!AK225*(1+$B$3)&gt;$B$2,$B$2,[20]Dj!AK225*(1+$B$3)),[20]Dj!AK225*(1+$B$4))))</f>
        <v/>
      </c>
      <c r="AL225" s="89" t="str">
        <f>IF([20]Dj!AL225="","",IF([20]Dj!AL225=$B$2,[20]Dj!AL225,IF(AND($B$1&lt;[20]Dj!AL225,[20]Dj!AL225&lt;$B$2),IF([20]Dj!AL225*(1+$B$3)&gt;$B$2,$B$2,[20]Dj!AL225*(1+$B$3)),[20]Dj!AL225*(1+$B$4))))</f>
        <v/>
      </c>
      <c r="AM225" s="6"/>
    </row>
    <row r="226" spans="1:39">
      <c r="A226" s="83"/>
      <c r="B226" s="83"/>
      <c r="C226" s="83"/>
      <c r="D226" s="68"/>
      <c r="E226" s="68"/>
      <c r="F226" s="89" t="str">
        <f>IF([20]Dj!F226="","",IF([20]Dj!F226=$B$2,[20]Dj!F226,IF(AND($B$1&lt;[20]Dj!F226,[20]Dj!F226&lt;$B$2),IF([20]Dj!F226*(1+$B$3)&gt;$B$2,$B$2,[20]Dj!F226*(1+$B$3)),[20]Dj!F226*(1+$B$4))))</f>
        <v/>
      </c>
      <c r="G226" s="89" t="str">
        <f>IF([20]Dj!G226="","",IF([20]Dj!G226=$B$2,[20]Dj!G226,IF(AND($B$1&lt;[20]Dj!G226,[20]Dj!G226&lt;$B$2),IF([20]Dj!G226*(1+$B$3)&gt;$B$2,$B$2,[20]Dj!G226*(1+$B$3)),[20]Dj!G226*(1+$B$4))))</f>
        <v/>
      </c>
      <c r="H226" s="89" t="str">
        <f>IF([20]Dj!H226="","",IF([20]Dj!H226=$B$2,[20]Dj!H226,IF(AND($B$1&lt;[20]Dj!H226,[20]Dj!H226&lt;$B$2),IF([20]Dj!H226*(1+$B$3)&gt;$B$2,$B$2,[20]Dj!H226*(1+$B$3)),[20]Dj!H226*(1+$B$4))))</f>
        <v/>
      </c>
      <c r="I226" s="89" t="str">
        <f>IF([20]Dj!I226="","",IF([20]Dj!I226=$B$2,[20]Dj!I226,IF(AND($B$1&lt;[20]Dj!I226,[20]Dj!I226&lt;$B$2),IF([20]Dj!I226*(1+$B$3)&gt;$B$2,$B$2,[20]Dj!I226*(1+$B$3)),[20]Dj!I226*(1+$B$4))))</f>
        <v/>
      </c>
      <c r="J226" s="89" t="str">
        <f>IF([20]Dj!J226="","",IF([20]Dj!J226=$B$2,[20]Dj!J226,IF(AND($B$1&lt;[20]Dj!J226,[20]Dj!J226&lt;$B$2),IF([20]Dj!J226*(1+$B$3)&gt;$B$2,$B$2,[20]Dj!J226*(1+$B$3)),[20]Dj!J226*(1+$B$4))))</f>
        <v/>
      </c>
      <c r="K226" s="89" t="str">
        <f>IF([20]Dj!K226="","",IF([20]Dj!K226=$B$2,[20]Dj!K226,IF(AND($B$1&lt;[20]Dj!K226,[20]Dj!K226&lt;$B$2),IF([20]Dj!K226*(1+$B$3)&gt;$B$2,$B$2,[20]Dj!K226*(1+$B$3)),[20]Dj!K226*(1+$B$4))))</f>
        <v/>
      </c>
      <c r="L226" s="89" t="str">
        <f>IF([20]Dj!L226="","",IF([20]Dj!L226=$B$2,[20]Dj!L226,IF(AND($B$1&lt;[20]Dj!L226,[20]Dj!L226&lt;$B$2),IF([20]Dj!L226*(1+$B$3)&gt;$B$2,$B$2,[20]Dj!L226*(1+$B$3)),[20]Dj!L226*(1+$B$4))))</f>
        <v/>
      </c>
      <c r="M226" s="89" t="str">
        <f>IF([20]Dj!M226="","",IF([20]Dj!M226=$B$2,[20]Dj!M226,IF(AND($B$1&lt;[20]Dj!M226,[20]Dj!M226&lt;$B$2),IF([20]Dj!M226*(1+$B$3)&gt;$B$2,$B$2,[20]Dj!M226*(1+$B$3)),[20]Dj!M226*(1+$B$4))))</f>
        <v/>
      </c>
      <c r="N226" s="89" t="str">
        <f>IF([20]Dj!N226="","",IF([20]Dj!N226=$B$2,[20]Dj!N226,IF(AND($B$1&lt;[20]Dj!N226,[20]Dj!N226&lt;$B$2),IF([20]Dj!N226*(1+$B$3)&gt;$B$2,$B$2,[20]Dj!N226*(1+$B$3)),[20]Dj!N226*(1+$B$4))))</f>
        <v/>
      </c>
      <c r="O226" s="89" t="str">
        <f>IF([20]Dj!O226="","",IF([20]Dj!O226=$B$2,[20]Dj!O226,IF(AND($B$1&lt;[20]Dj!O226,[20]Dj!O226&lt;$B$2),IF([20]Dj!O226*(1+$B$3)&gt;$B$2,$B$2,[20]Dj!O226*(1+$B$3)),[20]Dj!O226*(1+$B$4))))</f>
        <v/>
      </c>
      <c r="P226" s="89" t="str">
        <f>IF([20]Dj!P226="","",IF([20]Dj!P226=$B$2,[20]Dj!P226,IF(AND($B$1&lt;[20]Dj!P226,[20]Dj!P226&lt;$B$2),IF([20]Dj!P226*(1+$B$3)&gt;$B$2,$B$2,[20]Dj!P226*(1+$B$3)),[20]Dj!P226*(1+$B$4))))</f>
        <v/>
      </c>
      <c r="Q226" s="89" t="str">
        <f>IF([20]Dj!Q226="","",IF([20]Dj!Q226=$B$2,[20]Dj!Q226,IF(AND($B$1&lt;[20]Dj!Q226,[20]Dj!Q226&lt;$B$2),IF([20]Dj!Q226*(1+$B$3)&gt;$B$2,$B$2,[20]Dj!Q226*(1+$B$3)),[20]Dj!Q226*(1+$B$4))))</f>
        <v/>
      </c>
      <c r="R226" s="89" t="str">
        <f>IF([20]Dj!R226="","",IF([20]Dj!R226=$B$2,[20]Dj!R226,IF(AND($B$1&lt;[20]Dj!R226,[20]Dj!R226&lt;$B$2),IF([20]Dj!R226*(1+$B$3)&gt;$B$2,$B$2,[20]Dj!R226*(1+$B$3)),[20]Dj!R226*(1+$B$4))))</f>
        <v/>
      </c>
      <c r="S226" s="89" t="str">
        <f>IF([20]Dj!S226="","",IF([20]Dj!S226=$B$2,[20]Dj!S226,IF(AND($B$1&lt;[20]Dj!S226,[20]Dj!S226&lt;$B$2),IF([20]Dj!S226*(1+$B$3)&gt;$B$2,$B$2,[20]Dj!S226*(1+$B$3)),[20]Dj!S226*(1+$B$4))))</f>
        <v/>
      </c>
      <c r="T226" s="89" t="str">
        <f>IF([20]Dj!T226="","",IF([20]Dj!T226=$B$2,[20]Dj!T226,IF(AND($B$1&lt;[20]Dj!T226,[20]Dj!T226&lt;$B$2),IF([20]Dj!T226*(1+$B$3)&gt;$B$2,$B$2,[20]Dj!T226*(1+$B$3)),[20]Dj!T226*(1+$B$4))))</f>
        <v/>
      </c>
      <c r="U226" s="89" t="str">
        <f>IF([20]Dj!U226="","",IF([20]Dj!U226=$B$2,[20]Dj!U226,IF(AND($B$1&lt;[20]Dj!U226,[20]Dj!U226&lt;$B$2),IF([20]Dj!U226*(1+$B$3)&gt;$B$2,$B$2,[20]Dj!U226*(1+$B$3)),[20]Dj!U226*(1+$B$4))))</f>
        <v/>
      </c>
      <c r="V226" s="89" t="str">
        <f>IF([20]Dj!V226="","",IF([20]Dj!V226=$B$2,[20]Dj!V226,IF(AND($B$1&lt;[20]Dj!V226,[20]Dj!V226&lt;$B$2),IF([20]Dj!V226*(1+$B$3)&gt;$B$2,$B$2,[20]Dj!V226*(1+$B$3)),[20]Dj!V226*(1+$B$4))))</f>
        <v/>
      </c>
      <c r="W226" s="89" t="str">
        <f>IF([20]Dj!W226="","",IF([20]Dj!W226=$B$2,[20]Dj!W226,IF(AND($B$1&lt;[20]Dj!W226,[20]Dj!W226&lt;$B$2),IF([20]Dj!W226*(1+$B$3)&gt;$B$2,$B$2,[20]Dj!W226*(1+$B$3)),[20]Dj!W226*(1+$B$4))))</f>
        <v/>
      </c>
      <c r="X226" s="89" t="str">
        <f>IF([20]Dj!X226="","",IF([20]Dj!X226=$B$2,[20]Dj!X226,IF(AND($B$1&lt;[20]Dj!X226,[20]Dj!X226&lt;$B$2),IF([20]Dj!X226*(1+$B$3)&gt;$B$2,$B$2,[20]Dj!X226*(1+$B$3)),[20]Dj!X226*(1+$B$4))))</f>
        <v/>
      </c>
      <c r="Y226" s="89" t="str">
        <f>IF([20]Dj!Y226="","",IF([20]Dj!Y226=$B$2,[20]Dj!Y226,IF(AND($B$1&lt;[20]Dj!Y226,[20]Dj!Y226&lt;$B$2),IF([20]Dj!Y226*(1+$B$3)&gt;$B$2,$B$2,[20]Dj!Y226*(1+$B$3)),[20]Dj!Y226*(1+$B$4))))</f>
        <v/>
      </c>
      <c r="Z226" s="89" t="str">
        <f>IF([20]Dj!Z226="","",IF([20]Dj!Z226=$B$2,[20]Dj!Z226,IF(AND($B$1&lt;[20]Dj!Z226,[20]Dj!Z226&lt;$B$2),IF([20]Dj!Z226*(1+$B$3)&gt;$B$2,$B$2,[20]Dj!Z226*(1+$B$3)),[20]Dj!Z226*(1+$B$4))))</f>
        <v/>
      </c>
      <c r="AA226" s="89" t="str">
        <f>IF([20]Dj!AA226="","",IF([20]Dj!AA226=$B$2,[20]Dj!AA226,IF(AND($B$1&lt;[20]Dj!AA226,[20]Dj!AA226&lt;$B$2),IF([20]Dj!AA226*(1+$B$3)&gt;$B$2,$B$2,[20]Dj!AA226*(1+$B$3)),[20]Dj!AA226*(1+$B$4))))</f>
        <v/>
      </c>
      <c r="AB226" s="89" t="str">
        <f>IF([20]Dj!AB226="","",IF([20]Dj!AB226=$B$2,[20]Dj!AB226,IF(AND($B$1&lt;[20]Dj!AB226,[20]Dj!AB226&lt;$B$2),IF([20]Dj!AB226*(1+$B$3)&gt;$B$2,$B$2,[20]Dj!AB226*(1+$B$3)),[20]Dj!AB226*(1+$B$4))))</f>
        <v/>
      </c>
      <c r="AC226" s="89" t="str">
        <f>IF([20]Dj!AC226="","",IF([20]Dj!AC226=$B$2,[20]Dj!AC226,IF(AND($B$1&lt;[20]Dj!AC226,[20]Dj!AC226&lt;$B$2),IF([20]Dj!AC226*(1+$B$3)&gt;$B$2,$B$2,[20]Dj!AC226*(1+$B$3)),[20]Dj!AC226*(1+$B$4))))</f>
        <v/>
      </c>
      <c r="AD226" s="89" t="str">
        <f>IF([20]Dj!AD226="","",IF([20]Dj!AD226=$B$2,[20]Dj!AD226,IF(AND($B$1&lt;[20]Dj!AD226,[20]Dj!AD226&lt;$B$2),IF([20]Dj!AD226*(1+$B$3)&gt;$B$2,$B$2,[20]Dj!AD226*(1+$B$3)),[20]Dj!AD226*(1+$B$4))))</f>
        <v/>
      </c>
      <c r="AE226" s="89" t="str">
        <f>IF([20]Dj!AE226="","",IF([20]Dj!AE226=$B$2,[20]Dj!AE226,IF(AND($B$1&lt;[20]Dj!AE226,[20]Dj!AE226&lt;$B$2),IF([20]Dj!AE226*(1+$B$3)&gt;$B$2,$B$2,[20]Dj!AE226*(1+$B$3)),[20]Dj!AE226*(1+$B$4))))</f>
        <v/>
      </c>
      <c r="AF226" s="89" t="str">
        <f>IF([20]Dj!AF226="","",IF([20]Dj!AF226=$B$2,[20]Dj!AF226,IF(AND($B$1&lt;[20]Dj!AF226,[20]Dj!AF226&lt;$B$2),IF([20]Dj!AF226*(1+$B$3)&gt;$B$2,$B$2,[20]Dj!AF226*(1+$B$3)),[20]Dj!AF226*(1+$B$4))))</f>
        <v/>
      </c>
      <c r="AG226" s="89" t="str">
        <f>IF([20]Dj!AG226="","",IF([20]Dj!AG226=$B$2,[20]Dj!AG226,IF(AND($B$1&lt;[20]Dj!AG226,[20]Dj!AG226&lt;$B$2),IF([20]Dj!AG226*(1+$B$3)&gt;$B$2,$B$2,[20]Dj!AG226*(1+$B$3)),[20]Dj!AG226*(1+$B$4))))</f>
        <v/>
      </c>
      <c r="AH226" s="89" t="str">
        <f>IF([20]Dj!AH226="","",IF([20]Dj!AH226=$B$2,[20]Dj!AH226,IF(AND($B$1&lt;[20]Dj!AH226,[20]Dj!AH226&lt;$B$2),IF([20]Dj!AH226*(1+$B$3)&gt;$B$2,$B$2,[20]Dj!AH226*(1+$B$3)),[20]Dj!AH226*(1+$B$4))))</f>
        <v/>
      </c>
      <c r="AI226" s="89" t="str">
        <f>IF([20]Dj!AI226="","",IF([20]Dj!AI226=$B$2,[20]Dj!AI226,IF(AND($B$1&lt;[20]Dj!AI226,[20]Dj!AI226&lt;$B$2),IF([20]Dj!AI226*(1+$B$3)&gt;$B$2,$B$2,[20]Dj!AI226*(1+$B$3)),[20]Dj!AI226*(1+$B$4))))</f>
        <v/>
      </c>
      <c r="AJ226" s="89" t="str">
        <f>IF([20]Dj!AJ226="","",IF([20]Dj!AJ226=$B$2,[20]Dj!AJ226,IF(AND($B$1&lt;[20]Dj!AJ226,[20]Dj!AJ226&lt;$B$2),IF([20]Dj!AJ226*(1+$B$3)&gt;$B$2,$B$2,[20]Dj!AJ226*(1+$B$3)),[20]Dj!AJ226*(1+$B$4))))</f>
        <v/>
      </c>
      <c r="AK226" s="89" t="str">
        <f>IF([20]Dj!AK226="","",IF([20]Dj!AK226=$B$2,[20]Dj!AK226,IF(AND($B$1&lt;[20]Dj!AK226,[20]Dj!AK226&lt;$B$2),IF([20]Dj!AK226*(1+$B$3)&gt;$B$2,$B$2,[20]Dj!AK226*(1+$B$3)),[20]Dj!AK226*(1+$B$4))))</f>
        <v/>
      </c>
      <c r="AL226" s="89" t="str">
        <f>IF([20]Dj!AL226="","",IF([20]Dj!AL226=$B$2,[20]Dj!AL226,IF(AND($B$1&lt;[20]Dj!AL226,[20]Dj!AL226&lt;$B$2),IF([20]Dj!AL226*(1+$B$3)&gt;$B$2,$B$2,[20]Dj!AL226*(1+$B$3)),[20]Dj!AL226*(1+$B$4))))</f>
        <v/>
      </c>
      <c r="AM226" s="6"/>
    </row>
    <row r="227" spans="1:39">
      <c r="A227" s="83"/>
      <c r="B227" s="83"/>
      <c r="C227" s="83"/>
      <c r="D227" s="68"/>
      <c r="E227" s="68"/>
      <c r="F227" s="89" t="str">
        <f>IF([20]Dj!F227="","",IF([20]Dj!F227=$B$2,[20]Dj!F227,IF(AND($B$1&lt;[20]Dj!F227,[20]Dj!F227&lt;$B$2),IF([20]Dj!F227*(1+$B$3)&gt;$B$2,$B$2,[20]Dj!F227*(1+$B$3)),[20]Dj!F227*(1+$B$4))))</f>
        <v/>
      </c>
      <c r="G227" s="89" t="str">
        <f>IF([20]Dj!G227="","",IF([20]Dj!G227=$B$2,[20]Dj!G227,IF(AND($B$1&lt;[20]Dj!G227,[20]Dj!G227&lt;$B$2),IF([20]Dj!G227*(1+$B$3)&gt;$B$2,$B$2,[20]Dj!G227*(1+$B$3)),[20]Dj!G227*(1+$B$4))))</f>
        <v/>
      </c>
      <c r="H227" s="89" t="str">
        <f>IF([20]Dj!H227="","",IF([20]Dj!H227=$B$2,[20]Dj!H227,IF(AND($B$1&lt;[20]Dj!H227,[20]Dj!H227&lt;$B$2),IF([20]Dj!H227*(1+$B$3)&gt;$B$2,$B$2,[20]Dj!H227*(1+$B$3)),[20]Dj!H227*(1+$B$4))))</f>
        <v/>
      </c>
      <c r="I227" s="89" t="str">
        <f>IF([20]Dj!I227="","",IF([20]Dj!I227=$B$2,[20]Dj!I227,IF(AND($B$1&lt;[20]Dj!I227,[20]Dj!I227&lt;$B$2),IF([20]Dj!I227*(1+$B$3)&gt;$B$2,$B$2,[20]Dj!I227*(1+$B$3)),[20]Dj!I227*(1+$B$4))))</f>
        <v/>
      </c>
      <c r="J227" s="89" t="str">
        <f>IF([20]Dj!J227="","",IF([20]Dj!J227=$B$2,[20]Dj!J227,IF(AND($B$1&lt;[20]Dj!J227,[20]Dj!J227&lt;$B$2),IF([20]Dj!J227*(1+$B$3)&gt;$B$2,$B$2,[20]Dj!J227*(1+$B$3)),[20]Dj!J227*(1+$B$4))))</f>
        <v/>
      </c>
      <c r="K227" s="89" t="str">
        <f>IF([20]Dj!K227="","",IF([20]Dj!K227=$B$2,[20]Dj!K227,IF(AND($B$1&lt;[20]Dj!K227,[20]Dj!K227&lt;$B$2),IF([20]Dj!K227*(1+$B$3)&gt;$B$2,$B$2,[20]Dj!K227*(1+$B$3)),[20]Dj!K227*(1+$B$4))))</f>
        <v/>
      </c>
      <c r="L227" s="89" t="str">
        <f>IF([20]Dj!L227="","",IF([20]Dj!L227=$B$2,[20]Dj!L227,IF(AND($B$1&lt;[20]Dj!L227,[20]Dj!L227&lt;$B$2),IF([20]Dj!L227*(1+$B$3)&gt;$B$2,$B$2,[20]Dj!L227*(1+$B$3)),[20]Dj!L227*(1+$B$4))))</f>
        <v/>
      </c>
      <c r="M227" s="89" t="str">
        <f>IF([20]Dj!M227="","",IF([20]Dj!M227=$B$2,[20]Dj!M227,IF(AND($B$1&lt;[20]Dj!M227,[20]Dj!M227&lt;$B$2),IF([20]Dj!M227*(1+$B$3)&gt;$B$2,$B$2,[20]Dj!M227*(1+$B$3)),[20]Dj!M227*(1+$B$4))))</f>
        <v/>
      </c>
      <c r="N227" s="89" t="str">
        <f>IF([20]Dj!N227="","",IF([20]Dj!N227=$B$2,[20]Dj!N227,IF(AND($B$1&lt;[20]Dj!N227,[20]Dj!N227&lt;$B$2),IF([20]Dj!N227*(1+$B$3)&gt;$B$2,$B$2,[20]Dj!N227*(1+$B$3)),[20]Dj!N227*(1+$B$4))))</f>
        <v/>
      </c>
      <c r="O227" s="89" t="str">
        <f>IF([20]Dj!O227="","",IF([20]Dj!O227=$B$2,[20]Dj!O227,IF(AND($B$1&lt;[20]Dj!O227,[20]Dj!O227&lt;$B$2),IF([20]Dj!O227*(1+$B$3)&gt;$B$2,$B$2,[20]Dj!O227*(1+$B$3)),[20]Dj!O227*(1+$B$4))))</f>
        <v/>
      </c>
      <c r="P227" s="89" t="str">
        <f>IF([20]Dj!P227="","",IF([20]Dj!P227=$B$2,[20]Dj!P227,IF(AND($B$1&lt;[20]Dj!P227,[20]Dj!P227&lt;$B$2),IF([20]Dj!P227*(1+$B$3)&gt;$B$2,$B$2,[20]Dj!P227*(1+$B$3)),[20]Dj!P227*(1+$B$4))))</f>
        <v/>
      </c>
      <c r="Q227" s="89" t="str">
        <f>IF([20]Dj!Q227="","",IF([20]Dj!Q227=$B$2,[20]Dj!Q227,IF(AND($B$1&lt;[20]Dj!Q227,[20]Dj!Q227&lt;$B$2),IF([20]Dj!Q227*(1+$B$3)&gt;$B$2,$B$2,[20]Dj!Q227*(1+$B$3)),[20]Dj!Q227*(1+$B$4))))</f>
        <v/>
      </c>
      <c r="R227" s="89" t="str">
        <f>IF([20]Dj!R227="","",IF([20]Dj!R227=$B$2,[20]Dj!R227,IF(AND($B$1&lt;[20]Dj!R227,[20]Dj!R227&lt;$B$2),IF([20]Dj!R227*(1+$B$3)&gt;$B$2,$B$2,[20]Dj!R227*(1+$B$3)),[20]Dj!R227*(1+$B$4))))</f>
        <v/>
      </c>
      <c r="S227" s="89" t="str">
        <f>IF([20]Dj!S227="","",IF([20]Dj!S227=$B$2,[20]Dj!S227,IF(AND($B$1&lt;[20]Dj!S227,[20]Dj!S227&lt;$B$2),IF([20]Dj!S227*(1+$B$3)&gt;$B$2,$B$2,[20]Dj!S227*(1+$B$3)),[20]Dj!S227*(1+$B$4))))</f>
        <v/>
      </c>
      <c r="T227" s="89" t="str">
        <f>IF([20]Dj!T227="","",IF([20]Dj!T227=$B$2,[20]Dj!T227,IF(AND($B$1&lt;[20]Dj!T227,[20]Dj!T227&lt;$B$2),IF([20]Dj!T227*(1+$B$3)&gt;$B$2,$B$2,[20]Dj!T227*(1+$B$3)),[20]Dj!T227*(1+$B$4))))</f>
        <v/>
      </c>
      <c r="U227" s="89" t="str">
        <f>IF([20]Dj!U227="","",IF([20]Dj!U227=$B$2,[20]Dj!U227,IF(AND($B$1&lt;[20]Dj!U227,[20]Dj!U227&lt;$B$2),IF([20]Dj!U227*(1+$B$3)&gt;$B$2,$B$2,[20]Dj!U227*(1+$B$3)),[20]Dj!U227*(1+$B$4))))</f>
        <v/>
      </c>
      <c r="V227" s="89" t="str">
        <f>IF([20]Dj!V227="","",IF([20]Dj!V227=$B$2,[20]Dj!V227,IF(AND($B$1&lt;[20]Dj!V227,[20]Dj!V227&lt;$B$2),IF([20]Dj!V227*(1+$B$3)&gt;$B$2,$B$2,[20]Dj!V227*(1+$B$3)),[20]Dj!V227*(1+$B$4))))</f>
        <v/>
      </c>
      <c r="W227" s="89" t="str">
        <f>IF([20]Dj!W227="","",IF([20]Dj!W227=$B$2,[20]Dj!W227,IF(AND($B$1&lt;[20]Dj!W227,[20]Dj!W227&lt;$B$2),IF([20]Dj!W227*(1+$B$3)&gt;$B$2,$B$2,[20]Dj!W227*(1+$B$3)),[20]Dj!W227*(1+$B$4))))</f>
        <v/>
      </c>
      <c r="X227" s="89" t="str">
        <f>IF([20]Dj!X227="","",IF([20]Dj!X227=$B$2,[20]Dj!X227,IF(AND($B$1&lt;[20]Dj!X227,[20]Dj!X227&lt;$B$2),IF([20]Dj!X227*(1+$B$3)&gt;$B$2,$B$2,[20]Dj!X227*(1+$B$3)),[20]Dj!X227*(1+$B$4))))</f>
        <v/>
      </c>
      <c r="Y227" s="89" t="str">
        <f>IF([20]Dj!Y227="","",IF([20]Dj!Y227=$B$2,[20]Dj!Y227,IF(AND($B$1&lt;[20]Dj!Y227,[20]Dj!Y227&lt;$B$2),IF([20]Dj!Y227*(1+$B$3)&gt;$B$2,$B$2,[20]Dj!Y227*(1+$B$3)),[20]Dj!Y227*(1+$B$4))))</f>
        <v/>
      </c>
      <c r="Z227" s="89" t="str">
        <f>IF([20]Dj!Z227="","",IF([20]Dj!Z227=$B$2,[20]Dj!Z227,IF(AND($B$1&lt;[20]Dj!Z227,[20]Dj!Z227&lt;$B$2),IF([20]Dj!Z227*(1+$B$3)&gt;$B$2,$B$2,[20]Dj!Z227*(1+$B$3)),[20]Dj!Z227*(1+$B$4))))</f>
        <v/>
      </c>
      <c r="AA227" s="89" t="str">
        <f>IF([20]Dj!AA227="","",IF([20]Dj!AA227=$B$2,[20]Dj!AA227,IF(AND($B$1&lt;[20]Dj!AA227,[20]Dj!AA227&lt;$B$2),IF([20]Dj!AA227*(1+$B$3)&gt;$B$2,$B$2,[20]Dj!AA227*(1+$B$3)),[20]Dj!AA227*(1+$B$4))))</f>
        <v/>
      </c>
      <c r="AB227" s="89" t="str">
        <f>IF([20]Dj!AB227="","",IF([20]Dj!AB227=$B$2,[20]Dj!AB227,IF(AND($B$1&lt;[20]Dj!AB227,[20]Dj!AB227&lt;$B$2),IF([20]Dj!AB227*(1+$B$3)&gt;$B$2,$B$2,[20]Dj!AB227*(1+$B$3)),[20]Dj!AB227*(1+$B$4))))</f>
        <v/>
      </c>
      <c r="AC227" s="89" t="str">
        <f>IF([20]Dj!AC227="","",IF([20]Dj!AC227=$B$2,[20]Dj!AC227,IF(AND($B$1&lt;[20]Dj!AC227,[20]Dj!AC227&lt;$B$2),IF([20]Dj!AC227*(1+$B$3)&gt;$B$2,$B$2,[20]Dj!AC227*(1+$B$3)),[20]Dj!AC227*(1+$B$4))))</f>
        <v/>
      </c>
      <c r="AD227" s="89" t="str">
        <f>IF([20]Dj!AD227="","",IF([20]Dj!AD227=$B$2,[20]Dj!AD227,IF(AND($B$1&lt;[20]Dj!AD227,[20]Dj!AD227&lt;$B$2),IF([20]Dj!AD227*(1+$B$3)&gt;$B$2,$B$2,[20]Dj!AD227*(1+$B$3)),[20]Dj!AD227*(1+$B$4))))</f>
        <v/>
      </c>
      <c r="AE227" s="89" t="str">
        <f>IF([20]Dj!AE227="","",IF([20]Dj!AE227=$B$2,[20]Dj!AE227,IF(AND($B$1&lt;[20]Dj!AE227,[20]Dj!AE227&lt;$B$2),IF([20]Dj!AE227*(1+$B$3)&gt;$B$2,$B$2,[20]Dj!AE227*(1+$B$3)),[20]Dj!AE227*(1+$B$4))))</f>
        <v/>
      </c>
      <c r="AF227" s="89" t="str">
        <f>IF([20]Dj!AF227="","",IF([20]Dj!AF227=$B$2,[20]Dj!AF227,IF(AND($B$1&lt;[20]Dj!AF227,[20]Dj!AF227&lt;$B$2),IF([20]Dj!AF227*(1+$B$3)&gt;$B$2,$B$2,[20]Dj!AF227*(1+$B$3)),[20]Dj!AF227*(1+$B$4))))</f>
        <v/>
      </c>
      <c r="AG227" s="89" t="str">
        <f>IF([20]Dj!AG227="","",IF([20]Dj!AG227=$B$2,[20]Dj!AG227,IF(AND($B$1&lt;[20]Dj!AG227,[20]Dj!AG227&lt;$B$2),IF([20]Dj!AG227*(1+$B$3)&gt;$B$2,$B$2,[20]Dj!AG227*(1+$B$3)),[20]Dj!AG227*(1+$B$4))))</f>
        <v/>
      </c>
      <c r="AH227" s="89" t="str">
        <f>IF([20]Dj!AH227="","",IF([20]Dj!AH227=$B$2,[20]Dj!AH227,IF(AND($B$1&lt;[20]Dj!AH227,[20]Dj!AH227&lt;$B$2),IF([20]Dj!AH227*(1+$B$3)&gt;$B$2,$B$2,[20]Dj!AH227*(1+$B$3)),[20]Dj!AH227*(1+$B$4))))</f>
        <v/>
      </c>
      <c r="AI227" s="89" t="str">
        <f>IF([20]Dj!AI227="","",IF([20]Dj!AI227=$B$2,[20]Dj!AI227,IF(AND($B$1&lt;[20]Dj!AI227,[20]Dj!AI227&lt;$B$2),IF([20]Dj!AI227*(1+$B$3)&gt;$B$2,$B$2,[20]Dj!AI227*(1+$B$3)),[20]Dj!AI227*(1+$B$4))))</f>
        <v/>
      </c>
      <c r="AJ227" s="89" t="str">
        <f>IF([20]Dj!AJ227="","",IF([20]Dj!AJ227=$B$2,[20]Dj!AJ227,IF(AND($B$1&lt;[20]Dj!AJ227,[20]Dj!AJ227&lt;$B$2),IF([20]Dj!AJ227*(1+$B$3)&gt;$B$2,$B$2,[20]Dj!AJ227*(1+$B$3)),[20]Dj!AJ227*(1+$B$4))))</f>
        <v/>
      </c>
      <c r="AK227" s="89" t="str">
        <f>IF([20]Dj!AK227="","",IF([20]Dj!AK227=$B$2,[20]Dj!AK227,IF(AND($B$1&lt;[20]Dj!AK227,[20]Dj!AK227&lt;$B$2),IF([20]Dj!AK227*(1+$B$3)&gt;$B$2,$B$2,[20]Dj!AK227*(1+$B$3)),[20]Dj!AK227*(1+$B$4))))</f>
        <v/>
      </c>
      <c r="AL227" s="89" t="str">
        <f>IF([20]Dj!AL227="","",IF([20]Dj!AL227=$B$2,[20]Dj!AL227,IF(AND($B$1&lt;[20]Dj!AL227,[20]Dj!AL227&lt;$B$2),IF([20]Dj!AL227*(1+$B$3)&gt;$B$2,$B$2,[20]Dj!AL227*(1+$B$3)),[20]Dj!AL227*(1+$B$4))))</f>
        <v/>
      </c>
      <c r="AM227" s="6"/>
    </row>
  </sheetData>
  <mergeCells count="250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3:E223"/>
    <mergeCell ref="A224:E224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22:G36 F41:G183 F185:G214">
    <cfRule type="cellIs" dxfId="184" priority="16" stopIfTrue="1" operator="between">
      <formula>881</formula>
      <formula>10000000</formula>
    </cfRule>
    <cfRule type="containsBlanks" priority="17" stopIfTrue="1">
      <formula>LEN(TRIM(F22))=0</formula>
    </cfRule>
    <cfRule type="cellIs" dxfId="183" priority="18" operator="greaterThan">
      <formula>880</formula>
    </cfRule>
  </conditionalFormatting>
  <conditionalFormatting sqref="F13:AL14 W22:AL22 Y23:AL23 W24:AL30 Y31:AL31 H32:AL36 H41:AL41 X42:AL43 W44:AL65 X66:AL67 W67 W68:AL68 X69:AL70 H71:AL72 X73:AL73 W74:AL76 X77:AL77 W78:AL103 X104:AL105 W106:AL107 X108:AL108 W109:AL138 X139:AL139 W140:AL152 X153:AL153 W154:AL183 X185:AL186 H187:AL200 X201:AL202 H203:AL209 X210:AL214">
    <cfRule type="cellIs" dxfId="182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181" priority="12" operator="greaterThan">
      <formula>880</formula>
    </cfRule>
  </conditionalFormatting>
  <conditionalFormatting sqref="F13:AL20">
    <cfRule type="containsBlanks" dxfId="180" priority="8">
      <formula>LEN(TRIM(F13))=0</formula>
    </cfRule>
  </conditionalFormatting>
  <conditionalFormatting sqref="F22:AL39">
    <cfRule type="containsBlanks" dxfId="179" priority="4">
      <formula>LEN(TRIM(F22))=0</formula>
    </cfRule>
  </conditionalFormatting>
  <conditionalFormatting sqref="F37:AL39">
    <cfRule type="cellIs" dxfId="178" priority="5" stopIfTrue="1" operator="between">
      <formula>881</formula>
      <formula>10000000</formula>
    </cfRule>
    <cfRule type="containsBlanks" priority="6" stopIfTrue="1">
      <formula>LEN(TRIM(F37))=0</formula>
    </cfRule>
    <cfRule type="cellIs" dxfId="177" priority="7" operator="greaterThan">
      <formula>880</formula>
    </cfRule>
  </conditionalFormatting>
  <conditionalFormatting sqref="F41:AL183">
    <cfRule type="containsBlanks" dxfId="176" priority="3">
      <formula>LEN(TRIM(F41))=0</formula>
    </cfRule>
  </conditionalFormatting>
  <conditionalFormatting sqref="F185:AL214">
    <cfRule type="containsBlanks" dxfId="175" priority="2">
      <formula>LEN(TRIM(F185))=0</formula>
    </cfRule>
  </conditionalFormatting>
  <conditionalFormatting sqref="F216:AL221">
    <cfRule type="containsBlanks" dxfId="174" priority="1">
      <formula>LEN(TRIM(F216))=0</formula>
    </cfRule>
  </conditionalFormatting>
  <conditionalFormatting sqref="F223:AL224">
    <cfRule type="containsBlanks" dxfId="173" priority="9">
      <formula>LEN(TRIM(F223))=0</formula>
    </cfRule>
  </conditionalFormatting>
  <conditionalFormatting sqref="H22:V30 H31:T31 H42:T43 H44:V68 H69:T70 H73:T73 H74:V103 H104:T105 H106:V138 H139:T139 H140:V183 H185:T186 H201:T202 H210:T214">
    <cfRule type="cellIs" dxfId="172" priority="13" stopIfTrue="1" operator="between">
      <formula>881</formula>
      <formula>10000000</formula>
    </cfRule>
    <cfRule type="containsBlanks" priority="14" stopIfTrue="1">
      <formula>LEN(TRIM(H22))=0</formula>
    </cfRule>
    <cfRule type="cellIs" dxfId="171" priority="15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6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386" t="s">
        <v>0</v>
      </c>
      <c r="B1" s="387">
        <v>660</v>
      </c>
      <c r="C1" s="282"/>
      <c r="D1" s="283"/>
      <c r="E1" s="283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5"/>
    </row>
    <row r="2" spans="1:39" ht="15">
      <c r="A2" s="386" t="s">
        <v>1</v>
      </c>
      <c r="B2" s="387">
        <v>880</v>
      </c>
      <c r="C2" s="282"/>
      <c r="D2" s="283"/>
      <c r="E2" s="283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5"/>
    </row>
    <row r="3" spans="1:39" ht="15">
      <c r="A3" s="286" t="s">
        <v>2</v>
      </c>
      <c r="B3" s="287">
        <v>2.2100000000000002E-2</v>
      </c>
      <c r="C3" s="282"/>
      <c r="D3" s="283"/>
      <c r="E3" s="283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5"/>
    </row>
    <row r="4" spans="1:39" ht="15">
      <c r="A4" s="286" t="s">
        <v>3</v>
      </c>
      <c r="B4" s="288">
        <v>2.9499999999999998E-2</v>
      </c>
      <c r="C4" s="282"/>
      <c r="D4" s="283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5"/>
    </row>
    <row r="5" spans="1:39" ht="15">
      <c r="A5" s="282"/>
      <c r="B5" s="282"/>
      <c r="C5" s="282"/>
      <c r="D5" s="282"/>
      <c r="E5" s="282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5"/>
    </row>
    <row r="6" spans="1:39">
      <c r="A6" s="289" t="s">
        <v>4</v>
      </c>
      <c r="B6" s="650" t="str">
        <f>+[21]Dj!B6</f>
        <v>CAMS</v>
      </c>
      <c r="C6" s="650"/>
      <c r="D6" s="290"/>
      <c r="E6" s="290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85"/>
    </row>
    <row r="7" spans="1:39" ht="15">
      <c r="A7" s="289" t="s">
        <v>6</v>
      </c>
      <c r="B7" s="651">
        <v>45292</v>
      </c>
      <c r="C7" s="651"/>
      <c r="D7" s="290"/>
      <c r="E7" s="290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85"/>
    </row>
    <row r="8" spans="1:39" ht="15">
      <c r="A8" s="292"/>
      <c r="B8" s="292"/>
      <c r="C8" s="292"/>
      <c r="D8" s="290"/>
      <c r="E8" s="290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85"/>
    </row>
    <row r="9" spans="1:39" ht="15" customHeight="1">
      <c r="A9" s="292"/>
      <c r="B9" s="293"/>
      <c r="C9" s="292"/>
      <c r="D9" s="293"/>
      <c r="E9" s="292"/>
      <c r="F9" s="291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285"/>
    </row>
    <row r="10" spans="1:39">
      <c r="A10" s="292"/>
      <c r="B10" s="292"/>
      <c r="C10" s="292"/>
      <c r="D10" s="290"/>
      <c r="E10" s="290"/>
      <c r="F10" s="291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603"/>
      <c r="V10" s="604"/>
      <c r="W10" s="379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1"/>
      <c r="AM10" s="285"/>
    </row>
    <row r="11" spans="1:39" ht="38.25">
      <c r="A11" s="652" t="s">
        <v>19</v>
      </c>
      <c r="B11" s="652"/>
      <c r="C11" s="652"/>
      <c r="D11" s="652"/>
      <c r="E11" s="652"/>
      <c r="F11" s="294" t="s">
        <v>20</v>
      </c>
      <c r="G11" s="378" t="s">
        <v>21</v>
      </c>
      <c r="H11" s="378" t="s">
        <v>22</v>
      </c>
      <c r="I11" s="378" t="s">
        <v>23</v>
      </c>
      <c r="J11" s="378" t="s">
        <v>24</v>
      </c>
      <c r="K11" s="378" t="s">
        <v>25</v>
      </c>
      <c r="L11" s="378" t="s">
        <v>26</v>
      </c>
      <c r="M11" s="378" t="s">
        <v>27</v>
      </c>
      <c r="N11" s="378" t="s">
        <v>28</v>
      </c>
      <c r="O11" s="378" t="s">
        <v>29</v>
      </c>
      <c r="P11" s="378" t="s">
        <v>30</v>
      </c>
      <c r="Q11" s="378" t="s">
        <v>31</v>
      </c>
      <c r="R11" s="378" t="s">
        <v>32</v>
      </c>
      <c r="S11" s="378" t="s">
        <v>33</v>
      </c>
      <c r="T11" s="378" t="s">
        <v>34</v>
      </c>
      <c r="U11" s="247" t="s">
        <v>408</v>
      </c>
      <c r="V11" s="248" t="s">
        <v>409</v>
      </c>
      <c r="W11" s="382" t="s">
        <v>21</v>
      </c>
      <c r="X11" s="383" t="s">
        <v>22</v>
      </c>
      <c r="Y11" s="383" t="s">
        <v>23</v>
      </c>
      <c r="Z11" s="383" t="s">
        <v>24</v>
      </c>
      <c r="AA11" s="383" t="s">
        <v>25</v>
      </c>
      <c r="AB11" s="383" t="s">
        <v>26</v>
      </c>
      <c r="AC11" s="383" t="s">
        <v>27</v>
      </c>
      <c r="AD11" s="383" t="s">
        <v>28</v>
      </c>
      <c r="AE11" s="383" t="s">
        <v>29</v>
      </c>
      <c r="AF11" s="383" t="s">
        <v>30</v>
      </c>
      <c r="AG11" s="383" t="s">
        <v>31</v>
      </c>
      <c r="AH11" s="383" t="s">
        <v>32</v>
      </c>
      <c r="AI11" s="383" t="s">
        <v>33</v>
      </c>
      <c r="AJ11" s="383" t="s">
        <v>34</v>
      </c>
      <c r="AK11" s="383" t="s">
        <v>35</v>
      </c>
      <c r="AL11" s="383" t="s">
        <v>36</v>
      </c>
      <c r="AM11" s="285"/>
    </row>
    <row r="12" spans="1:39" ht="15">
      <c r="A12" s="646" t="s">
        <v>37</v>
      </c>
      <c r="B12" s="646"/>
      <c r="C12" s="646"/>
      <c r="D12" s="646"/>
      <c r="E12" s="646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6"/>
      <c r="W12" s="297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85"/>
    </row>
    <row r="13" spans="1:39" ht="15">
      <c r="A13" s="645" t="s">
        <v>38</v>
      </c>
      <c r="B13" s="645"/>
      <c r="C13" s="645"/>
      <c r="D13" s="645"/>
      <c r="E13" s="645"/>
      <c r="F13" s="298">
        <v>228.68905925261399</v>
      </c>
      <c r="G13" s="299">
        <v>228.68905925261399</v>
      </c>
      <c r="H13" s="299">
        <v>181.03422866082201</v>
      </c>
      <c r="I13" s="299">
        <v>139.739389657712</v>
      </c>
      <c r="J13" s="299">
        <v>117.536329745462</v>
      </c>
      <c r="K13" s="299">
        <v>90.505837749579896</v>
      </c>
      <c r="L13" s="299">
        <v>73.049690623196895</v>
      </c>
      <c r="M13" s="299">
        <v>0</v>
      </c>
      <c r="N13" s="299"/>
      <c r="O13" s="299"/>
      <c r="P13" s="299"/>
      <c r="Q13" s="299"/>
      <c r="R13" s="299"/>
      <c r="S13" s="299"/>
      <c r="T13" s="299"/>
      <c r="U13" s="299">
        <v>60.9</v>
      </c>
      <c r="V13" s="300">
        <v>121.8</v>
      </c>
      <c r="W13" s="301">
        <v>181.03422866082201</v>
      </c>
      <c r="X13" s="299">
        <v>139.739389657712</v>
      </c>
      <c r="Y13" s="299">
        <v>117.54707858230999</v>
      </c>
      <c r="Z13" s="299">
        <v>90.505837749579896</v>
      </c>
      <c r="AA13" s="299">
        <v>73.049690623196895</v>
      </c>
      <c r="AB13" s="299">
        <v>0</v>
      </c>
      <c r="AC13" s="291"/>
      <c r="AD13" s="299"/>
      <c r="AE13" s="299"/>
      <c r="AF13" s="299"/>
      <c r="AG13" s="299"/>
      <c r="AH13" s="299"/>
      <c r="AI13" s="299"/>
      <c r="AJ13" s="299"/>
      <c r="AK13" s="299"/>
      <c r="AL13" s="299"/>
      <c r="AM13" s="285"/>
    </row>
    <row r="14" spans="1:39" ht="25.5" customHeight="1">
      <c r="A14" s="647" t="s">
        <v>394</v>
      </c>
      <c r="B14" s="647"/>
      <c r="C14" s="647"/>
      <c r="D14" s="647"/>
      <c r="E14" s="647"/>
      <c r="F14" s="302">
        <v>117.54707858230999</v>
      </c>
      <c r="G14" s="303">
        <v>117.54707858230999</v>
      </c>
      <c r="H14" s="303">
        <v>0</v>
      </c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>
        <v>0</v>
      </c>
      <c r="V14" s="304">
        <v>0</v>
      </c>
      <c r="W14" s="305">
        <v>117.54707858230999</v>
      </c>
      <c r="X14" s="303">
        <v>90.505837749579896</v>
      </c>
      <c r="Y14" s="303">
        <v>0</v>
      </c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L14" s="303"/>
      <c r="AM14" s="285"/>
    </row>
    <row r="15" spans="1:39" ht="22.5" customHeight="1">
      <c r="A15" s="639" t="s">
        <v>395</v>
      </c>
      <c r="B15" s="639"/>
      <c r="C15" s="639"/>
      <c r="D15" s="639"/>
      <c r="E15" s="639"/>
      <c r="F15" s="302">
        <v>0</v>
      </c>
      <c r="G15" s="303">
        <v>0</v>
      </c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>
        <v>0</v>
      </c>
      <c r="V15" s="304">
        <v>0</v>
      </c>
      <c r="W15" s="305">
        <v>0</v>
      </c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285"/>
    </row>
    <row r="16" spans="1:39" ht="31.5" customHeight="1">
      <c r="A16" s="648" t="s">
        <v>42</v>
      </c>
      <c r="B16" s="648"/>
      <c r="C16" s="648"/>
      <c r="D16" s="648"/>
      <c r="E16" s="648"/>
      <c r="F16" s="302">
        <v>0</v>
      </c>
      <c r="G16" s="303">
        <v>0</v>
      </c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>
        <v>0</v>
      </c>
      <c r="V16" s="304">
        <v>0</v>
      </c>
      <c r="W16" s="305">
        <v>0</v>
      </c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285"/>
    </row>
    <row r="17" spans="1:39">
      <c r="A17" s="649" t="s">
        <v>43</v>
      </c>
      <c r="B17" s="649"/>
      <c r="C17" s="649"/>
      <c r="D17" s="649"/>
      <c r="E17" s="649"/>
      <c r="F17" s="302">
        <v>228.68905925261399</v>
      </c>
      <c r="G17" s="303">
        <v>228.68905925261399</v>
      </c>
      <c r="H17" s="303">
        <v>181.020599785229</v>
      </c>
      <c r="I17" s="303">
        <v>139.743232716459</v>
      </c>
      <c r="J17" s="303">
        <v>90.521746749816202</v>
      </c>
      <c r="K17" s="303">
        <v>73.053842660258894</v>
      </c>
      <c r="L17" s="303">
        <v>72.678451171141901</v>
      </c>
      <c r="M17" s="303">
        <v>0</v>
      </c>
      <c r="N17" s="303"/>
      <c r="O17" s="303"/>
      <c r="P17" s="303"/>
      <c r="Q17" s="303"/>
      <c r="R17" s="303"/>
      <c r="S17" s="303"/>
      <c r="T17" s="303"/>
      <c r="U17" s="299">
        <v>60.9</v>
      </c>
      <c r="V17" s="300">
        <v>121.8</v>
      </c>
      <c r="W17" s="301">
        <v>181.03422866082201</v>
      </c>
      <c r="X17" s="299">
        <v>0</v>
      </c>
      <c r="Y17" s="299"/>
      <c r="Z17" s="299"/>
      <c r="AA17" s="299"/>
      <c r="AB17" s="299"/>
      <c r="AC17" s="291"/>
      <c r="AD17" s="303"/>
      <c r="AE17" s="303"/>
      <c r="AF17" s="303"/>
      <c r="AG17" s="303"/>
      <c r="AH17" s="303"/>
      <c r="AI17" s="303"/>
      <c r="AJ17" s="303"/>
      <c r="AK17" s="303"/>
      <c r="AL17" s="303"/>
      <c r="AM17" s="285"/>
    </row>
    <row r="18" spans="1:39" ht="15">
      <c r="A18" s="643" t="s">
        <v>44</v>
      </c>
      <c r="B18" s="643"/>
      <c r="C18" s="643"/>
      <c r="D18" s="643"/>
      <c r="E18" s="643"/>
      <c r="F18" s="302">
        <v>64.524595514963394</v>
      </c>
      <c r="G18" s="303">
        <v>64.524595514963394</v>
      </c>
      <c r="H18" s="303">
        <v>23.397376119957599</v>
      </c>
      <c r="I18" s="303">
        <v>0</v>
      </c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>
        <v>0</v>
      </c>
      <c r="V18" s="304">
        <v>0</v>
      </c>
      <c r="W18" s="305">
        <v>64.524595514963394</v>
      </c>
      <c r="X18" s="303">
        <v>23.3876286434873</v>
      </c>
      <c r="Y18" s="303">
        <v>0</v>
      </c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285"/>
    </row>
    <row r="19" spans="1:39" ht="15">
      <c r="A19" s="643" t="s">
        <v>45</v>
      </c>
      <c r="B19" s="643"/>
      <c r="C19" s="643"/>
      <c r="D19" s="643"/>
      <c r="E19" s="643"/>
      <c r="F19" s="302">
        <v>64.524595514963394</v>
      </c>
      <c r="G19" s="303">
        <v>64.524595514963394</v>
      </c>
      <c r="H19" s="303">
        <v>23.3876286434873</v>
      </c>
      <c r="I19" s="303">
        <v>0</v>
      </c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>
        <v>0</v>
      </c>
      <c r="V19" s="304">
        <v>0</v>
      </c>
      <c r="W19" s="305">
        <v>64.524595514963394</v>
      </c>
      <c r="X19" s="303">
        <v>23.3876286434873</v>
      </c>
      <c r="Y19" s="303">
        <v>0</v>
      </c>
      <c r="Z19" s="303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3"/>
      <c r="AL19" s="303"/>
      <c r="AM19" s="285"/>
    </row>
    <row r="20" spans="1:39" ht="15">
      <c r="A20" s="643" t="s">
        <v>46</v>
      </c>
      <c r="B20" s="643"/>
      <c r="C20" s="643"/>
      <c r="D20" s="643"/>
      <c r="E20" s="643"/>
      <c r="F20" s="302">
        <v>23.4552881284732</v>
      </c>
      <c r="G20" s="303">
        <v>23.4552881284732</v>
      </c>
      <c r="H20" s="303">
        <v>0</v>
      </c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>
        <v>0</v>
      </c>
      <c r="V20" s="304">
        <v>0</v>
      </c>
      <c r="W20" s="305">
        <v>23.4552881284732</v>
      </c>
      <c r="X20" s="303">
        <v>0</v>
      </c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285"/>
    </row>
    <row r="21" spans="1:39" ht="15">
      <c r="A21" s="644" t="s">
        <v>47</v>
      </c>
      <c r="B21" s="644"/>
      <c r="C21" s="644"/>
      <c r="D21" s="644"/>
      <c r="E21" s="644"/>
      <c r="F21" s="306"/>
      <c r="G21" s="295"/>
      <c r="H21" s="295"/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296"/>
      <c r="W21" s="297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85"/>
    </row>
    <row r="22" spans="1:39" ht="15">
      <c r="A22" s="645" t="s">
        <v>48</v>
      </c>
      <c r="B22" s="645"/>
      <c r="C22" s="645"/>
      <c r="D22" s="645"/>
      <c r="E22" s="645"/>
      <c r="F22" s="302">
        <v>111.18600000000001</v>
      </c>
      <c r="G22" s="303">
        <v>111.18600000000001</v>
      </c>
      <c r="H22" s="303">
        <v>66.576933226204801</v>
      </c>
      <c r="I22" s="303">
        <v>0</v>
      </c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299">
        <v>60.9</v>
      </c>
      <c r="V22" s="300">
        <v>121.8</v>
      </c>
      <c r="W22" s="305">
        <v>111.18600000000001</v>
      </c>
      <c r="X22" s="303">
        <v>0</v>
      </c>
      <c r="Y22" s="303"/>
      <c r="Z22" s="303"/>
      <c r="AA22" s="303"/>
      <c r="AB22" s="303"/>
      <c r="AC22" s="303"/>
      <c r="AD22" s="303"/>
      <c r="AE22" s="303"/>
      <c r="AF22" s="303"/>
      <c r="AG22" s="303"/>
      <c r="AH22" s="303"/>
      <c r="AI22" s="303"/>
      <c r="AJ22" s="303"/>
      <c r="AK22" s="303"/>
      <c r="AL22" s="303"/>
      <c r="AM22" s="285"/>
    </row>
    <row r="23" spans="1:39" ht="15">
      <c r="A23" s="639" t="s">
        <v>49</v>
      </c>
      <c r="B23" s="639"/>
      <c r="C23" s="639"/>
      <c r="D23" s="639"/>
      <c r="E23" s="639"/>
      <c r="F23" s="302">
        <v>53.533999999999999</v>
      </c>
      <c r="G23" s="303">
        <v>53.533999999999999</v>
      </c>
      <c r="H23" s="303">
        <v>0</v>
      </c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299">
        <v>60.9</v>
      </c>
      <c r="V23" s="300">
        <v>121.8</v>
      </c>
      <c r="W23" s="305">
        <v>53.533999999999999</v>
      </c>
      <c r="X23" s="303">
        <v>0</v>
      </c>
      <c r="Y23" s="303"/>
      <c r="Z23" s="303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285"/>
    </row>
    <row r="24" spans="1:39" ht="15">
      <c r="A24" s="639" t="s">
        <v>50</v>
      </c>
      <c r="B24" s="639"/>
      <c r="C24" s="639"/>
      <c r="D24" s="639"/>
      <c r="E24" s="639"/>
      <c r="F24" s="302">
        <v>106.11262561967899</v>
      </c>
      <c r="G24" s="303">
        <v>106.11262561967899</v>
      </c>
      <c r="H24" s="303">
        <v>66.576933226204801</v>
      </c>
      <c r="I24" s="303">
        <v>0</v>
      </c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299">
        <v>60.9</v>
      </c>
      <c r="V24" s="300">
        <v>121.8</v>
      </c>
      <c r="W24" s="305">
        <v>106.11262561967899</v>
      </c>
      <c r="X24" s="303">
        <v>0</v>
      </c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285"/>
    </row>
    <row r="25" spans="1:39" ht="15">
      <c r="A25" s="639" t="s">
        <v>51</v>
      </c>
      <c r="B25" s="639"/>
      <c r="C25" s="639"/>
      <c r="D25" s="639"/>
      <c r="E25" s="639"/>
      <c r="F25" s="302">
        <v>111.18600000000001</v>
      </c>
      <c r="G25" s="303">
        <v>111.18600000000001</v>
      </c>
      <c r="H25" s="303">
        <v>0</v>
      </c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299">
        <v>60.9</v>
      </c>
      <c r="V25" s="300">
        <v>121.8</v>
      </c>
      <c r="W25" s="305">
        <v>111.18600000000001</v>
      </c>
      <c r="X25" s="303">
        <v>0</v>
      </c>
      <c r="Y25" s="303"/>
      <c r="Z25" s="303"/>
      <c r="AA25" s="303"/>
      <c r="AB25" s="303"/>
      <c r="AC25" s="303"/>
      <c r="AD25" s="303"/>
      <c r="AE25" s="303"/>
      <c r="AF25" s="303"/>
      <c r="AG25" s="303"/>
      <c r="AH25" s="303"/>
      <c r="AI25" s="303"/>
      <c r="AJ25" s="303"/>
      <c r="AK25" s="303"/>
      <c r="AL25" s="303"/>
      <c r="AM25" s="285"/>
    </row>
    <row r="26" spans="1:39" ht="15">
      <c r="A26" s="639" t="s">
        <v>52</v>
      </c>
      <c r="B26" s="639"/>
      <c r="C26" s="639"/>
      <c r="D26" s="639"/>
      <c r="E26" s="639"/>
      <c r="F26" s="302">
        <v>208.98849999999999</v>
      </c>
      <c r="G26" s="303">
        <v>208.98849999999999</v>
      </c>
      <c r="H26" s="303">
        <v>0</v>
      </c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299">
        <v>60.9</v>
      </c>
      <c r="V26" s="300">
        <v>121.8</v>
      </c>
      <c r="W26" s="305">
        <v>208.98849999999999</v>
      </c>
      <c r="X26" s="303">
        <v>0</v>
      </c>
      <c r="Y26" s="303"/>
      <c r="Z26" s="303"/>
      <c r="AA26" s="303"/>
      <c r="AB26" s="303"/>
      <c r="AC26" s="303"/>
      <c r="AD26" s="303"/>
      <c r="AE26" s="303"/>
      <c r="AF26" s="303"/>
      <c r="AG26" s="303"/>
      <c r="AH26" s="303"/>
      <c r="AI26" s="303"/>
      <c r="AJ26" s="303"/>
      <c r="AK26" s="303"/>
      <c r="AL26" s="303"/>
      <c r="AM26" s="285"/>
    </row>
    <row r="27" spans="1:39" ht="15">
      <c r="A27" s="639" t="s">
        <v>53</v>
      </c>
      <c r="B27" s="639"/>
      <c r="C27" s="639"/>
      <c r="D27" s="639"/>
      <c r="E27" s="639"/>
      <c r="F27" s="302">
        <v>303.16143666774599</v>
      </c>
      <c r="G27" s="303">
        <v>303.16143666774599</v>
      </c>
      <c r="H27" s="303">
        <v>117.536329745462</v>
      </c>
      <c r="I27" s="303">
        <v>68.832249392404094</v>
      </c>
      <c r="J27" s="303">
        <v>0</v>
      </c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299">
        <v>60.9</v>
      </c>
      <c r="V27" s="300">
        <v>121.8</v>
      </c>
      <c r="W27" s="305">
        <v>303.16143666774599</v>
      </c>
      <c r="X27" s="303">
        <v>0</v>
      </c>
      <c r="Y27" s="303"/>
      <c r="Z27" s="303"/>
      <c r="AA27" s="303"/>
      <c r="AB27" s="303"/>
      <c r="AC27" s="303"/>
      <c r="AD27" s="303"/>
      <c r="AE27" s="303"/>
      <c r="AF27" s="303"/>
      <c r="AG27" s="303"/>
      <c r="AH27" s="303"/>
      <c r="AI27" s="303"/>
      <c r="AJ27" s="303"/>
      <c r="AK27" s="303"/>
      <c r="AL27" s="303"/>
      <c r="AM27" s="285"/>
    </row>
    <row r="28" spans="1:39" ht="15">
      <c r="A28" s="639" t="s">
        <v>54</v>
      </c>
      <c r="B28" s="639"/>
      <c r="C28" s="639"/>
      <c r="D28" s="639"/>
      <c r="E28" s="639"/>
      <c r="F28" s="302">
        <v>373.70850000000002</v>
      </c>
      <c r="G28" s="303">
        <v>373.70850000000002</v>
      </c>
      <c r="H28" s="303">
        <v>0</v>
      </c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299">
        <v>60.9</v>
      </c>
      <c r="V28" s="300">
        <v>121.8</v>
      </c>
      <c r="W28" s="305">
        <v>373.70850000000002</v>
      </c>
      <c r="X28" s="303">
        <v>0</v>
      </c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285"/>
    </row>
    <row r="29" spans="1:39" ht="15">
      <c r="A29" s="639" t="s">
        <v>55</v>
      </c>
      <c r="B29" s="639"/>
      <c r="C29" s="639"/>
      <c r="D29" s="639"/>
      <c r="E29" s="639"/>
      <c r="F29" s="302">
        <v>505.30909985865202</v>
      </c>
      <c r="G29" s="303">
        <v>505.30909985865202</v>
      </c>
      <c r="H29" s="303">
        <v>0</v>
      </c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299">
        <v>60.9</v>
      </c>
      <c r="V29" s="300">
        <v>121.8</v>
      </c>
      <c r="W29" s="305">
        <v>505.30909985865202</v>
      </c>
      <c r="X29" s="303">
        <v>0</v>
      </c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285"/>
    </row>
    <row r="30" spans="1:39" ht="15">
      <c r="A30" s="639" t="s">
        <v>56</v>
      </c>
      <c r="B30" s="639"/>
      <c r="C30" s="639"/>
      <c r="D30" s="639"/>
      <c r="E30" s="639"/>
      <c r="F30" s="302">
        <v>476.392271393518</v>
      </c>
      <c r="G30" s="303">
        <v>476.392271393518</v>
      </c>
      <c r="H30" s="303">
        <v>238.18620464974401</v>
      </c>
      <c r="I30" s="303">
        <v>0</v>
      </c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299">
        <v>60.9</v>
      </c>
      <c r="V30" s="300">
        <v>121.8</v>
      </c>
      <c r="W30" s="305">
        <v>476.392271393518</v>
      </c>
      <c r="X30" s="303">
        <v>0</v>
      </c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285"/>
    </row>
    <row r="31" spans="1:39">
      <c r="A31" s="642" t="s">
        <v>396</v>
      </c>
      <c r="B31" s="642"/>
      <c r="C31" s="642"/>
      <c r="D31" s="631" t="s">
        <v>58</v>
      </c>
      <c r="E31" s="631"/>
      <c r="F31" s="302">
        <v>0</v>
      </c>
      <c r="G31" s="303">
        <v>0</v>
      </c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299">
        <v>0</v>
      </c>
      <c r="V31" s="300">
        <v>0</v>
      </c>
      <c r="W31" s="305">
        <v>0</v>
      </c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285"/>
    </row>
    <row r="32" spans="1:39">
      <c r="A32" s="642"/>
      <c r="B32" s="642"/>
      <c r="C32" s="642"/>
      <c r="D32" s="631" t="s">
        <v>59</v>
      </c>
      <c r="E32" s="631"/>
      <c r="F32" s="302">
        <v>469.87257006597298</v>
      </c>
      <c r="G32" s="303">
        <v>469.87257006597298</v>
      </c>
      <c r="H32" s="303">
        <v>0</v>
      </c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299">
        <v>60.9</v>
      </c>
      <c r="V32" s="300">
        <v>121.8</v>
      </c>
      <c r="W32" s="305">
        <v>469.87257006597298</v>
      </c>
      <c r="X32" s="303">
        <v>0</v>
      </c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303"/>
      <c r="AM32" s="285"/>
    </row>
    <row r="33" spans="1:39">
      <c r="A33" s="642"/>
      <c r="B33" s="642"/>
      <c r="C33" s="642"/>
      <c r="D33" s="631" t="s">
        <v>60</v>
      </c>
      <c r="E33" s="631"/>
      <c r="F33" s="302">
        <v>152.01014720906599</v>
      </c>
      <c r="G33" s="303">
        <v>152.01014720906599</v>
      </c>
      <c r="H33" s="303">
        <v>0</v>
      </c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299">
        <v>60.9</v>
      </c>
      <c r="V33" s="300">
        <v>121.8</v>
      </c>
      <c r="W33" s="305">
        <v>152.01014720906599</v>
      </c>
      <c r="X33" s="303">
        <v>0</v>
      </c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  <c r="AI33" s="303"/>
      <c r="AJ33" s="303"/>
      <c r="AK33" s="303"/>
      <c r="AL33" s="303"/>
      <c r="AM33" s="285"/>
    </row>
    <row r="34" spans="1:39">
      <c r="A34" s="642"/>
      <c r="B34" s="642"/>
      <c r="C34" s="642"/>
      <c r="D34" s="631" t="s">
        <v>61</v>
      </c>
      <c r="E34" s="631"/>
      <c r="F34" s="302">
        <v>152.01014720906599</v>
      </c>
      <c r="G34" s="303">
        <v>152.01014720906599</v>
      </c>
      <c r="H34" s="303">
        <v>0</v>
      </c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299">
        <v>60.9</v>
      </c>
      <c r="V34" s="300">
        <v>121.8</v>
      </c>
      <c r="W34" s="305">
        <v>152.01014720906599</v>
      </c>
      <c r="X34" s="303">
        <v>0</v>
      </c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285"/>
    </row>
    <row r="35" spans="1:39">
      <c r="A35" s="642"/>
      <c r="B35" s="642"/>
      <c r="C35" s="642"/>
      <c r="D35" s="631" t="s">
        <v>62</v>
      </c>
      <c r="E35" s="631"/>
      <c r="F35" s="302">
        <v>152.01014720906599</v>
      </c>
      <c r="G35" s="303">
        <v>152.01014720906599</v>
      </c>
      <c r="H35" s="303">
        <v>0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299">
        <v>60.9</v>
      </c>
      <c r="V35" s="300">
        <v>121.8</v>
      </c>
      <c r="W35" s="305">
        <v>152.01014720906599</v>
      </c>
      <c r="X35" s="303">
        <v>0</v>
      </c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285"/>
    </row>
    <row r="36" spans="1:39" ht="15">
      <c r="A36" s="639" t="s">
        <v>63</v>
      </c>
      <c r="B36" s="639"/>
      <c r="C36" s="639"/>
      <c r="D36" s="639"/>
      <c r="E36" s="639"/>
      <c r="F36" s="302">
        <v>154.739748197046</v>
      </c>
      <c r="G36" s="303">
        <v>154.739748197046</v>
      </c>
      <c r="H36" s="303">
        <v>71.212903880406202</v>
      </c>
      <c r="I36" s="303">
        <v>66.584982557516895</v>
      </c>
      <c r="J36" s="303">
        <v>0</v>
      </c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299">
        <v>60.9</v>
      </c>
      <c r="V36" s="300">
        <v>121.8</v>
      </c>
      <c r="W36" s="305">
        <v>71.222884528575406</v>
      </c>
      <c r="X36" s="303">
        <v>0</v>
      </c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285"/>
    </row>
    <row r="37" spans="1:39">
      <c r="A37" s="639" t="s">
        <v>64</v>
      </c>
      <c r="B37" s="639"/>
      <c r="C37" s="639"/>
      <c r="D37" s="639"/>
      <c r="E37" s="639"/>
      <c r="F37" s="302">
        <v>151.3365</v>
      </c>
      <c r="G37" s="303">
        <v>151.3365</v>
      </c>
      <c r="H37" s="303">
        <v>0</v>
      </c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299">
        <v>60.9</v>
      </c>
      <c r="V37" s="300">
        <v>121.8</v>
      </c>
      <c r="W37" s="305">
        <v>151.3365</v>
      </c>
      <c r="X37" s="303">
        <v>0</v>
      </c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285"/>
    </row>
    <row r="38" spans="1:39">
      <c r="A38" s="640" t="s">
        <v>65</v>
      </c>
      <c r="B38" s="640"/>
      <c r="C38" s="640"/>
      <c r="D38" s="640"/>
      <c r="E38" s="640"/>
      <c r="F38" s="302">
        <v>110.15649999999999</v>
      </c>
      <c r="G38" s="303">
        <v>110.15649999999999</v>
      </c>
      <c r="H38" s="303">
        <v>0</v>
      </c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299">
        <v>60.9</v>
      </c>
      <c r="V38" s="300">
        <v>121.8</v>
      </c>
      <c r="W38" s="305">
        <v>110.15649999999999</v>
      </c>
      <c r="X38" s="303">
        <v>0</v>
      </c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285"/>
    </row>
    <row r="39" spans="1:39">
      <c r="A39" s="640" t="s">
        <v>66</v>
      </c>
      <c r="B39" s="640"/>
      <c r="C39" s="640"/>
      <c r="D39" s="640"/>
      <c r="E39" s="640"/>
      <c r="F39" s="307">
        <v>110.15649999999999</v>
      </c>
      <c r="G39" s="308">
        <v>110.15649999999999</v>
      </c>
      <c r="H39" s="308">
        <v>0</v>
      </c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299">
        <v>60.9</v>
      </c>
      <c r="V39" s="300">
        <v>121.8</v>
      </c>
      <c r="W39" s="309">
        <v>110.15649999999999</v>
      </c>
      <c r="X39" s="308">
        <v>0</v>
      </c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285"/>
    </row>
    <row r="40" spans="1:39">
      <c r="A40" s="641" t="s">
        <v>67</v>
      </c>
      <c r="B40" s="641"/>
      <c r="C40" s="641"/>
      <c r="D40" s="641"/>
      <c r="E40" s="641"/>
      <c r="F40" s="306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6"/>
      <c r="W40" s="297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85"/>
    </row>
    <row r="41" spans="1:39">
      <c r="A41" s="637" t="s">
        <v>68</v>
      </c>
      <c r="B41" s="637"/>
      <c r="C41" s="626" t="s">
        <v>69</v>
      </c>
      <c r="D41" s="626"/>
      <c r="E41" s="626"/>
      <c r="F41" s="302">
        <v>0</v>
      </c>
      <c r="G41" s="303">
        <v>0</v>
      </c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>
        <v>0</v>
      </c>
      <c r="V41" s="304">
        <v>0</v>
      </c>
      <c r="W41" s="305">
        <v>0</v>
      </c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285"/>
    </row>
    <row r="42" spans="1:39">
      <c r="A42" s="637"/>
      <c r="B42" s="637"/>
      <c r="C42" s="631" t="s">
        <v>70</v>
      </c>
      <c r="D42" s="631"/>
      <c r="E42" s="631"/>
      <c r="F42" s="302">
        <v>244.56648506265699</v>
      </c>
      <c r="G42" s="303">
        <v>244.56648506265699</v>
      </c>
      <c r="H42" s="303">
        <v>123.854994920715</v>
      </c>
      <c r="I42" s="303">
        <v>0</v>
      </c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299">
        <v>60.9</v>
      </c>
      <c r="V42" s="300">
        <v>121.8</v>
      </c>
      <c r="W42" s="305">
        <v>244.56648506265699</v>
      </c>
      <c r="X42" s="303">
        <v>0</v>
      </c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285"/>
    </row>
    <row r="43" spans="1:39">
      <c r="A43" s="637"/>
      <c r="B43" s="637"/>
      <c r="C43" s="633" t="s">
        <v>71</v>
      </c>
      <c r="D43" s="633"/>
      <c r="E43" s="633"/>
      <c r="F43" s="302">
        <v>0</v>
      </c>
      <c r="G43" s="303">
        <v>0</v>
      </c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299">
        <v>60.9</v>
      </c>
      <c r="V43" s="300">
        <v>121.8</v>
      </c>
      <c r="W43" s="305">
        <v>0</v>
      </c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285"/>
    </row>
    <row r="44" spans="1:39">
      <c r="A44" s="637" t="s">
        <v>72</v>
      </c>
      <c r="B44" s="637"/>
      <c r="C44" s="626" t="s">
        <v>73</v>
      </c>
      <c r="D44" s="626"/>
      <c r="E44" s="626"/>
      <c r="F44" s="302">
        <v>111.18600000000001</v>
      </c>
      <c r="G44" s="303">
        <v>111.18600000000001</v>
      </c>
      <c r="H44" s="303">
        <v>55.593000000000004</v>
      </c>
      <c r="I44" s="303">
        <v>0</v>
      </c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299">
        <v>60.9</v>
      </c>
      <c r="V44" s="300">
        <v>121.8</v>
      </c>
      <c r="W44" s="305">
        <v>111.18600000000001</v>
      </c>
      <c r="X44" s="303">
        <v>0</v>
      </c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285"/>
    </row>
    <row r="45" spans="1:39">
      <c r="A45" s="637"/>
      <c r="B45" s="637"/>
      <c r="C45" s="635" t="s">
        <v>74</v>
      </c>
      <c r="D45" s="631" t="s">
        <v>75</v>
      </c>
      <c r="E45" s="631"/>
      <c r="F45" s="302">
        <v>318.1155</v>
      </c>
      <c r="G45" s="303">
        <v>318.1155</v>
      </c>
      <c r="H45" s="303">
        <v>159.05775</v>
      </c>
      <c r="I45" s="303">
        <v>0</v>
      </c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299">
        <v>60.9</v>
      </c>
      <c r="V45" s="300">
        <v>121.8</v>
      </c>
      <c r="W45" s="305">
        <v>318.1155</v>
      </c>
      <c r="X45" s="303">
        <v>0</v>
      </c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285"/>
    </row>
    <row r="46" spans="1:39">
      <c r="A46" s="637"/>
      <c r="B46" s="637"/>
      <c r="C46" s="635"/>
      <c r="D46" s="631" t="s">
        <v>76</v>
      </c>
      <c r="E46" s="631"/>
      <c r="F46" s="302">
        <v>318.1155</v>
      </c>
      <c r="G46" s="303">
        <v>318.1155</v>
      </c>
      <c r="H46" s="303">
        <v>159.05775</v>
      </c>
      <c r="I46" s="303">
        <v>0</v>
      </c>
      <c r="J46" s="303"/>
      <c r="K46" s="303"/>
      <c r="L46" s="303"/>
      <c r="M46" s="303"/>
      <c r="N46" s="303"/>
      <c r="O46" s="303"/>
      <c r="P46" s="303"/>
      <c r="Q46" s="303"/>
      <c r="R46" s="303"/>
      <c r="S46" s="303"/>
      <c r="T46" s="303"/>
      <c r="U46" s="299">
        <v>60.9</v>
      </c>
      <c r="V46" s="300">
        <v>121.8</v>
      </c>
      <c r="W46" s="305">
        <v>318.1155</v>
      </c>
      <c r="X46" s="303">
        <v>0</v>
      </c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  <c r="AI46" s="303"/>
      <c r="AJ46" s="303"/>
      <c r="AK46" s="303"/>
      <c r="AL46" s="303"/>
      <c r="AM46" s="285"/>
    </row>
    <row r="47" spans="1:39">
      <c r="A47" s="637"/>
      <c r="B47" s="637"/>
      <c r="C47" s="635"/>
      <c r="D47" s="635" t="s">
        <v>77</v>
      </c>
      <c r="E47" s="310" t="s">
        <v>78</v>
      </c>
      <c r="F47" s="302">
        <v>318.1155</v>
      </c>
      <c r="G47" s="303">
        <v>318.1155</v>
      </c>
      <c r="H47" s="303">
        <v>159.05775</v>
      </c>
      <c r="I47" s="303">
        <v>0</v>
      </c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299">
        <v>60.9</v>
      </c>
      <c r="V47" s="300">
        <v>121.8</v>
      </c>
      <c r="W47" s="305">
        <v>318.1155</v>
      </c>
      <c r="X47" s="303">
        <v>0</v>
      </c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285"/>
    </row>
    <row r="48" spans="1:39">
      <c r="A48" s="637"/>
      <c r="B48" s="637"/>
      <c r="C48" s="635"/>
      <c r="D48" s="635"/>
      <c r="E48" s="310" t="s">
        <v>79</v>
      </c>
      <c r="F48" s="302">
        <v>318.1155</v>
      </c>
      <c r="G48" s="303">
        <v>318.1155</v>
      </c>
      <c r="H48" s="303">
        <v>159.05775</v>
      </c>
      <c r="I48" s="303">
        <v>0</v>
      </c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299">
        <v>60.9</v>
      </c>
      <c r="V48" s="300">
        <v>121.8</v>
      </c>
      <c r="W48" s="305">
        <v>318.1155</v>
      </c>
      <c r="X48" s="303">
        <v>0</v>
      </c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303"/>
      <c r="AL48" s="303"/>
      <c r="AM48" s="285"/>
    </row>
    <row r="49" spans="1:39">
      <c r="A49" s="637"/>
      <c r="B49" s="637"/>
      <c r="C49" s="635"/>
      <c r="D49" s="635"/>
      <c r="E49" s="310" t="s">
        <v>80</v>
      </c>
      <c r="F49" s="302">
        <v>318.1155</v>
      </c>
      <c r="G49" s="303">
        <v>318.1155</v>
      </c>
      <c r="H49" s="303">
        <v>159.05775</v>
      </c>
      <c r="I49" s="303">
        <v>0</v>
      </c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299">
        <v>60.9</v>
      </c>
      <c r="V49" s="300">
        <v>121.8</v>
      </c>
      <c r="W49" s="305">
        <v>318.1155</v>
      </c>
      <c r="X49" s="303">
        <v>0</v>
      </c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285"/>
    </row>
    <row r="50" spans="1:39">
      <c r="A50" s="637"/>
      <c r="B50" s="637"/>
      <c r="C50" s="635"/>
      <c r="D50" s="635"/>
      <c r="E50" s="310" t="s">
        <v>81</v>
      </c>
      <c r="F50" s="302">
        <v>318.1155</v>
      </c>
      <c r="G50" s="303">
        <v>318.1155</v>
      </c>
      <c r="H50" s="303">
        <v>159.05775</v>
      </c>
      <c r="I50" s="303">
        <v>0</v>
      </c>
      <c r="J50" s="303"/>
      <c r="K50" s="303"/>
      <c r="L50" s="303"/>
      <c r="M50" s="303"/>
      <c r="N50" s="303"/>
      <c r="O50" s="303"/>
      <c r="P50" s="303"/>
      <c r="Q50" s="303"/>
      <c r="R50" s="303"/>
      <c r="S50" s="303"/>
      <c r="T50" s="303"/>
      <c r="U50" s="299">
        <v>60.9</v>
      </c>
      <c r="V50" s="300">
        <v>121.8</v>
      </c>
      <c r="W50" s="305">
        <v>318.1155</v>
      </c>
      <c r="X50" s="303">
        <v>0</v>
      </c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285"/>
    </row>
    <row r="51" spans="1:39">
      <c r="A51" s="637"/>
      <c r="B51" s="637"/>
      <c r="C51" s="635"/>
      <c r="D51" s="635"/>
      <c r="E51" s="310" t="s">
        <v>82</v>
      </c>
      <c r="F51" s="302">
        <v>318.1155</v>
      </c>
      <c r="G51" s="303">
        <v>318.1155</v>
      </c>
      <c r="H51" s="303">
        <v>159.05775</v>
      </c>
      <c r="I51" s="303">
        <v>0</v>
      </c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299">
        <v>60.9</v>
      </c>
      <c r="V51" s="300">
        <v>121.8</v>
      </c>
      <c r="W51" s="305">
        <v>318.1155</v>
      </c>
      <c r="X51" s="303">
        <v>0</v>
      </c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285"/>
    </row>
    <row r="52" spans="1:39">
      <c r="A52" s="637"/>
      <c r="B52" s="637"/>
      <c r="C52" s="631" t="s">
        <v>83</v>
      </c>
      <c r="D52" s="631"/>
      <c r="E52" s="631"/>
      <c r="F52" s="302">
        <v>318.1155</v>
      </c>
      <c r="G52" s="303">
        <v>318.1155</v>
      </c>
      <c r="H52" s="303">
        <v>159.05775</v>
      </c>
      <c r="I52" s="303">
        <v>0</v>
      </c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299">
        <v>60.9</v>
      </c>
      <c r="V52" s="300">
        <v>121.8</v>
      </c>
      <c r="W52" s="305">
        <v>318.1155</v>
      </c>
      <c r="X52" s="303">
        <v>0</v>
      </c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285"/>
    </row>
    <row r="53" spans="1:39">
      <c r="A53" s="637"/>
      <c r="B53" s="637"/>
      <c r="C53" s="631" t="s">
        <v>84</v>
      </c>
      <c r="D53" s="631"/>
      <c r="E53" s="631"/>
      <c r="F53" s="302">
        <v>318.1155</v>
      </c>
      <c r="G53" s="303">
        <v>318.1155</v>
      </c>
      <c r="H53" s="303">
        <v>159.05775</v>
      </c>
      <c r="I53" s="303">
        <v>0</v>
      </c>
      <c r="J53" s="303"/>
      <c r="K53" s="303"/>
      <c r="L53" s="303"/>
      <c r="M53" s="303"/>
      <c r="N53" s="303"/>
      <c r="O53" s="303"/>
      <c r="P53" s="303"/>
      <c r="Q53" s="303"/>
      <c r="R53" s="303"/>
      <c r="S53" s="303"/>
      <c r="T53" s="303"/>
      <c r="U53" s="299">
        <v>60.9</v>
      </c>
      <c r="V53" s="300">
        <v>121.8</v>
      </c>
      <c r="W53" s="305">
        <v>318.1155</v>
      </c>
      <c r="X53" s="303">
        <v>0</v>
      </c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285"/>
    </row>
    <row r="54" spans="1:39">
      <c r="A54" s="637"/>
      <c r="B54" s="637"/>
      <c r="C54" s="631" t="s">
        <v>85</v>
      </c>
      <c r="D54" s="631"/>
      <c r="E54" s="631"/>
      <c r="F54" s="302">
        <v>422.37561160581402</v>
      </c>
      <c r="G54" s="303">
        <v>422.37561160581402</v>
      </c>
      <c r="H54" s="303">
        <v>211.18780580290701</v>
      </c>
      <c r="I54" s="303">
        <v>0</v>
      </c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303"/>
      <c r="U54" s="299">
        <v>60.9</v>
      </c>
      <c r="V54" s="300">
        <v>121.8</v>
      </c>
      <c r="W54" s="305">
        <v>422.37561160581402</v>
      </c>
      <c r="X54" s="303">
        <v>0</v>
      </c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285"/>
    </row>
    <row r="55" spans="1:39">
      <c r="A55" s="637"/>
      <c r="B55" s="637"/>
      <c r="C55" s="633" t="s">
        <v>86</v>
      </c>
      <c r="D55" s="633"/>
      <c r="E55" s="633"/>
      <c r="F55" s="302">
        <v>443.417711436454</v>
      </c>
      <c r="G55" s="303">
        <v>443.417711436454</v>
      </c>
      <c r="H55" s="303">
        <v>221.70273027952001</v>
      </c>
      <c r="I55" s="303">
        <v>0</v>
      </c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299">
        <v>60.9</v>
      </c>
      <c r="V55" s="300">
        <v>121.8</v>
      </c>
      <c r="W55" s="305">
        <v>443.417711436454</v>
      </c>
      <c r="X55" s="303">
        <v>0</v>
      </c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285"/>
    </row>
    <row r="56" spans="1:39" ht="36" customHeight="1">
      <c r="A56" s="637" t="s">
        <v>87</v>
      </c>
      <c r="B56" s="637"/>
      <c r="C56" s="638" t="s">
        <v>88</v>
      </c>
      <c r="D56" s="626" t="s">
        <v>89</v>
      </c>
      <c r="E56" s="626"/>
      <c r="F56" s="302">
        <v>396.35750000000002</v>
      </c>
      <c r="G56" s="303">
        <v>396.35750000000002</v>
      </c>
      <c r="H56" s="303">
        <v>198.17875000000001</v>
      </c>
      <c r="I56" s="303">
        <v>0</v>
      </c>
      <c r="J56" s="303"/>
      <c r="K56" s="303"/>
      <c r="L56" s="303"/>
      <c r="M56" s="303"/>
      <c r="N56" s="303"/>
      <c r="O56" s="303"/>
      <c r="P56" s="303"/>
      <c r="Q56" s="303"/>
      <c r="R56" s="303"/>
      <c r="S56" s="303"/>
      <c r="T56" s="303"/>
      <c r="U56" s="299">
        <v>60.9</v>
      </c>
      <c r="V56" s="300">
        <v>121.8</v>
      </c>
      <c r="W56" s="305">
        <v>396.35750000000002</v>
      </c>
      <c r="X56" s="303">
        <v>0</v>
      </c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285"/>
    </row>
    <row r="57" spans="1:39" ht="21" customHeight="1">
      <c r="A57" s="637"/>
      <c r="B57" s="637"/>
      <c r="C57" s="638"/>
      <c r="D57" s="631" t="s">
        <v>90</v>
      </c>
      <c r="E57" s="631"/>
      <c r="F57" s="302">
        <v>396.35750000000002</v>
      </c>
      <c r="G57" s="303">
        <v>396.35750000000002</v>
      </c>
      <c r="H57" s="303">
        <v>198.17875000000001</v>
      </c>
      <c r="I57" s="303">
        <v>0</v>
      </c>
      <c r="J57" s="303"/>
      <c r="K57" s="303"/>
      <c r="L57" s="303"/>
      <c r="M57" s="303"/>
      <c r="N57" s="303"/>
      <c r="O57" s="303"/>
      <c r="P57" s="303"/>
      <c r="Q57" s="303"/>
      <c r="R57" s="303"/>
      <c r="S57" s="303"/>
      <c r="T57" s="303"/>
      <c r="U57" s="299">
        <v>60.9</v>
      </c>
      <c r="V57" s="300">
        <v>121.8</v>
      </c>
      <c r="W57" s="305">
        <v>396.35750000000002</v>
      </c>
      <c r="X57" s="303">
        <v>0</v>
      </c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285"/>
    </row>
    <row r="58" spans="1:39" ht="27.75" customHeight="1">
      <c r="A58" s="637"/>
      <c r="B58" s="637"/>
      <c r="C58" s="638"/>
      <c r="D58" s="631" t="s">
        <v>91</v>
      </c>
      <c r="E58" s="631"/>
      <c r="F58" s="302">
        <v>396.35750000000002</v>
      </c>
      <c r="G58" s="303">
        <v>396.35750000000002</v>
      </c>
      <c r="H58" s="303">
        <v>198.17875000000001</v>
      </c>
      <c r="I58" s="303">
        <v>0</v>
      </c>
      <c r="J58" s="303"/>
      <c r="K58" s="303"/>
      <c r="L58" s="303"/>
      <c r="M58" s="303"/>
      <c r="N58" s="303"/>
      <c r="O58" s="303"/>
      <c r="P58" s="303"/>
      <c r="Q58" s="303"/>
      <c r="R58" s="303"/>
      <c r="S58" s="303"/>
      <c r="T58" s="303"/>
      <c r="U58" s="299">
        <v>60.9</v>
      </c>
      <c r="V58" s="300">
        <v>121.8</v>
      </c>
      <c r="W58" s="305">
        <v>396.35750000000002</v>
      </c>
      <c r="X58" s="303">
        <v>0</v>
      </c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285"/>
    </row>
    <row r="59" spans="1:39" ht="36.75" customHeight="1">
      <c r="A59" s="637"/>
      <c r="B59" s="637"/>
      <c r="C59" s="638"/>
      <c r="D59" s="631" t="s">
        <v>92</v>
      </c>
      <c r="E59" s="631"/>
      <c r="F59" s="302">
        <v>396.35750000000002</v>
      </c>
      <c r="G59" s="303">
        <v>396.35750000000002</v>
      </c>
      <c r="H59" s="303">
        <v>198.17875000000001</v>
      </c>
      <c r="I59" s="303">
        <v>0</v>
      </c>
      <c r="J59" s="303"/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299">
        <v>60.9</v>
      </c>
      <c r="V59" s="300">
        <v>121.8</v>
      </c>
      <c r="W59" s="305">
        <v>396.35750000000002</v>
      </c>
      <c r="X59" s="303">
        <v>0</v>
      </c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285"/>
    </row>
    <row r="60" spans="1:39" ht="17.25" customHeight="1">
      <c r="A60" s="637"/>
      <c r="B60" s="637"/>
      <c r="C60" s="638"/>
      <c r="D60" s="631" t="s">
        <v>93</v>
      </c>
      <c r="E60" s="631"/>
      <c r="F60" s="302">
        <v>396.35750000000002</v>
      </c>
      <c r="G60" s="303">
        <v>396.35750000000002</v>
      </c>
      <c r="H60" s="303">
        <v>198.17875000000001</v>
      </c>
      <c r="I60" s="303">
        <v>0</v>
      </c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299">
        <v>60.9</v>
      </c>
      <c r="V60" s="300">
        <v>121.8</v>
      </c>
      <c r="W60" s="305">
        <v>396.35750000000002</v>
      </c>
      <c r="X60" s="303">
        <v>0</v>
      </c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285"/>
    </row>
    <row r="61" spans="1:39">
      <c r="A61" s="637"/>
      <c r="B61" s="637"/>
      <c r="C61" s="311" t="s">
        <v>94</v>
      </c>
      <c r="D61" s="631" t="s">
        <v>95</v>
      </c>
      <c r="E61" s="631"/>
      <c r="F61" s="302">
        <v>541.56907098944998</v>
      </c>
      <c r="G61" s="303">
        <v>541.56907098944998</v>
      </c>
      <c r="H61" s="303">
        <v>270.78453549472499</v>
      </c>
      <c r="I61" s="303">
        <v>0</v>
      </c>
      <c r="J61" s="303"/>
      <c r="K61" s="303"/>
      <c r="L61" s="303"/>
      <c r="M61" s="303"/>
      <c r="N61" s="303"/>
      <c r="O61" s="303"/>
      <c r="P61" s="303"/>
      <c r="Q61" s="303"/>
      <c r="R61" s="303"/>
      <c r="S61" s="303"/>
      <c r="T61" s="303"/>
      <c r="U61" s="299">
        <v>60.9</v>
      </c>
      <c r="V61" s="300">
        <v>121.8</v>
      </c>
      <c r="W61" s="305">
        <v>541.56907098944998</v>
      </c>
      <c r="X61" s="303">
        <v>0</v>
      </c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  <c r="AI61" s="303"/>
      <c r="AJ61" s="303"/>
      <c r="AK61" s="303"/>
      <c r="AL61" s="303"/>
      <c r="AM61" s="285"/>
    </row>
    <row r="62" spans="1:39" ht="29.25" customHeight="1">
      <c r="A62" s="637"/>
      <c r="B62" s="637"/>
      <c r="C62" s="635" t="s">
        <v>96</v>
      </c>
      <c r="D62" s="631" t="s">
        <v>97</v>
      </c>
      <c r="E62" s="631"/>
      <c r="F62" s="302">
        <v>396.35750000000002</v>
      </c>
      <c r="G62" s="303">
        <v>396.35750000000002</v>
      </c>
      <c r="H62" s="303">
        <v>198.17875000000001</v>
      </c>
      <c r="I62" s="303">
        <v>0</v>
      </c>
      <c r="J62" s="303"/>
      <c r="K62" s="303"/>
      <c r="L62" s="303"/>
      <c r="M62" s="303"/>
      <c r="N62" s="303"/>
      <c r="O62" s="303"/>
      <c r="P62" s="303"/>
      <c r="Q62" s="303"/>
      <c r="R62" s="303"/>
      <c r="S62" s="303"/>
      <c r="T62" s="303"/>
      <c r="U62" s="299">
        <v>60.9</v>
      </c>
      <c r="V62" s="300">
        <v>121.8</v>
      </c>
      <c r="W62" s="305">
        <v>396.35750000000002</v>
      </c>
      <c r="X62" s="303">
        <v>0</v>
      </c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3"/>
      <c r="AK62" s="303"/>
      <c r="AL62" s="303"/>
      <c r="AM62" s="285"/>
    </row>
    <row r="63" spans="1:39">
      <c r="A63" s="637"/>
      <c r="B63" s="637"/>
      <c r="C63" s="635"/>
      <c r="D63" s="631" t="s">
        <v>98</v>
      </c>
      <c r="E63" s="631"/>
      <c r="F63" s="302">
        <v>396.35750000000002</v>
      </c>
      <c r="G63" s="303">
        <v>396.35750000000002</v>
      </c>
      <c r="H63" s="303">
        <v>198.17875000000001</v>
      </c>
      <c r="I63" s="303">
        <v>0</v>
      </c>
      <c r="J63" s="303"/>
      <c r="K63" s="303"/>
      <c r="L63" s="303"/>
      <c r="M63" s="303"/>
      <c r="N63" s="303"/>
      <c r="O63" s="303"/>
      <c r="P63" s="303"/>
      <c r="Q63" s="303"/>
      <c r="R63" s="303"/>
      <c r="S63" s="303"/>
      <c r="T63" s="303"/>
      <c r="U63" s="299">
        <v>60.9</v>
      </c>
      <c r="V63" s="300">
        <v>121.8</v>
      </c>
      <c r="W63" s="305">
        <v>396.35750000000002</v>
      </c>
      <c r="X63" s="303">
        <v>0</v>
      </c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  <c r="AI63" s="303"/>
      <c r="AJ63" s="303"/>
      <c r="AK63" s="303"/>
      <c r="AL63" s="303"/>
      <c r="AM63" s="285"/>
    </row>
    <row r="64" spans="1:39">
      <c r="A64" s="637"/>
      <c r="B64" s="637"/>
      <c r="C64" s="635" t="s">
        <v>99</v>
      </c>
      <c r="D64" s="631" t="s">
        <v>100</v>
      </c>
      <c r="E64" s="631"/>
      <c r="F64" s="302">
        <v>396.35750000000002</v>
      </c>
      <c r="G64" s="303">
        <v>396.35750000000002</v>
      </c>
      <c r="H64" s="303">
        <v>198.17875000000001</v>
      </c>
      <c r="I64" s="303">
        <v>0</v>
      </c>
      <c r="J64" s="303"/>
      <c r="K64" s="303"/>
      <c r="L64" s="303"/>
      <c r="M64" s="303"/>
      <c r="N64" s="303"/>
      <c r="O64" s="303"/>
      <c r="P64" s="303"/>
      <c r="Q64" s="303"/>
      <c r="R64" s="303"/>
      <c r="S64" s="303"/>
      <c r="T64" s="303"/>
      <c r="U64" s="299">
        <v>60.9</v>
      </c>
      <c r="V64" s="300">
        <v>121.8</v>
      </c>
      <c r="W64" s="305">
        <v>396.35750000000002</v>
      </c>
      <c r="X64" s="303">
        <v>0</v>
      </c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  <c r="AI64" s="303"/>
      <c r="AJ64" s="303"/>
      <c r="AK64" s="303"/>
      <c r="AL64" s="303"/>
      <c r="AM64" s="285"/>
    </row>
    <row r="65" spans="1:39">
      <c r="A65" s="637"/>
      <c r="B65" s="637"/>
      <c r="C65" s="635"/>
      <c r="D65" s="631" t="s">
        <v>101</v>
      </c>
      <c r="E65" s="631"/>
      <c r="F65" s="302">
        <v>396.35750000000002</v>
      </c>
      <c r="G65" s="303">
        <v>396.35750000000002</v>
      </c>
      <c r="H65" s="303">
        <v>198.17875000000001</v>
      </c>
      <c r="I65" s="303">
        <v>0</v>
      </c>
      <c r="J65" s="303"/>
      <c r="K65" s="303"/>
      <c r="L65" s="303"/>
      <c r="M65" s="303"/>
      <c r="N65" s="303"/>
      <c r="O65" s="303"/>
      <c r="P65" s="303"/>
      <c r="Q65" s="303"/>
      <c r="R65" s="303"/>
      <c r="S65" s="303"/>
      <c r="T65" s="303"/>
      <c r="U65" s="299">
        <v>60.9</v>
      </c>
      <c r="V65" s="300">
        <v>121.8</v>
      </c>
      <c r="W65" s="305">
        <v>396.35750000000002</v>
      </c>
      <c r="X65" s="303">
        <v>0</v>
      </c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  <c r="AI65" s="303"/>
      <c r="AJ65" s="303"/>
      <c r="AK65" s="303"/>
      <c r="AL65" s="303"/>
      <c r="AM65" s="285"/>
    </row>
    <row r="66" spans="1:39">
      <c r="A66" s="637"/>
      <c r="B66" s="637"/>
      <c r="C66" s="312" t="s">
        <v>102</v>
      </c>
      <c r="D66" s="633" t="s">
        <v>103</v>
      </c>
      <c r="E66" s="633"/>
      <c r="F66" s="302">
        <v>880</v>
      </c>
      <c r="G66" s="303">
        <v>880</v>
      </c>
      <c r="H66" s="303">
        <v>573.59456054947998</v>
      </c>
      <c r="I66" s="303">
        <v>0</v>
      </c>
      <c r="J66" s="303"/>
      <c r="K66" s="303"/>
      <c r="L66" s="303"/>
      <c r="M66" s="303"/>
      <c r="N66" s="303"/>
      <c r="O66" s="303"/>
      <c r="P66" s="303"/>
      <c r="Q66" s="303"/>
      <c r="R66" s="303"/>
      <c r="S66" s="303"/>
      <c r="T66" s="303"/>
      <c r="U66" s="299">
        <v>60.9</v>
      </c>
      <c r="V66" s="300">
        <v>121.8</v>
      </c>
      <c r="W66" s="305">
        <v>880</v>
      </c>
      <c r="X66" s="303">
        <v>0</v>
      </c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  <c r="AI66" s="303"/>
      <c r="AJ66" s="303"/>
      <c r="AK66" s="303"/>
      <c r="AL66" s="303"/>
      <c r="AM66" s="285"/>
    </row>
    <row r="67" spans="1:39">
      <c r="A67" s="637" t="s">
        <v>104</v>
      </c>
      <c r="B67" s="637"/>
      <c r="C67" s="626" t="s">
        <v>105</v>
      </c>
      <c r="D67" s="626"/>
      <c r="E67" s="626"/>
      <c r="F67" s="302">
        <v>533.56453620667105</v>
      </c>
      <c r="G67" s="303">
        <v>533.56453620667105</v>
      </c>
      <c r="H67" s="303">
        <v>266.79262588055201</v>
      </c>
      <c r="I67" s="303">
        <v>0</v>
      </c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299">
        <v>60.9</v>
      </c>
      <c r="V67" s="300">
        <v>121.8</v>
      </c>
      <c r="W67" s="305">
        <v>533.56453620667105</v>
      </c>
      <c r="X67" s="303">
        <v>0</v>
      </c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285"/>
    </row>
    <row r="68" spans="1:39">
      <c r="A68" s="637"/>
      <c r="B68" s="637"/>
      <c r="C68" s="633" t="s">
        <v>106</v>
      </c>
      <c r="D68" s="633"/>
      <c r="E68" s="633"/>
      <c r="F68" s="302">
        <v>304.89619250849</v>
      </c>
      <c r="G68" s="303">
        <v>304.89619250849</v>
      </c>
      <c r="H68" s="303">
        <v>152.448096254245</v>
      </c>
      <c r="I68" s="303">
        <v>0</v>
      </c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299">
        <v>60.9</v>
      </c>
      <c r="V68" s="300">
        <v>121.8</v>
      </c>
      <c r="W68" s="305">
        <v>304.89619250849</v>
      </c>
      <c r="X68" s="303">
        <v>0</v>
      </c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285"/>
    </row>
    <row r="69" spans="1:39" ht="21.75" customHeight="1">
      <c r="A69" s="637" t="s">
        <v>107</v>
      </c>
      <c r="B69" s="637"/>
      <c r="C69" s="626" t="s">
        <v>108</v>
      </c>
      <c r="D69" s="626"/>
      <c r="E69" s="626"/>
      <c r="F69" s="302">
        <v>327.17871623053998</v>
      </c>
      <c r="G69" s="303">
        <v>327.17871623053998</v>
      </c>
      <c r="H69" s="303">
        <v>163.58935811526999</v>
      </c>
      <c r="I69" s="303">
        <v>0</v>
      </c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299">
        <v>60.9</v>
      </c>
      <c r="V69" s="300">
        <v>121.8</v>
      </c>
      <c r="W69" s="305">
        <v>327.17871623053998</v>
      </c>
      <c r="X69" s="303">
        <v>0</v>
      </c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  <c r="AI69" s="303"/>
      <c r="AJ69" s="303"/>
      <c r="AK69" s="303"/>
      <c r="AL69" s="303"/>
      <c r="AM69" s="285"/>
    </row>
    <row r="70" spans="1:39" ht="24.75" customHeight="1">
      <c r="A70" s="637"/>
      <c r="B70" s="637"/>
      <c r="C70" s="631" t="s">
        <v>397</v>
      </c>
      <c r="D70" s="631"/>
      <c r="E70" s="631"/>
      <c r="F70" s="302">
        <v>0</v>
      </c>
      <c r="G70" s="303">
        <v>0</v>
      </c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299">
        <v>0</v>
      </c>
      <c r="V70" s="300">
        <v>0</v>
      </c>
      <c r="W70" s="305">
        <v>0</v>
      </c>
      <c r="X70" s="303">
        <v>0</v>
      </c>
      <c r="Y70" s="303"/>
      <c r="Z70" s="303"/>
      <c r="AA70" s="303"/>
      <c r="AB70" s="303"/>
      <c r="AC70" s="303"/>
      <c r="AD70" s="303"/>
      <c r="AE70" s="303"/>
      <c r="AF70" s="303"/>
      <c r="AG70" s="303"/>
      <c r="AH70" s="303"/>
      <c r="AI70" s="303"/>
      <c r="AJ70" s="303"/>
      <c r="AK70" s="303"/>
      <c r="AL70" s="303"/>
      <c r="AM70" s="285"/>
    </row>
    <row r="71" spans="1:39">
      <c r="A71" s="637"/>
      <c r="B71" s="637"/>
      <c r="C71" s="631" t="s">
        <v>110</v>
      </c>
      <c r="D71" s="631"/>
      <c r="E71" s="631"/>
      <c r="F71" s="302">
        <v>533.60780492276604</v>
      </c>
      <c r="G71" s="303">
        <v>533.60780492276604</v>
      </c>
      <c r="H71" s="303">
        <v>266.80390246138302</v>
      </c>
      <c r="I71" s="303">
        <v>0</v>
      </c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299">
        <v>60.9</v>
      </c>
      <c r="V71" s="300">
        <v>121.8</v>
      </c>
      <c r="W71" s="305">
        <v>533.60780492276604</v>
      </c>
      <c r="X71" s="303">
        <v>0</v>
      </c>
      <c r="Y71" s="303"/>
      <c r="Z71" s="303"/>
      <c r="AA71" s="303"/>
      <c r="AB71" s="303"/>
      <c r="AC71" s="303"/>
      <c r="AD71" s="303"/>
      <c r="AE71" s="303"/>
      <c r="AF71" s="303"/>
      <c r="AG71" s="303"/>
      <c r="AH71" s="303"/>
      <c r="AI71" s="303"/>
      <c r="AJ71" s="303"/>
      <c r="AK71" s="303"/>
      <c r="AL71" s="303"/>
      <c r="AM71" s="285"/>
    </row>
    <row r="72" spans="1:39" ht="41.25" customHeight="1">
      <c r="A72" s="637"/>
      <c r="B72" s="637"/>
      <c r="C72" s="631" t="s">
        <v>111</v>
      </c>
      <c r="D72" s="631"/>
      <c r="E72" s="631"/>
      <c r="F72" s="302">
        <v>244.56648506265699</v>
      </c>
      <c r="G72" s="303">
        <v>244.56648506265699</v>
      </c>
      <c r="H72" s="303">
        <v>122.28324253132899</v>
      </c>
      <c r="I72" s="303">
        <v>0</v>
      </c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299">
        <v>60.9</v>
      </c>
      <c r="V72" s="300">
        <v>121.8</v>
      </c>
      <c r="W72" s="305">
        <v>244.56648506265699</v>
      </c>
      <c r="X72" s="303">
        <v>0</v>
      </c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3"/>
      <c r="AL72" s="303"/>
      <c r="AM72" s="285"/>
    </row>
    <row r="73" spans="1:39">
      <c r="A73" s="637"/>
      <c r="B73" s="637"/>
      <c r="C73" s="633" t="s">
        <v>112</v>
      </c>
      <c r="D73" s="633"/>
      <c r="E73" s="633"/>
      <c r="F73" s="302">
        <v>161.95425389477501</v>
      </c>
      <c r="G73" s="303">
        <v>161.95425389477501</v>
      </c>
      <c r="H73" s="303">
        <v>80.977126947387603</v>
      </c>
      <c r="I73" s="303">
        <v>0</v>
      </c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299">
        <v>60.9</v>
      </c>
      <c r="V73" s="300">
        <v>121.8</v>
      </c>
      <c r="W73" s="305">
        <v>161.95425389477501</v>
      </c>
      <c r="X73" s="303">
        <v>0</v>
      </c>
      <c r="Y73" s="303"/>
      <c r="Z73" s="303"/>
      <c r="AA73" s="303"/>
      <c r="AB73" s="303"/>
      <c r="AC73" s="303"/>
      <c r="AD73" s="303"/>
      <c r="AE73" s="303"/>
      <c r="AF73" s="303"/>
      <c r="AG73" s="303"/>
      <c r="AH73" s="303"/>
      <c r="AI73" s="303"/>
      <c r="AJ73" s="303"/>
      <c r="AK73" s="303"/>
      <c r="AL73" s="303"/>
      <c r="AM73" s="285"/>
    </row>
    <row r="74" spans="1:39">
      <c r="A74" s="636" t="s">
        <v>113</v>
      </c>
      <c r="B74" s="313" t="s">
        <v>114</v>
      </c>
      <c r="C74" s="626" t="s">
        <v>114</v>
      </c>
      <c r="D74" s="626"/>
      <c r="E74" s="626"/>
      <c r="F74" s="302">
        <v>569.35456615702606</v>
      </c>
      <c r="G74" s="303">
        <v>569.35456615702606</v>
      </c>
      <c r="H74" s="303">
        <v>284.67728307851303</v>
      </c>
      <c r="I74" s="303">
        <v>0</v>
      </c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299">
        <v>60.9</v>
      </c>
      <c r="V74" s="300">
        <v>121.8</v>
      </c>
      <c r="W74" s="305">
        <v>569.35456615702606</v>
      </c>
      <c r="X74" s="303">
        <v>0</v>
      </c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3"/>
      <c r="AL74" s="303"/>
      <c r="AM74" s="285"/>
    </row>
    <row r="75" spans="1:39">
      <c r="A75" s="636"/>
      <c r="B75" s="634" t="s">
        <v>115</v>
      </c>
      <c r="C75" s="635" t="s">
        <v>116</v>
      </c>
      <c r="D75" s="631" t="s">
        <v>117</v>
      </c>
      <c r="E75" s="631"/>
      <c r="F75" s="302">
        <v>239.87350000000001</v>
      </c>
      <c r="G75" s="303">
        <v>239.87350000000001</v>
      </c>
      <c r="H75" s="303">
        <v>119.93675</v>
      </c>
      <c r="I75" s="303">
        <v>0</v>
      </c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299">
        <v>60.9</v>
      </c>
      <c r="V75" s="300">
        <v>121.8</v>
      </c>
      <c r="W75" s="305">
        <v>239.87350000000001</v>
      </c>
      <c r="X75" s="303">
        <v>0</v>
      </c>
      <c r="Y75" s="303"/>
      <c r="Z75" s="303"/>
      <c r="AA75" s="303"/>
      <c r="AB75" s="303"/>
      <c r="AC75" s="303"/>
      <c r="AD75" s="303"/>
      <c r="AE75" s="303"/>
      <c r="AF75" s="303"/>
      <c r="AG75" s="303"/>
      <c r="AH75" s="303"/>
      <c r="AI75" s="303"/>
      <c r="AJ75" s="303"/>
      <c r="AK75" s="303"/>
      <c r="AL75" s="303"/>
      <c r="AM75" s="285"/>
    </row>
    <row r="76" spans="1:39">
      <c r="A76" s="636"/>
      <c r="B76" s="634"/>
      <c r="C76" s="635"/>
      <c r="D76" s="631" t="s">
        <v>118</v>
      </c>
      <c r="E76" s="631"/>
      <c r="F76" s="302">
        <v>239.87350000000001</v>
      </c>
      <c r="G76" s="303">
        <v>239.87350000000001</v>
      </c>
      <c r="H76" s="303">
        <v>119.93675</v>
      </c>
      <c r="I76" s="303">
        <v>0</v>
      </c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299">
        <v>60.9</v>
      </c>
      <c r="V76" s="300">
        <v>121.8</v>
      </c>
      <c r="W76" s="305">
        <v>239.87350000000001</v>
      </c>
      <c r="X76" s="303">
        <v>0</v>
      </c>
      <c r="Y76" s="303"/>
      <c r="Z76" s="303"/>
      <c r="AA76" s="303"/>
      <c r="AB76" s="303"/>
      <c r="AC76" s="303"/>
      <c r="AD76" s="303"/>
      <c r="AE76" s="303"/>
      <c r="AF76" s="303"/>
      <c r="AG76" s="303"/>
      <c r="AH76" s="303"/>
      <c r="AI76" s="303"/>
      <c r="AJ76" s="303"/>
      <c r="AK76" s="303"/>
      <c r="AL76" s="303"/>
      <c r="AM76" s="285"/>
    </row>
    <row r="77" spans="1:39">
      <c r="A77" s="636"/>
      <c r="B77" s="634"/>
      <c r="C77" s="635"/>
      <c r="D77" s="631" t="s">
        <v>119</v>
      </c>
      <c r="E77" s="631"/>
      <c r="F77" s="302">
        <v>239.87350000000001</v>
      </c>
      <c r="G77" s="303">
        <v>239.87350000000001</v>
      </c>
      <c r="H77" s="303">
        <v>119.93675</v>
      </c>
      <c r="I77" s="303">
        <v>0</v>
      </c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299">
        <v>60.9</v>
      </c>
      <c r="V77" s="300">
        <v>121.8</v>
      </c>
      <c r="W77" s="305">
        <v>239.87350000000001</v>
      </c>
      <c r="X77" s="303">
        <v>0</v>
      </c>
      <c r="Y77" s="303"/>
      <c r="Z77" s="303"/>
      <c r="AA77" s="303"/>
      <c r="AB77" s="303"/>
      <c r="AC77" s="303"/>
      <c r="AD77" s="303"/>
      <c r="AE77" s="303"/>
      <c r="AF77" s="303"/>
      <c r="AG77" s="303"/>
      <c r="AH77" s="303"/>
      <c r="AI77" s="303"/>
      <c r="AJ77" s="303"/>
      <c r="AK77" s="303"/>
      <c r="AL77" s="303"/>
      <c r="AM77" s="285"/>
    </row>
    <row r="78" spans="1:39">
      <c r="A78" s="636"/>
      <c r="B78" s="634"/>
      <c r="C78" s="635"/>
      <c r="D78" s="631" t="s">
        <v>120</v>
      </c>
      <c r="E78" s="631"/>
      <c r="F78" s="302">
        <v>239.87350000000001</v>
      </c>
      <c r="G78" s="303">
        <v>239.87350000000001</v>
      </c>
      <c r="H78" s="303">
        <v>119.93675</v>
      </c>
      <c r="I78" s="303">
        <v>0</v>
      </c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299">
        <v>60.9</v>
      </c>
      <c r="V78" s="300">
        <v>121.8</v>
      </c>
      <c r="W78" s="305">
        <v>239.87350000000001</v>
      </c>
      <c r="X78" s="303">
        <v>0</v>
      </c>
      <c r="Y78" s="303"/>
      <c r="Z78" s="303"/>
      <c r="AA78" s="303"/>
      <c r="AB78" s="303"/>
      <c r="AC78" s="303"/>
      <c r="AD78" s="303"/>
      <c r="AE78" s="303"/>
      <c r="AF78" s="303"/>
      <c r="AG78" s="303"/>
      <c r="AH78" s="303"/>
      <c r="AI78" s="303"/>
      <c r="AJ78" s="303"/>
      <c r="AK78" s="303"/>
      <c r="AL78" s="303"/>
      <c r="AM78" s="285"/>
    </row>
    <row r="79" spans="1:39">
      <c r="A79" s="636"/>
      <c r="B79" s="634"/>
      <c r="C79" s="635"/>
      <c r="D79" s="631" t="s">
        <v>121</v>
      </c>
      <c r="E79" s="631"/>
      <c r="F79" s="302">
        <v>239.87350000000001</v>
      </c>
      <c r="G79" s="303">
        <v>239.87350000000001</v>
      </c>
      <c r="H79" s="303">
        <v>119.93675</v>
      </c>
      <c r="I79" s="303">
        <v>0</v>
      </c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299">
        <v>60.9</v>
      </c>
      <c r="V79" s="300">
        <v>121.8</v>
      </c>
      <c r="W79" s="305">
        <v>239.87350000000001</v>
      </c>
      <c r="X79" s="303">
        <v>0</v>
      </c>
      <c r="Y79" s="303"/>
      <c r="Z79" s="303"/>
      <c r="AA79" s="303"/>
      <c r="AB79" s="303"/>
      <c r="AC79" s="303"/>
      <c r="AD79" s="303"/>
      <c r="AE79" s="303"/>
      <c r="AF79" s="303"/>
      <c r="AG79" s="303"/>
      <c r="AH79" s="303"/>
      <c r="AI79" s="303"/>
      <c r="AJ79" s="303"/>
      <c r="AK79" s="303"/>
      <c r="AL79" s="303"/>
      <c r="AM79" s="285"/>
    </row>
    <row r="80" spans="1:39">
      <c r="A80" s="636"/>
      <c r="B80" s="634"/>
      <c r="C80" s="635"/>
      <c r="D80" s="631" t="s">
        <v>122</v>
      </c>
      <c r="E80" s="631"/>
      <c r="F80" s="302">
        <v>239.87350000000001</v>
      </c>
      <c r="G80" s="303">
        <v>239.87350000000001</v>
      </c>
      <c r="H80" s="303">
        <v>119.93675</v>
      </c>
      <c r="I80" s="303">
        <v>0</v>
      </c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299">
        <v>60.9</v>
      </c>
      <c r="V80" s="300">
        <v>121.8</v>
      </c>
      <c r="W80" s="305">
        <v>239.87350000000001</v>
      </c>
      <c r="X80" s="303">
        <v>0</v>
      </c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285"/>
    </row>
    <row r="81" spans="1:39">
      <c r="A81" s="636"/>
      <c r="B81" s="634"/>
      <c r="C81" s="635"/>
      <c r="D81" s="631" t="s">
        <v>123</v>
      </c>
      <c r="E81" s="631"/>
      <c r="F81" s="302">
        <v>239.87350000000001</v>
      </c>
      <c r="G81" s="303">
        <v>239.87350000000001</v>
      </c>
      <c r="H81" s="303">
        <v>119.93675</v>
      </c>
      <c r="I81" s="303">
        <v>0</v>
      </c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299">
        <v>60.9</v>
      </c>
      <c r="V81" s="300">
        <v>121.8</v>
      </c>
      <c r="W81" s="305">
        <v>239.87350000000001</v>
      </c>
      <c r="X81" s="303">
        <v>0</v>
      </c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285"/>
    </row>
    <row r="82" spans="1:39">
      <c r="A82" s="636"/>
      <c r="B82" s="634"/>
      <c r="C82" s="635"/>
      <c r="D82" s="631" t="s">
        <v>124</v>
      </c>
      <c r="E82" s="631"/>
      <c r="F82" s="302">
        <v>239.87350000000001</v>
      </c>
      <c r="G82" s="303">
        <v>239.87350000000001</v>
      </c>
      <c r="H82" s="303">
        <v>119.93675</v>
      </c>
      <c r="I82" s="303">
        <v>0</v>
      </c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299">
        <v>60.9</v>
      </c>
      <c r="V82" s="300">
        <v>121.8</v>
      </c>
      <c r="W82" s="305">
        <v>239.87350000000001</v>
      </c>
      <c r="X82" s="303">
        <v>0</v>
      </c>
      <c r="Y82" s="303"/>
      <c r="Z82" s="303"/>
      <c r="AA82" s="303"/>
      <c r="AB82" s="303"/>
      <c r="AC82" s="303"/>
      <c r="AD82" s="303"/>
      <c r="AE82" s="303"/>
      <c r="AF82" s="303"/>
      <c r="AG82" s="303"/>
      <c r="AH82" s="303"/>
      <c r="AI82" s="303"/>
      <c r="AJ82" s="303"/>
      <c r="AK82" s="303"/>
      <c r="AL82" s="303"/>
      <c r="AM82" s="285"/>
    </row>
    <row r="83" spans="1:39">
      <c r="A83" s="636"/>
      <c r="B83" s="634"/>
      <c r="C83" s="635"/>
      <c r="D83" s="631" t="s">
        <v>125</v>
      </c>
      <c r="E83" s="631"/>
      <c r="F83" s="302">
        <v>239.87350000000001</v>
      </c>
      <c r="G83" s="303">
        <v>239.87350000000001</v>
      </c>
      <c r="H83" s="303">
        <v>119.93675</v>
      </c>
      <c r="I83" s="303">
        <v>0</v>
      </c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299">
        <v>60.9</v>
      </c>
      <c r="V83" s="300">
        <v>121.8</v>
      </c>
      <c r="W83" s="305">
        <v>239.87350000000001</v>
      </c>
      <c r="X83" s="303">
        <v>0</v>
      </c>
      <c r="Y83" s="303"/>
      <c r="Z83" s="303"/>
      <c r="AA83" s="303"/>
      <c r="AB83" s="303"/>
      <c r="AC83" s="303"/>
      <c r="AD83" s="303"/>
      <c r="AE83" s="303"/>
      <c r="AF83" s="303"/>
      <c r="AG83" s="303"/>
      <c r="AH83" s="303"/>
      <c r="AI83" s="303"/>
      <c r="AJ83" s="303"/>
      <c r="AK83" s="303"/>
      <c r="AL83" s="303"/>
      <c r="AM83" s="285"/>
    </row>
    <row r="84" spans="1:39">
      <c r="A84" s="636"/>
      <c r="B84" s="634"/>
      <c r="C84" s="635"/>
      <c r="D84" s="631" t="s">
        <v>126</v>
      </c>
      <c r="E84" s="631"/>
      <c r="F84" s="302">
        <v>239.87350000000001</v>
      </c>
      <c r="G84" s="303">
        <v>239.87350000000001</v>
      </c>
      <c r="H84" s="303">
        <v>119.93675</v>
      </c>
      <c r="I84" s="303">
        <v>0</v>
      </c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299">
        <v>60.9</v>
      </c>
      <c r="V84" s="300">
        <v>121.8</v>
      </c>
      <c r="W84" s="305">
        <v>239.87350000000001</v>
      </c>
      <c r="X84" s="303">
        <v>0</v>
      </c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3"/>
      <c r="AL84" s="303"/>
      <c r="AM84" s="285"/>
    </row>
    <row r="85" spans="1:39" ht="26.25" customHeight="1">
      <c r="A85" s="636"/>
      <c r="B85" s="634"/>
      <c r="C85" s="635" t="s">
        <v>77</v>
      </c>
      <c r="D85" s="631" t="s">
        <v>127</v>
      </c>
      <c r="E85" s="631"/>
      <c r="F85" s="302">
        <v>533.60780492276604</v>
      </c>
      <c r="G85" s="303">
        <v>533.60780492276604</v>
      </c>
      <c r="H85" s="303">
        <v>266.80390246138302</v>
      </c>
      <c r="I85" s="303">
        <v>0</v>
      </c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299">
        <v>60.9</v>
      </c>
      <c r="V85" s="300">
        <v>121.8</v>
      </c>
      <c r="W85" s="305">
        <v>533.60780492276604</v>
      </c>
      <c r="X85" s="303">
        <v>0</v>
      </c>
      <c r="Y85" s="303"/>
      <c r="Z85" s="303"/>
      <c r="AA85" s="303"/>
      <c r="AB85" s="303"/>
      <c r="AC85" s="303"/>
      <c r="AD85" s="303"/>
      <c r="AE85" s="303"/>
      <c r="AF85" s="303"/>
      <c r="AG85" s="303"/>
      <c r="AH85" s="303"/>
      <c r="AI85" s="303"/>
      <c r="AJ85" s="303"/>
      <c r="AK85" s="303"/>
      <c r="AL85" s="303"/>
      <c r="AM85" s="285"/>
    </row>
    <row r="86" spans="1:39">
      <c r="A86" s="636"/>
      <c r="B86" s="634"/>
      <c r="C86" s="635"/>
      <c r="D86" s="631" t="s">
        <v>128</v>
      </c>
      <c r="E86" s="631"/>
      <c r="F86" s="302">
        <v>533.60780492276604</v>
      </c>
      <c r="G86" s="303">
        <v>533.60780492276604</v>
      </c>
      <c r="H86" s="303">
        <v>266.80390246138302</v>
      </c>
      <c r="I86" s="303">
        <v>0</v>
      </c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299">
        <v>60.9</v>
      </c>
      <c r="V86" s="300">
        <v>121.8</v>
      </c>
      <c r="W86" s="305">
        <v>533.60780492276604</v>
      </c>
      <c r="X86" s="303">
        <v>0</v>
      </c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3"/>
      <c r="AL86" s="303"/>
      <c r="AM86" s="285"/>
    </row>
    <row r="87" spans="1:39" ht="18" customHeight="1">
      <c r="A87" s="636"/>
      <c r="B87" s="634"/>
      <c r="C87" s="635"/>
      <c r="D87" s="631" t="s">
        <v>129</v>
      </c>
      <c r="E87" s="631"/>
      <c r="F87" s="302">
        <v>533.60780492276604</v>
      </c>
      <c r="G87" s="303">
        <v>533.60780492276604</v>
      </c>
      <c r="H87" s="303">
        <v>266.80390246138302</v>
      </c>
      <c r="I87" s="303">
        <v>0</v>
      </c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299">
        <v>60.9</v>
      </c>
      <c r="V87" s="300">
        <v>121.8</v>
      </c>
      <c r="W87" s="305">
        <v>533.60780492276604</v>
      </c>
      <c r="X87" s="303">
        <v>0</v>
      </c>
      <c r="Y87" s="303"/>
      <c r="Z87" s="303"/>
      <c r="AA87" s="303"/>
      <c r="AB87" s="303"/>
      <c r="AC87" s="303"/>
      <c r="AD87" s="303"/>
      <c r="AE87" s="303"/>
      <c r="AF87" s="303"/>
      <c r="AG87" s="303"/>
      <c r="AH87" s="303"/>
      <c r="AI87" s="303"/>
      <c r="AJ87" s="303"/>
      <c r="AK87" s="303"/>
      <c r="AL87" s="303"/>
      <c r="AM87" s="285"/>
    </row>
    <row r="88" spans="1:39" ht="28.5" customHeight="1">
      <c r="A88" s="636"/>
      <c r="B88" s="634"/>
      <c r="C88" s="635"/>
      <c r="D88" s="631" t="s">
        <v>130</v>
      </c>
      <c r="E88" s="631"/>
      <c r="F88" s="302">
        <v>533.60780492276604</v>
      </c>
      <c r="G88" s="303">
        <v>533.60780492276604</v>
      </c>
      <c r="H88" s="303">
        <v>266.80390246138302</v>
      </c>
      <c r="I88" s="303">
        <v>0</v>
      </c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299">
        <v>60.9</v>
      </c>
      <c r="V88" s="300">
        <v>121.8</v>
      </c>
      <c r="W88" s="305">
        <v>533.60780492276604</v>
      </c>
      <c r="X88" s="303">
        <v>0</v>
      </c>
      <c r="Y88" s="303"/>
      <c r="Z88" s="303"/>
      <c r="AA88" s="303"/>
      <c r="AB88" s="303"/>
      <c r="AC88" s="303"/>
      <c r="AD88" s="303"/>
      <c r="AE88" s="303"/>
      <c r="AF88" s="303"/>
      <c r="AG88" s="303"/>
      <c r="AH88" s="303"/>
      <c r="AI88" s="303"/>
      <c r="AJ88" s="303"/>
      <c r="AK88" s="303"/>
      <c r="AL88" s="303"/>
      <c r="AM88" s="285"/>
    </row>
    <row r="89" spans="1:39" ht="27.75" customHeight="1">
      <c r="A89" s="636"/>
      <c r="B89" s="634"/>
      <c r="C89" s="635"/>
      <c r="D89" s="631" t="s">
        <v>131</v>
      </c>
      <c r="E89" s="631"/>
      <c r="F89" s="302">
        <v>533.60780492276604</v>
      </c>
      <c r="G89" s="303">
        <v>533.60780492276604</v>
      </c>
      <c r="H89" s="303">
        <v>266.80390246138302</v>
      </c>
      <c r="I89" s="303">
        <v>0</v>
      </c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299">
        <v>60.9</v>
      </c>
      <c r="V89" s="300">
        <v>121.8</v>
      </c>
      <c r="W89" s="305">
        <v>533.60780492276604</v>
      </c>
      <c r="X89" s="303">
        <v>0</v>
      </c>
      <c r="Y89" s="303"/>
      <c r="Z89" s="303"/>
      <c r="AA89" s="303"/>
      <c r="AB89" s="303"/>
      <c r="AC89" s="303"/>
      <c r="AD89" s="303"/>
      <c r="AE89" s="303"/>
      <c r="AF89" s="303"/>
      <c r="AG89" s="303"/>
      <c r="AH89" s="303"/>
      <c r="AI89" s="303"/>
      <c r="AJ89" s="303"/>
      <c r="AK89" s="303"/>
      <c r="AL89" s="303"/>
      <c r="AM89" s="285"/>
    </row>
    <row r="90" spans="1:39" ht="18.75" customHeight="1">
      <c r="A90" s="636"/>
      <c r="B90" s="634"/>
      <c r="C90" s="635"/>
      <c r="D90" s="631" t="s">
        <v>132</v>
      </c>
      <c r="E90" s="631"/>
      <c r="F90" s="302">
        <v>533.60780492276604</v>
      </c>
      <c r="G90" s="303">
        <v>533.60780492276604</v>
      </c>
      <c r="H90" s="303">
        <v>266.80390246138302</v>
      </c>
      <c r="I90" s="303">
        <v>0</v>
      </c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299">
        <v>60.9</v>
      </c>
      <c r="V90" s="300">
        <v>121.8</v>
      </c>
      <c r="W90" s="305">
        <v>533.60780492276604</v>
      </c>
      <c r="X90" s="303">
        <v>0</v>
      </c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3"/>
      <c r="AL90" s="303"/>
      <c r="AM90" s="285"/>
    </row>
    <row r="91" spans="1:39">
      <c r="A91" s="636"/>
      <c r="B91" s="634"/>
      <c r="C91" s="635"/>
      <c r="D91" s="631" t="s">
        <v>133</v>
      </c>
      <c r="E91" s="631"/>
      <c r="F91" s="302">
        <v>533.60780492276604</v>
      </c>
      <c r="G91" s="303">
        <v>533.60780492276604</v>
      </c>
      <c r="H91" s="303">
        <v>266.80390246138302</v>
      </c>
      <c r="I91" s="303">
        <v>0</v>
      </c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299">
        <v>60.9</v>
      </c>
      <c r="V91" s="300">
        <v>121.8</v>
      </c>
      <c r="W91" s="305">
        <v>533.60780492276604</v>
      </c>
      <c r="X91" s="303">
        <v>0</v>
      </c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303"/>
      <c r="AK91" s="303"/>
      <c r="AL91" s="303"/>
      <c r="AM91" s="285"/>
    </row>
    <row r="92" spans="1:39">
      <c r="A92" s="636"/>
      <c r="B92" s="634"/>
      <c r="C92" s="635"/>
      <c r="D92" s="631" t="s">
        <v>134</v>
      </c>
      <c r="E92" s="631"/>
      <c r="F92" s="302">
        <v>533.60780492276604</v>
      </c>
      <c r="G92" s="303">
        <v>533.60780492276604</v>
      </c>
      <c r="H92" s="303">
        <v>266.80390246138302</v>
      </c>
      <c r="I92" s="303">
        <v>0</v>
      </c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299">
        <v>60.9</v>
      </c>
      <c r="V92" s="300">
        <v>121.8</v>
      </c>
      <c r="W92" s="305">
        <v>533.60780492276604</v>
      </c>
      <c r="X92" s="303">
        <v>0</v>
      </c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3"/>
      <c r="AL92" s="303"/>
      <c r="AM92" s="285"/>
    </row>
    <row r="93" spans="1:39">
      <c r="A93" s="636"/>
      <c r="B93" s="634"/>
      <c r="C93" s="635" t="s">
        <v>135</v>
      </c>
      <c r="D93" s="631" t="s">
        <v>136</v>
      </c>
      <c r="E93" s="631"/>
      <c r="F93" s="302">
        <v>631.15022911088795</v>
      </c>
      <c r="G93" s="303">
        <v>631.15022911088795</v>
      </c>
      <c r="H93" s="303">
        <v>315.57511455544397</v>
      </c>
      <c r="I93" s="303">
        <v>0</v>
      </c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299">
        <v>60.9</v>
      </c>
      <c r="V93" s="300">
        <v>121.8</v>
      </c>
      <c r="W93" s="305">
        <v>631.15022911088795</v>
      </c>
      <c r="X93" s="303">
        <v>0</v>
      </c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285"/>
    </row>
    <row r="94" spans="1:39" ht="30.75" customHeight="1">
      <c r="A94" s="636"/>
      <c r="B94" s="634"/>
      <c r="C94" s="635"/>
      <c r="D94" s="631" t="s">
        <v>137</v>
      </c>
      <c r="E94" s="631"/>
      <c r="F94" s="302">
        <v>652.44041371980995</v>
      </c>
      <c r="G94" s="303">
        <v>652.44041371980995</v>
      </c>
      <c r="H94" s="303">
        <v>326.22020685990498</v>
      </c>
      <c r="I94" s="303">
        <v>0</v>
      </c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299">
        <v>60.9</v>
      </c>
      <c r="V94" s="300">
        <v>121.8</v>
      </c>
      <c r="W94" s="305">
        <v>652.44041371980995</v>
      </c>
      <c r="X94" s="303">
        <v>0</v>
      </c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285"/>
    </row>
    <row r="95" spans="1:39" ht="24" customHeight="1">
      <c r="A95" s="636"/>
      <c r="B95" s="634" t="s">
        <v>138</v>
      </c>
      <c r="C95" s="635" t="s">
        <v>139</v>
      </c>
      <c r="D95" s="631" t="s">
        <v>140</v>
      </c>
      <c r="E95" s="631"/>
      <c r="F95" s="302">
        <v>685.27792309240704</v>
      </c>
      <c r="G95" s="303">
        <v>685.27792309240704</v>
      </c>
      <c r="H95" s="303">
        <v>349.044006461842</v>
      </c>
      <c r="I95" s="303">
        <v>0</v>
      </c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299">
        <v>60.9</v>
      </c>
      <c r="V95" s="300">
        <v>121.8</v>
      </c>
      <c r="W95" s="305">
        <v>685.27792309240704</v>
      </c>
      <c r="X95" s="303">
        <v>0</v>
      </c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285"/>
    </row>
    <row r="96" spans="1:39" ht="20.25" customHeight="1">
      <c r="A96" s="636"/>
      <c r="B96" s="634"/>
      <c r="C96" s="635"/>
      <c r="D96" s="631" t="s">
        <v>141</v>
      </c>
      <c r="E96" s="631"/>
      <c r="F96" s="302">
        <v>674.56271800329705</v>
      </c>
      <c r="G96" s="303">
        <v>674.56271800329705</v>
      </c>
      <c r="H96" s="303">
        <v>341.11657013765199</v>
      </c>
      <c r="I96" s="303">
        <v>0</v>
      </c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299">
        <v>60.9</v>
      </c>
      <c r="V96" s="300">
        <v>121.8</v>
      </c>
      <c r="W96" s="305">
        <v>674.56271800329705</v>
      </c>
      <c r="X96" s="303">
        <v>0</v>
      </c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285"/>
    </row>
    <row r="97" spans="1:39" ht="28.5" customHeight="1">
      <c r="A97" s="636"/>
      <c r="B97" s="634"/>
      <c r="C97" s="635" t="s">
        <v>142</v>
      </c>
      <c r="D97" s="631" t="s">
        <v>143</v>
      </c>
      <c r="E97" s="631"/>
      <c r="F97" s="302">
        <v>619.08428762172105</v>
      </c>
      <c r="G97" s="303">
        <v>619.08428762172105</v>
      </c>
      <c r="H97" s="303">
        <v>309.54214381086098</v>
      </c>
      <c r="I97" s="303">
        <v>0</v>
      </c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299">
        <v>60.9</v>
      </c>
      <c r="V97" s="300">
        <v>121.8</v>
      </c>
      <c r="W97" s="305">
        <v>619.08428762172105</v>
      </c>
      <c r="X97" s="303">
        <v>0</v>
      </c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303"/>
      <c r="AK97" s="303"/>
      <c r="AL97" s="303"/>
      <c r="AM97" s="285"/>
    </row>
    <row r="98" spans="1:39">
      <c r="A98" s="636"/>
      <c r="B98" s="634"/>
      <c r="C98" s="635"/>
      <c r="D98" s="631" t="s">
        <v>144</v>
      </c>
      <c r="E98" s="631"/>
      <c r="F98" s="302">
        <v>676.62145464252797</v>
      </c>
      <c r="G98" s="303">
        <v>676.62145464252797</v>
      </c>
      <c r="H98" s="303">
        <v>344.63486335692301</v>
      </c>
      <c r="I98" s="303">
        <v>0</v>
      </c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299">
        <v>60.9</v>
      </c>
      <c r="V98" s="300">
        <v>121.8</v>
      </c>
      <c r="W98" s="305">
        <v>676.62145464252797</v>
      </c>
      <c r="X98" s="303">
        <v>0</v>
      </c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3"/>
      <c r="AL98" s="303"/>
      <c r="AM98" s="285"/>
    </row>
    <row r="99" spans="1:39">
      <c r="A99" s="636"/>
      <c r="B99" s="634"/>
      <c r="C99" s="635"/>
      <c r="D99" s="631" t="s">
        <v>145</v>
      </c>
      <c r="E99" s="631"/>
      <c r="F99" s="302">
        <v>631.39831388917003</v>
      </c>
      <c r="G99" s="303">
        <v>631.39831388917003</v>
      </c>
      <c r="H99" s="303">
        <v>315.69915694458501</v>
      </c>
      <c r="I99" s="303">
        <v>0</v>
      </c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299">
        <v>60.9</v>
      </c>
      <c r="V99" s="300">
        <v>121.8</v>
      </c>
      <c r="W99" s="305">
        <v>631.39831388917003</v>
      </c>
      <c r="X99" s="303">
        <v>0</v>
      </c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303"/>
      <c r="AK99" s="303"/>
      <c r="AL99" s="303"/>
      <c r="AM99" s="285"/>
    </row>
    <row r="100" spans="1:39">
      <c r="A100" s="636"/>
      <c r="B100" s="634"/>
      <c r="C100" s="635"/>
      <c r="D100" s="631" t="s">
        <v>146</v>
      </c>
      <c r="E100" s="631"/>
      <c r="F100" s="302">
        <v>523.45888217486902</v>
      </c>
      <c r="G100" s="303">
        <v>523.45888217486902</v>
      </c>
      <c r="H100" s="303">
        <v>261.729441087434</v>
      </c>
      <c r="I100" s="303">
        <v>0</v>
      </c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299">
        <v>60.9</v>
      </c>
      <c r="V100" s="300">
        <v>121.8</v>
      </c>
      <c r="W100" s="305">
        <v>523.45888217486902</v>
      </c>
      <c r="X100" s="303">
        <v>0</v>
      </c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285"/>
    </row>
    <row r="101" spans="1:39">
      <c r="A101" s="636"/>
      <c r="B101" s="634" t="s">
        <v>147</v>
      </c>
      <c r="C101" s="310" t="s">
        <v>148</v>
      </c>
      <c r="D101" s="631" t="s">
        <v>149</v>
      </c>
      <c r="E101" s="631"/>
      <c r="F101" s="302">
        <v>556.25117923140704</v>
      </c>
      <c r="G101" s="303">
        <v>556.25117923140704</v>
      </c>
      <c r="H101" s="303">
        <v>278.12558961570397</v>
      </c>
      <c r="I101" s="303">
        <v>0</v>
      </c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299">
        <v>60.9</v>
      </c>
      <c r="V101" s="300">
        <v>121.8</v>
      </c>
      <c r="W101" s="305">
        <v>556.25117923140704</v>
      </c>
      <c r="X101" s="303">
        <v>0</v>
      </c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285"/>
    </row>
    <row r="102" spans="1:39" ht="35.25" customHeight="1">
      <c r="A102" s="636"/>
      <c r="B102" s="634"/>
      <c r="C102" s="310" t="s">
        <v>99</v>
      </c>
      <c r="D102" s="631" t="s">
        <v>150</v>
      </c>
      <c r="E102" s="631"/>
      <c r="F102" s="302">
        <v>0</v>
      </c>
      <c r="G102" s="303">
        <v>0</v>
      </c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>
        <v>0</v>
      </c>
      <c r="V102" s="304">
        <v>0</v>
      </c>
      <c r="W102" s="305">
        <v>0</v>
      </c>
      <c r="X102" s="303">
        <v>0</v>
      </c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3"/>
      <c r="AK102" s="303"/>
      <c r="AL102" s="303"/>
      <c r="AM102" s="285"/>
    </row>
    <row r="103" spans="1:39" ht="15.75" customHeight="1">
      <c r="A103" s="636"/>
      <c r="B103" s="634" t="s">
        <v>151</v>
      </c>
      <c r="C103" s="631" t="s">
        <v>152</v>
      </c>
      <c r="D103" s="631"/>
      <c r="E103" s="631"/>
      <c r="F103" s="302">
        <v>156.48400000000001</v>
      </c>
      <c r="G103" s="303">
        <v>156.48400000000001</v>
      </c>
      <c r="H103" s="303">
        <v>78.242000000000004</v>
      </c>
      <c r="I103" s="303">
        <v>0</v>
      </c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299">
        <v>60.9</v>
      </c>
      <c r="V103" s="300">
        <v>121.8</v>
      </c>
      <c r="W103" s="305">
        <v>156.48400000000001</v>
      </c>
      <c r="X103" s="303">
        <v>0</v>
      </c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285"/>
    </row>
    <row r="104" spans="1:39" ht="19.5" customHeight="1">
      <c r="A104" s="636"/>
      <c r="B104" s="634"/>
      <c r="C104" s="635" t="s">
        <v>153</v>
      </c>
      <c r="D104" s="631" t="s">
        <v>154</v>
      </c>
      <c r="E104" s="631"/>
      <c r="F104" s="302">
        <v>533.60780492276604</v>
      </c>
      <c r="G104" s="303">
        <v>533.60780492276604</v>
      </c>
      <c r="H104" s="303">
        <v>266.80390246138302</v>
      </c>
      <c r="I104" s="303">
        <v>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299">
        <v>60.9</v>
      </c>
      <c r="V104" s="300">
        <v>121.8</v>
      </c>
      <c r="W104" s="305">
        <v>533.60780492276604</v>
      </c>
      <c r="X104" s="303">
        <v>0</v>
      </c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303"/>
      <c r="AK104" s="303"/>
      <c r="AL104" s="303"/>
      <c r="AM104" s="285"/>
    </row>
    <row r="105" spans="1:39" ht="28.5" customHeight="1">
      <c r="A105" s="636"/>
      <c r="B105" s="634"/>
      <c r="C105" s="635"/>
      <c r="D105" s="631" t="s">
        <v>398</v>
      </c>
      <c r="E105" s="631"/>
      <c r="F105" s="302">
        <v>0</v>
      </c>
      <c r="G105" s="303">
        <v>0</v>
      </c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>
        <v>0</v>
      </c>
      <c r="V105" s="304">
        <v>0</v>
      </c>
      <c r="W105" s="305">
        <v>0</v>
      </c>
      <c r="X105" s="303">
        <v>0</v>
      </c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303"/>
      <c r="AK105" s="303"/>
      <c r="AL105" s="303"/>
      <c r="AM105" s="285"/>
    </row>
    <row r="106" spans="1:39" ht="29.25" customHeight="1">
      <c r="A106" s="636"/>
      <c r="B106" s="634"/>
      <c r="C106" s="635"/>
      <c r="D106" s="631" t="s">
        <v>156</v>
      </c>
      <c r="E106" s="631"/>
      <c r="F106" s="302">
        <v>244.56648506265699</v>
      </c>
      <c r="G106" s="303">
        <v>244.56648506265699</v>
      </c>
      <c r="H106" s="303">
        <v>122.28324253132899</v>
      </c>
      <c r="I106" s="303">
        <v>0</v>
      </c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299">
        <v>60.9</v>
      </c>
      <c r="V106" s="300">
        <v>121.8</v>
      </c>
      <c r="W106" s="305">
        <v>244.56648506265699</v>
      </c>
      <c r="X106" s="303">
        <v>0</v>
      </c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285"/>
    </row>
    <row r="107" spans="1:39">
      <c r="A107" s="636"/>
      <c r="B107" s="634"/>
      <c r="C107" s="635"/>
      <c r="D107" s="631" t="s">
        <v>157</v>
      </c>
      <c r="E107" s="631"/>
      <c r="F107" s="302">
        <v>244.56648506265699</v>
      </c>
      <c r="G107" s="303">
        <v>244.56648506265699</v>
      </c>
      <c r="H107" s="303">
        <v>122.28324253132899</v>
      </c>
      <c r="I107" s="303">
        <v>0</v>
      </c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299">
        <v>60.9</v>
      </c>
      <c r="V107" s="300">
        <v>121.8</v>
      </c>
      <c r="W107" s="305">
        <v>244.56648506265699</v>
      </c>
      <c r="X107" s="303">
        <v>0</v>
      </c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285"/>
    </row>
    <row r="108" spans="1:39" ht="18.75" customHeight="1">
      <c r="A108" s="636"/>
      <c r="B108" s="634"/>
      <c r="C108" s="635"/>
      <c r="D108" s="631" t="s">
        <v>158</v>
      </c>
      <c r="E108" s="631"/>
      <c r="F108" s="302">
        <v>315.65405062126098</v>
      </c>
      <c r="G108" s="303">
        <v>315.65405062126098</v>
      </c>
      <c r="H108" s="303">
        <v>157.82702531063001</v>
      </c>
      <c r="I108" s="303">
        <v>0</v>
      </c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299">
        <v>60.9</v>
      </c>
      <c r="V108" s="300">
        <v>121.8</v>
      </c>
      <c r="W108" s="305">
        <v>315.65405062126098</v>
      </c>
      <c r="X108" s="303">
        <v>0</v>
      </c>
      <c r="Y108" s="303"/>
      <c r="Z108" s="303"/>
      <c r="AA108" s="303"/>
      <c r="AB108" s="303"/>
      <c r="AC108" s="303"/>
      <c r="AD108" s="303"/>
      <c r="AE108" s="303"/>
      <c r="AF108" s="303"/>
      <c r="AG108" s="303"/>
      <c r="AH108" s="303"/>
      <c r="AI108" s="303"/>
      <c r="AJ108" s="303"/>
      <c r="AK108" s="303"/>
      <c r="AL108" s="303"/>
      <c r="AM108" s="285"/>
    </row>
    <row r="109" spans="1:39">
      <c r="A109" s="636"/>
      <c r="B109" s="634"/>
      <c r="C109" s="631" t="s">
        <v>159</v>
      </c>
      <c r="D109" s="631"/>
      <c r="E109" s="631"/>
      <c r="F109" s="302">
        <v>156.48400000000001</v>
      </c>
      <c r="G109" s="303">
        <v>156.48400000000001</v>
      </c>
      <c r="H109" s="303">
        <v>78.242000000000004</v>
      </c>
      <c r="I109" s="303">
        <v>0</v>
      </c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299">
        <v>60.9</v>
      </c>
      <c r="V109" s="300">
        <v>121.8</v>
      </c>
      <c r="W109" s="305">
        <v>156.48400000000001</v>
      </c>
      <c r="X109" s="303">
        <v>0</v>
      </c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303"/>
      <c r="AK109" s="303"/>
      <c r="AL109" s="303"/>
      <c r="AM109" s="285"/>
    </row>
    <row r="110" spans="1:39">
      <c r="A110" s="636"/>
      <c r="B110" s="634"/>
      <c r="C110" s="631" t="s">
        <v>160</v>
      </c>
      <c r="D110" s="631"/>
      <c r="E110" s="631"/>
      <c r="F110" s="302">
        <v>156.48400000000001</v>
      </c>
      <c r="G110" s="303">
        <v>156.48400000000001</v>
      </c>
      <c r="H110" s="303">
        <v>78.242000000000004</v>
      </c>
      <c r="I110" s="303">
        <v>0</v>
      </c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299">
        <v>60.9</v>
      </c>
      <c r="V110" s="300">
        <v>121.8</v>
      </c>
      <c r="W110" s="305">
        <v>156.48400000000001</v>
      </c>
      <c r="X110" s="303">
        <v>0</v>
      </c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285"/>
    </row>
    <row r="111" spans="1:39">
      <c r="A111" s="636"/>
      <c r="B111" s="634"/>
      <c r="C111" s="631" t="s">
        <v>161</v>
      </c>
      <c r="D111" s="631"/>
      <c r="E111" s="631"/>
      <c r="F111" s="302">
        <v>156.48400000000001</v>
      </c>
      <c r="G111" s="303">
        <v>156.48400000000001</v>
      </c>
      <c r="H111" s="303">
        <v>78.242000000000004</v>
      </c>
      <c r="I111" s="303">
        <v>0</v>
      </c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299">
        <v>60.9</v>
      </c>
      <c r="V111" s="300">
        <v>121.8</v>
      </c>
      <c r="W111" s="305">
        <v>156.48400000000001</v>
      </c>
      <c r="X111" s="303">
        <v>0</v>
      </c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285"/>
    </row>
    <row r="112" spans="1:39">
      <c r="A112" s="636"/>
      <c r="B112" s="634"/>
      <c r="C112" s="631" t="s">
        <v>162</v>
      </c>
      <c r="D112" s="631"/>
      <c r="E112" s="631"/>
      <c r="F112" s="302">
        <v>156.48400000000001</v>
      </c>
      <c r="G112" s="303">
        <v>156.48400000000001</v>
      </c>
      <c r="H112" s="303">
        <v>78.242000000000004</v>
      </c>
      <c r="I112" s="303">
        <v>0</v>
      </c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299">
        <v>60.9</v>
      </c>
      <c r="V112" s="300">
        <v>121.8</v>
      </c>
      <c r="W112" s="305">
        <v>156.48400000000001</v>
      </c>
      <c r="X112" s="303">
        <v>0</v>
      </c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285"/>
    </row>
    <row r="113" spans="1:39">
      <c r="A113" s="636"/>
      <c r="B113" s="634"/>
      <c r="C113" s="631" t="s">
        <v>163</v>
      </c>
      <c r="D113" s="631"/>
      <c r="E113" s="631"/>
      <c r="F113" s="302">
        <v>156.48400000000001</v>
      </c>
      <c r="G113" s="303">
        <v>156.48400000000001</v>
      </c>
      <c r="H113" s="303">
        <v>78.242000000000004</v>
      </c>
      <c r="I113" s="303">
        <v>0</v>
      </c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299">
        <v>60.9</v>
      </c>
      <c r="V113" s="300">
        <v>121.8</v>
      </c>
      <c r="W113" s="305">
        <v>156.48400000000001</v>
      </c>
      <c r="X113" s="303">
        <v>0</v>
      </c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285"/>
    </row>
    <row r="114" spans="1:39">
      <c r="A114" s="636"/>
      <c r="B114" s="634"/>
      <c r="C114" s="631" t="s">
        <v>164</v>
      </c>
      <c r="D114" s="631"/>
      <c r="E114" s="631"/>
      <c r="F114" s="302">
        <v>156.48400000000001</v>
      </c>
      <c r="G114" s="303">
        <v>156.48400000000001</v>
      </c>
      <c r="H114" s="303">
        <v>78.242000000000004</v>
      </c>
      <c r="I114" s="303">
        <v>0</v>
      </c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299">
        <v>60.9</v>
      </c>
      <c r="V114" s="300">
        <v>121.8</v>
      </c>
      <c r="W114" s="305">
        <v>156.48400000000001</v>
      </c>
      <c r="X114" s="303">
        <v>0</v>
      </c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285"/>
    </row>
    <row r="115" spans="1:39">
      <c r="A115" s="636"/>
      <c r="B115" s="634" t="s">
        <v>165</v>
      </c>
      <c r="C115" s="635" t="s">
        <v>166</v>
      </c>
      <c r="D115" s="631" t="s">
        <v>167</v>
      </c>
      <c r="E115" s="631"/>
      <c r="F115" s="302">
        <v>156.48400000000001</v>
      </c>
      <c r="G115" s="303">
        <v>156.48400000000001</v>
      </c>
      <c r="H115" s="303">
        <v>78.242000000000004</v>
      </c>
      <c r="I115" s="303">
        <v>0</v>
      </c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299">
        <v>60.9</v>
      </c>
      <c r="V115" s="300">
        <v>121.8</v>
      </c>
      <c r="W115" s="305">
        <v>156.48400000000001</v>
      </c>
      <c r="X115" s="303">
        <v>0</v>
      </c>
      <c r="Y115" s="303"/>
      <c r="Z115" s="303"/>
      <c r="AA115" s="303"/>
      <c r="AB115" s="303"/>
      <c r="AC115" s="303"/>
      <c r="AD115" s="303"/>
      <c r="AE115" s="303"/>
      <c r="AF115" s="303"/>
      <c r="AG115" s="303"/>
      <c r="AH115" s="303"/>
      <c r="AI115" s="303"/>
      <c r="AJ115" s="303"/>
      <c r="AK115" s="303"/>
      <c r="AL115" s="303"/>
      <c r="AM115" s="285"/>
    </row>
    <row r="116" spans="1:39">
      <c r="A116" s="636"/>
      <c r="B116" s="634"/>
      <c r="C116" s="635"/>
      <c r="D116" s="631" t="s">
        <v>168</v>
      </c>
      <c r="E116" s="631"/>
      <c r="F116" s="302">
        <v>156.48400000000001</v>
      </c>
      <c r="G116" s="303">
        <v>156.48400000000001</v>
      </c>
      <c r="H116" s="303">
        <v>78.242000000000004</v>
      </c>
      <c r="I116" s="303">
        <v>0</v>
      </c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299">
        <v>60.9</v>
      </c>
      <c r="V116" s="300">
        <v>121.8</v>
      </c>
      <c r="W116" s="305">
        <v>156.48400000000001</v>
      </c>
      <c r="X116" s="303">
        <v>0</v>
      </c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285"/>
    </row>
    <row r="117" spans="1:39">
      <c r="A117" s="636"/>
      <c r="B117" s="634"/>
      <c r="C117" s="631" t="s">
        <v>169</v>
      </c>
      <c r="D117" s="631"/>
      <c r="E117" s="631"/>
      <c r="F117" s="302">
        <v>245.02099999999999</v>
      </c>
      <c r="G117" s="303">
        <v>245.02099999999999</v>
      </c>
      <c r="H117" s="303">
        <v>122.51049999999999</v>
      </c>
      <c r="I117" s="303">
        <v>0</v>
      </c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299">
        <v>60.9</v>
      </c>
      <c r="V117" s="300">
        <v>121.8</v>
      </c>
      <c r="W117" s="305">
        <v>245.02099999999999</v>
      </c>
      <c r="X117" s="303">
        <v>0</v>
      </c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285"/>
    </row>
    <row r="118" spans="1:39">
      <c r="A118" s="636"/>
      <c r="B118" s="634"/>
      <c r="C118" s="631" t="s">
        <v>170</v>
      </c>
      <c r="D118" s="631"/>
      <c r="E118" s="631"/>
      <c r="F118" s="302">
        <v>156.48400000000001</v>
      </c>
      <c r="G118" s="303">
        <v>156.48400000000001</v>
      </c>
      <c r="H118" s="303">
        <v>78.242000000000004</v>
      </c>
      <c r="I118" s="303">
        <v>0</v>
      </c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299">
        <v>60.9</v>
      </c>
      <c r="V118" s="300">
        <v>121.8</v>
      </c>
      <c r="W118" s="305">
        <v>156.48400000000001</v>
      </c>
      <c r="X118" s="303">
        <v>0</v>
      </c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285"/>
    </row>
    <row r="119" spans="1:39">
      <c r="A119" s="636"/>
      <c r="B119" s="634" t="s">
        <v>171</v>
      </c>
      <c r="C119" s="635" t="s">
        <v>172</v>
      </c>
      <c r="D119" s="631" t="s">
        <v>173</v>
      </c>
      <c r="E119" s="631"/>
      <c r="F119" s="302">
        <v>818.66467758887597</v>
      </c>
      <c r="G119" s="303">
        <v>818.66467758887597</v>
      </c>
      <c r="H119" s="303">
        <v>452.585571652054</v>
      </c>
      <c r="I119" s="303">
        <v>0</v>
      </c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299">
        <v>60.9</v>
      </c>
      <c r="V119" s="300">
        <v>121.8</v>
      </c>
      <c r="W119" s="305">
        <v>818.66467758887597</v>
      </c>
      <c r="X119" s="303">
        <v>0</v>
      </c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285"/>
    </row>
    <row r="120" spans="1:39">
      <c r="A120" s="636"/>
      <c r="B120" s="634"/>
      <c r="C120" s="635"/>
      <c r="D120" s="631" t="s">
        <v>174</v>
      </c>
      <c r="E120" s="631"/>
      <c r="F120" s="302">
        <v>880</v>
      </c>
      <c r="G120" s="303">
        <v>880</v>
      </c>
      <c r="H120" s="303">
        <v>671.25122829673501</v>
      </c>
      <c r="I120" s="303">
        <v>0</v>
      </c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299">
        <v>60.9</v>
      </c>
      <c r="V120" s="300">
        <v>121.8</v>
      </c>
      <c r="W120" s="305">
        <v>880</v>
      </c>
      <c r="X120" s="303">
        <v>0</v>
      </c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285"/>
    </row>
    <row r="121" spans="1:39">
      <c r="A121" s="636"/>
      <c r="B121" s="634"/>
      <c r="C121" s="631" t="s">
        <v>175</v>
      </c>
      <c r="D121" s="631"/>
      <c r="E121" s="631"/>
      <c r="F121" s="302">
        <v>818.66467758887597</v>
      </c>
      <c r="G121" s="303">
        <v>818.66467758887597</v>
      </c>
      <c r="H121" s="303">
        <v>452.585571652054</v>
      </c>
      <c r="I121" s="303">
        <v>0</v>
      </c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299">
        <v>60.9</v>
      </c>
      <c r="V121" s="300">
        <v>121.8</v>
      </c>
      <c r="W121" s="305">
        <v>818.66467758887597</v>
      </c>
      <c r="X121" s="303">
        <v>0</v>
      </c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285"/>
    </row>
    <row r="122" spans="1:39">
      <c r="A122" s="636"/>
      <c r="B122" s="634" t="s">
        <v>176</v>
      </c>
      <c r="C122" s="635" t="s">
        <v>177</v>
      </c>
      <c r="D122" s="631" t="s">
        <v>173</v>
      </c>
      <c r="E122" s="631"/>
      <c r="F122" s="302">
        <v>818.66467758887597</v>
      </c>
      <c r="G122" s="303">
        <v>818.66467758887597</v>
      </c>
      <c r="H122" s="303">
        <v>452.585571652054</v>
      </c>
      <c r="I122" s="303">
        <v>0</v>
      </c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299">
        <v>60.9</v>
      </c>
      <c r="V122" s="300">
        <v>121.8</v>
      </c>
      <c r="W122" s="305">
        <v>818.66467758887597</v>
      </c>
      <c r="X122" s="303">
        <v>0</v>
      </c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285"/>
    </row>
    <row r="123" spans="1:39">
      <c r="A123" s="636"/>
      <c r="B123" s="634"/>
      <c r="C123" s="635"/>
      <c r="D123" s="631" t="s">
        <v>174</v>
      </c>
      <c r="E123" s="631"/>
      <c r="F123" s="302">
        <v>825.43673870658995</v>
      </c>
      <c r="G123" s="303">
        <v>825.43673870658995</v>
      </c>
      <c r="H123" s="303">
        <v>456.32939648794502</v>
      </c>
      <c r="I123" s="303">
        <v>0</v>
      </c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299">
        <v>60.9</v>
      </c>
      <c r="V123" s="300">
        <v>121.8</v>
      </c>
      <c r="W123" s="305">
        <v>825.43673870659097</v>
      </c>
      <c r="X123" s="303">
        <v>0</v>
      </c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285"/>
    </row>
    <row r="124" spans="1:39">
      <c r="A124" s="636"/>
      <c r="B124" s="634"/>
      <c r="C124" s="631" t="s">
        <v>178</v>
      </c>
      <c r="D124" s="631"/>
      <c r="E124" s="631"/>
      <c r="F124" s="302">
        <v>825.43673870658995</v>
      </c>
      <c r="G124" s="303">
        <v>825.43673870658995</v>
      </c>
      <c r="H124" s="303">
        <v>456.32939648794502</v>
      </c>
      <c r="I124" s="303">
        <v>0</v>
      </c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299">
        <v>60.9</v>
      </c>
      <c r="V124" s="300">
        <v>121.8</v>
      </c>
      <c r="W124" s="305">
        <v>825.43673870659097</v>
      </c>
      <c r="X124" s="303">
        <v>0</v>
      </c>
      <c r="Y124" s="303"/>
      <c r="Z124" s="303"/>
      <c r="AA124" s="303"/>
      <c r="AB124" s="303"/>
      <c r="AC124" s="303"/>
      <c r="AD124" s="303"/>
      <c r="AE124" s="303"/>
      <c r="AF124" s="303"/>
      <c r="AG124" s="303"/>
      <c r="AH124" s="303"/>
      <c r="AI124" s="303"/>
      <c r="AJ124" s="303"/>
      <c r="AK124" s="303"/>
      <c r="AL124" s="303"/>
      <c r="AM124" s="285"/>
    </row>
    <row r="125" spans="1:39">
      <c r="A125" s="636"/>
      <c r="B125" s="634"/>
      <c r="C125" s="310" t="s">
        <v>179</v>
      </c>
      <c r="D125" s="631" t="s">
        <v>180</v>
      </c>
      <c r="E125" s="631"/>
      <c r="F125" s="302">
        <v>818.66467758887597</v>
      </c>
      <c r="G125" s="303">
        <v>818.66467758887597</v>
      </c>
      <c r="H125" s="303">
        <v>452.585571652054</v>
      </c>
      <c r="I125" s="303">
        <v>0</v>
      </c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299">
        <v>60.9</v>
      </c>
      <c r="V125" s="300">
        <v>121.8</v>
      </c>
      <c r="W125" s="305">
        <v>818.66467758887597</v>
      </c>
      <c r="X125" s="303">
        <v>0</v>
      </c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285"/>
    </row>
    <row r="126" spans="1:39">
      <c r="A126" s="636"/>
      <c r="B126" s="632" t="s">
        <v>181</v>
      </c>
      <c r="C126" s="627" t="s">
        <v>182</v>
      </c>
      <c r="D126" s="627"/>
      <c r="E126" s="627"/>
      <c r="F126" s="314">
        <v>245.02099999999999</v>
      </c>
      <c r="G126" s="315">
        <v>245.02099999999999</v>
      </c>
      <c r="H126" s="315">
        <v>122.51049999999999</v>
      </c>
      <c r="I126" s="315">
        <v>0</v>
      </c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299">
        <v>60.9</v>
      </c>
      <c r="V126" s="300">
        <v>121.8</v>
      </c>
      <c r="W126" s="316">
        <v>245.02099999999999</v>
      </c>
      <c r="X126" s="315">
        <v>0</v>
      </c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285"/>
    </row>
    <row r="127" spans="1:39">
      <c r="A127" s="636"/>
      <c r="B127" s="632"/>
      <c r="C127" s="630" t="s">
        <v>183</v>
      </c>
      <c r="D127" s="630"/>
      <c r="E127" s="630"/>
      <c r="F127" s="314">
        <v>245.02099999999999</v>
      </c>
      <c r="G127" s="315">
        <v>245.02099999999999</v>
      </c>
      <c r="H127" s="315">
        <v>122.51049999999999</v>
      </c>
      <c r="I127" s="315">
        <v>0</v>
      </c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299">
        <v>60.9</v>
      </c>
      <c r="V127" s="300">
        <v>121.8</v>
      </c>
      <c r="W127" s="316">
        <v>245.02099999999999</v>
      </c>
      <c r="X127" s="315">
        <v>0</v>
      </c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285"/>
    </row>
    <row r="128" spans="1:39">
      <c r="A128" s="636"/>
      <c r="B128" s="632"/>
      <c r="C128" s="633" t="s">
        <v>184</v>
      </c>
      <c r="D128" s="633"/>
      <c r="E128" s="633"/>
      <c r="F128" s="314">
        <v>245.02099999999999</v>
      </c>
      <c r="G128" s="315">
        <v>245.02099999999999</v>
      </c>
      <c r="H128" s="315">
        <v>122.51049999999999</v>
      </c>
      <c r="I128" s="315">
        <v>0</v>
      </c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299">
        <v>60.9</v>
      </c>
      <c r="V128" s="300">
        <v>121.8</v>
      </c>
      <c r="W128" s="316">
        <v>245.02099999999999</v>
      </c>
      <c r="X128" s="315">
        <v>0</v>
      </c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285"/>
    </row>
    <row r="129" spans="1:39" ht="30.75" customHeight="1">
      <c r="A129" s="317" t="s">
        <v>185</v>
      </c>
      <c r="B129" s="318"/>
      <c r="C129" s="319" t="s">
        <v>186</v>
      </c>
      <c r="D129" s="320" t="s">
        <v>187</v>
      </c>
      <c r="E129" s="320" t="s">
        <v>188</v>
      </c>
      <c r="F129" s="321">
        <v>156.47999999999999</v>
      </c>
      <c r="G129" s="315">
        <v>156.47999999999999</v>
      </c>
      <c r="H129" s="315">
        <f>+G129/2</f>
        <v>78.239999999999995</v>
      </c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299">
        <v>60.9</v>
      </c>
      <c r="V129" s="300">
        <v>121.8</v>
      </c>
      <c r="W129" s="316">
        <v>156.47999999999999</v>
      </c>
      <c r="X129" s="315">
        <v>0</v>
      </c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285"/>
    </row>
    <row r="130" spans="1:39" ht="24.75" customHeight="1">
      <c r="A130" s="322"/>
      <c r="B130" s="323"/>
      <c r="C130" s="324" t="s">
        <v>399</v>
      </c>
      <c r="D130" s="320"/>
      <c r="E130" s="320" t="s">
        <v>188</v>
      </c>
      <c r="F130" s="321">
        <v>156.47999999999999</v>
      </c>
      <c r="G130" s="315">
        <v>156.47999999999999</v>
      </c>
      <c r="H130" s="315">
        <f>+G130/2</f>
        <v>78.239999999999995</v>
      </c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299">
        <v>60.9</v>
      </c>
      <c r="V130" s="300">
        <v>121.8</v>
      </c>
      <c r="W130" s="316">
        <v>156.47999999999999</v>
      </c>
      <c r="X130" s="315">
        <v>0</v>
      </c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285"/>
    </row>
    <row r="131" spans="1:39">
      <c r="A131" s="322"/>
      <c r="B131" s="323"/>
      <c r="C131" s="324" t="s">
        <v>400</v>
      </c>
      <c r="D131" s="320"/>
      <c r="E131" s="320" t="s">
        <v>476</v>
      </c>
      <c r="F131" s="321">
        <v>0</v>
      </c>
      <c r="G131" s="315">
        <v>0</v>
      </c>
      <c r="H131" s="315">
        <v>0</v>
      </c>
      <c r="I131" s="315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5">
        <v>0</v>
      </c>
      <c r="V131" s="325">
        <v>0</v>
      </c>
      <c r="W131" s="316">
        <v>0</v>
      </c>
      <c r="X131" s="315">
        <v>0</v>
      </c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285"/>
    </row>
    <row r="132" spans="1:39">
      <c r="A132" s="322"/>
      <c r="B132" s="323"/>
      <c r="C132" s="324" t="s">
        <v>477</v>
      </c>
      <c r="D132" s="320"/>
      <c r="E132" s="320" t="s">
        <v>188</v>
      </c>
      <c r="F132" s="321">
        <v>156.47999999999999</v>
      </c>
      <c r="G132" s="315">
        <v>156.47999999999999</v>
      </c>
      <c r="H132" s="315">
        <f>+G132/2</f>
        <v>78.239999999999995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299">
        <v>60.9</v>
      </c>
      <c r="V132" s="300">
        <v>121.8</v>
      </c>
      <c r="W132" s="316">
        <v>156.47999999999999</v>
      </c>
      <c r="X132" s="315">
        <v>0</v>
      </c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285"/>
    </row>
    <row r="133" spans="1:39">
      <c r="A133" s="322"/>
      <c r="B133" s="323"/>
      <c r="C133" s="326" t="s">
        <v>194</v>
      </c>
      <c r="D133" s="327"/>
      <c r="E133" s="328" t="s">
        <v>476</v>
      </c>
      <c r="F133" s="321"/>
      <c r="G133" s="315"/>
      <c r="H133" s="315"/>
      <c r="I133" s="315"/>
      <c r="J133" s="315"/>
      <c r="K133" s="315"/>
      <c r="L133" s="315"/>
      <c r="M133" s="315"/>
      <c r="N133" s="315"/>
      <c r="O133" s="315"/>
      <c r="P133" s="315"/>
      <c r="Q133" s="315"/>
      <c r="R133" s="315"/>
      <c r="S133" s="315"/>
      <c r="T133" s="315"/>
      <c r="U133" s="315"/>
      <c r="V133" s="325"/>
      <c r="W133" s="316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285"/>
    </row>
    <row r="134" spans="1:39" ht="25.5">
      <c r="A134" s="317" t="s">
        <v>195</v>
      </c>
      <c r="B134" s="318"/>
      <c r="C134" s="319" t="s">
        <v>186</v>
      </c>
      <c r="D134" s="329" t="s">
        <v>187</v>
      </c>
      <c r="E134" s="329" t="s">
        <v>476</v>
      </c>
      <c r="F134" s="321"/>
      <c r="G134" s="315"/>
      <c r="H134" s="315"/>
      <c r="I134" s="315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  <c r="U134" s="315"/>
      <c r="V134" s="325"/>
      <c r="W134" s="316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30"/>
    </row>
    <row r="135" spans="1:39">
      <c r="A135" s="322"/>
      <c r="B135" s="323"/>
      <c r="C135" s="324" t="s">
        <v>399</v>
      </c>
      <c r="D135" s="320"/>
      <c r="E135" s="320" t="s">
        <v>476</v>
      </c>
      <c r="F135" s="321"/>
      <c r="G135" s="315"/>
      <c r="H135" s="315"/>
      <c r="I135" s="315"/>
      <c r="J135" s="315"/>
      <c r="K135" s="315"/>
      <c r="L135" s="315"/>
      <c r="M135" s="315"/>
      <c r="N135" s="315"/>
      <c r="O135" s="315"/>
      <c r="P135" s="315"/>
      <c r="Q135" s="315"/>
      <c r="R135" s="315"/>
      <c r="S135" s="315"/>
      <c r="T135" s="315"/>
      <c r="U135" s="315"/>
      <c r="V135" s="325"/>
      <c r="W135" s="316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30"/>
    </row>
    <row r="136" spans="1:39" ht="44.25" customHeight="1">
      <c r="A136" s="322"/>
      <c r="B136" s="323"/>
      <c r="C136" s="324" t="s">
        <v>400</v>
      </c>
      <c r="D136" s="320"/>
      <c r="E136" s="320" t="s">
        <v>476</v>
      </c>
      <c r="F136" s="321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25"/>
      <c r="W136" s="316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30"/>
    </row>
    <row r="137" spans="1:39" ht="29.25" customHeight="1">
      <c r="A137" s="322"/>
      <c r="B137" s="323"/>
      <c r="C137" s="324" t="s">
        <v>193</v>
      </c>
      <c r="D137" s="320"/>
      <c r="E137" s="320" t="s">
        <v>476</v>
      </c>
      <c r="F137" s="321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25"/>
      <c r="W137" s="316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30"/>
    </row>
    <row r="138" spans="1:39" ht="36" customHeight="1">
      <c r="A138" s="322"/>
      <c r="B138" s="323"/>
      <c r="C138" s="331" t="s">
        <v>194</v>
      </c>
      <c r="D138" s="332"/>
      <c r="E138" s="320" t="s">
        <v>476</v>
      </c>
      <c r="F138" s="321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25"/>
      <c r="W138" s="316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30"/>
    </row>
    <row r="139" spans="1:39" ht="18.75" customHeight="1">
      <c r="A139" s="333" t="s">
        <v>198</v>
      </c>
      <c r="B139" s="334"/>
      <c r="C139" s="335"/>
      <c r="D139" s="336"/>
      <c r="E139" s="337"/>
      <c r="F139" s="321">
        <v>0</v>
      </c>
      <c r="G139" s="315">
        <v>0</v>
      </c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>
        <v>0</v>
      </c>
      <c r="V139" s="325">
        <v>0</v>
      </c>
      <c r="W139" s="316">
        <v>0</v>
      </c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285"/>
    </row>
    <row r="140" spans="1:39">
      <c r="A140" s="623" t="s">
        <v>199</v>
      </c>
      <c r="B140" s="623"/>
      <c r="C140" s="613" t="s">
        <v>200</v>
      </c>
      <c r="D140" s="613"/>
      <c r="E140" s="613"/>
      <c r="F140" s="314">
        <v>533.60780492276604</v>
      </c>
      <c r="G140" s="315">
        <v>533.60780492276604</v>
      </c>
      <c r="H140" s="315">
        <v>266.80390246138302</v>
      </c>
      <c r="I140" s="315">
        <v>0</v>
      </c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299">
        <v>60.9</v>
      </c>
      <c r="V140" s="300">
        <v>121.8</v>
      </c>
      <c r="W140" s="316">
        <v>533.60780492276604</v>
      </c>
      <c r="X140" s="315">
        <v>0</v>
      </c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285"/>
    </row>
    <row r="141" spans="1:39">
      <c r="A141" s="623"/>
      <c r="B141" s="623"/>
      <c r="C141" s="614" t="s">
        <v>201</v>
      </c>
      <c r="D141" s="614"/>
      <c r="E141" s="614"/>
      <c r="F141" s="314">
        <v>533.60780492276604</v>
      </c>
      <c r="G141" s="315">
        <v>533.60780492276604</v>
      </c>
      <c r="H141" s="315">
        <v>266.80390246138302</v>
      </c>
      <c r="I141" s="315">
        <v>0</v>
      </c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299">
        <v>60.9</v>
      </c>
      <c r="V141" s="300">
        <v>121.8</v>
      </c>
      <c r="W141" s="316">
        <v>533.60780492276604</v>
      </c>
      <c r="X141" s="315">
        <v>0</v>
      </c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285"/>
    </row>
    <row r="142" spans="1:39">
      <c r="A142" s="623"/>
      <c r="B142" s="623"/>
      <c r="C142" s="614" t="s">
        <v>202</v>
      </c>
      <c r="D142" s="614"/>
      <c r="E142" s="614"/>
      <c r="F142" s="314">
        <v>533.60780492276604</v>
      </c>
      <c r="G142" s="315">
        <v>533.60780492276604</v>
      </c>
      <c r="H142" s="315">
        <v>266.80390246138302</v>
      </c>
      <c r="I142" s="315">
        <v>0</v>
      </c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  <c r="U142" s="299">
        <v>60.9</v>
      </c>
      <c r="V142" s="300">
        <v>121.8</v>
      </c>
      <c r="W142" s="316">
        <v>533.60780492276604</v>
      </c>
      <c r="X142" s="315">
        <v>0</v>
      </c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285"/>
    </row>
    <row r="143" spans="1:39">
      <c r="A143" s="623"/>
      <c r="B143" s="623"/>
      <c r="C143" s="629" t="s">
        <v>203</v>
      </c>
      <c r="D143" s="627" t="s">
        <v>204</v>
      </c>
      <c r="E143" s="627"/>
      <c r="F143" s="314">
        <v>533.60780492276604</v>
      </c>
      <c r="G143" s="315">
        <v>533.60780492276604</v>
      </c>
      <c r="H143" s="315">
        <v>266.80390246138302</v>
      </c>
      <c r="I143" s="315">
        <v>0</v>
      </c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299">
        <v>60.9</v>
      </c>
      <c r="V143" s="300">
        <v>121.8</v>
      </c>
      <c r="W143" s="316">
        <v>533.60780492276604</v>
      </c>
      <c r="X143" s="315">
        <v>0</v>
      </c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285"/>
    </row>
    <row r="144" spans="1:39">
      <c r="A144" s="623"/>
      <c r="B144" s="623"/>
      <c r="C144" s="629"/>
      <c r="D144" s="627" t="s">
        <v>205</v>
      </c>
      <c r="E144" s="627"/>
      <c r="F144" s="314">
        <v>533.60780492276604</v>
      </c>
      <c r="G144" s="315">
        <v>533.60780492276604</v>
      </c>
      <c r="H144" s="315">
        <v>266.80390246138302</v>
      </c>
      <c r="I144" s="315">
        <v>0</v>
      </c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299">
        <v>60.9</v>
      </c>
      <c r="V144" s="300">
        <v>121.8</v>
      </c>
      <c r="W144" s="316">
        <v>533.60780492276604</v>
      </c>
      <c r="X144" s="315">
        <v>0</v>
      </c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285"/>
    </row>
    <row r="145" spans="1:39">
      <c r="A145" s="623"/>
      <c r="B145" s="623"/>
      <c r="C145" s="614" t="s">
        <v>206</v>
      </c>
      <c r="D145" s="614"/>
      <c r="E145" s="614"/>
      <c r="F145" s="314">
        <v>533.60780492276604</v>
      </c>
      <c r="G145" s="315">
        <v>533.60780492276604</v>
      </c>
      <c r="H145" s="315">
        <v>266.80390246138302</v>
      </c>
      <c r="I145" s="315">
        <v>0</v>
      </c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299">
        <v>60.9</v>
      </c>
      <c r="V145" s="300">
        <v>121.8</v>
      </c>
      <c r="W145" s="316">
        <v>533.60780492276604</v>
      </c>
      <c r="X145" s="315">
        <v>0</v>
      </c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285"/>
    </row>
    <row r="146" spans="1:39">
      <c r="A146" s="623"/>
      <c r="B146" s="623"/>
      <c r="C146" s="629" t="s">
        <v>207</v>
      </c>
      <c r="D146" s="627" t="s">
        <v>208</v>
      </c>
      <c r="E146" s="627"/>
      <c r="F146" s="314">
        <v>533.60780492276604</v>
      </c>
      <c r="G146" s="315">
        <v>533.60780492276604</v>
      </c>
      <c r="H146" s="315">
        <v>266.80390246138302</v>
      </c>
      <c r="I146" s="315">
        <v>0</v>
      </c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299">
        <v>60.9</v>
      </c>
      <c r="V146" s="300">
        <v>121.8</v>
      </c>
      <c r="W146" s="316">
        <v>533.60780492276604</v>
      </c>
      <c r="X146" s="315">
        <v>0</v>
      </c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285"/>
    </row>
    <row r="147" spans="1:39">
      <c r="A147" s="623"/>
      <c r="B147" s="623"/>
      <c r="C147" s="629"/>
      <c r="D147" s="627" t="s">
        <v>209</v>
      </c>
      <c r="E147" s="627"/>
      <c r="F147" s="314">
        <v>533.60780492276604</v>
      </c>
      <c r="G147" s="315">
        <v>533.60780492276604</v>
      </c>
      <c r="H147" s="315">
        <v>266.80390246138302</v>
      </c>
      <c r="I147" s="315">
        <v>0</v>
      </c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299">
        <v>60.9</v>
      </c>
      <c r="V147" s="300">
        <v>121.8</v>
      </c>
      <c r="W147" s="316">
        <v>533.60780492276604</v>
      </c>
      <c r="X147" s="315">
        <v>0</v>
      </c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285"/>
    </row>
    <row r="148" spans="1:39">
      <c r="A148" s="623"/>
      <c r="B148" s="623"/>
      <c r="C148" s="629" t="s">
        <v>210</v>
      </c>
      <c r="D148" s="627" t="s">
        <v>211</v>
      </c>
      <c r="E148" s="627"/>
      <c r="F148" s="314">
        <v>533.60780492276604</v>
      </c>
      <c r="G148" s="315">
        <v>533.60780492276604</v>
      </c>
      <c r="H148" s="315">
        <v>266.80390246138302</v>
      </c>
      <c r="I148" s="315">
        <v>0</v>
      </c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299">
        <v>60.9</v>
      </c>
      <c r="V148" s="300">
        <v>121.8</v>
      </c>
      <c r="W148" s="316">
        <v>533.60780492276604</v>
      </c>
      <c r="X148" s="315">
        <v>0</v>
      </c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285"/>
    </row>
    <row r="149" spans="1:39">
      <c r="A149" s="623"/>
      <c r="B149" s="623"/>
      <c r="C149" s="629"/>
      <c r="D149" s="630" t="s">
        <v>212</v>
      </c>
      <c r="E149" s="630"/>
      <c r="F149" s="314">
        <v>533.60780492276604</v>
      </c>
      <c r="G149" s="315">
        <v>533.60780492276604</v>
      </c>
      <c r="H149" s="315">
        <v>266.80390246138302</v>
      </c>
      <c r="I149" s="315">
        <v>0</v>
      </c>
      <c r="J149" s="315"/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299">
        <v>60.9</v>
      </c>
      <c r="V149" s="300">
        <v>121.8</v>
      </c>
      <c r="W149" s="316">
        <v>533.60780492276604</v>
      </c>
      <c r="X149" s="315">
        <v>0</v>
      </c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285"/>
    </row>
    <row r="150" spans="1:39">
      <c r="A150" s="623"/>
      <c r="B150" s="623"/>
      <c r="C150" s="614" t="s">
        <v>213</v>
      </c>
      <c r="D150" s="614"/>
      <c r="E150" s="614"/>
      <c r="F150" s="314">
        <v>533.60780492276604</v>
      </c>
      <c r="G150" s="315">
        <v>533.60780492276604</v>
      </c>
      <c r="H150" s="315">
        <v>266.80390246138302</v>
      </c>
      <c r="I150" s="315">
        <v>0</v>
      </c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299">
        <v>60.9</v>
      </c>
      <c r="V150" s="300">
        <v>121.8</v>
      </c>
      <c r="W150" s="316">
        <v>533.60780492276604</v>
      </c>
      <c r="X150" s="315">
        <v>0</v>
      </c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285"/>
    </row>
    <row r="151" spans="1:39">
      <c r="A151" s="623"/>
      <c r="B151" s="623"/>
      <c r="C151" s="614" t="s">
        <v>214</v>
      </c>
      <c r="D151" s="614"/>
      <c r="E151" s="614"/>
      <c r="F151" s="314">
        <v>533.60780492276604</v>
      </c>
      <c r="G151" s="315">
        <v>533.60780492276604</v>
      </c>
      <c r="H151" s="315">
        <v>266.80390246138302</v>
      </c>
      <c r="I151" s="315">
        <v>0</v>
      </c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  <c r="U151" s="299">
        <v>60.9</v>
      </c>
      <c r="V151" s="300">
        <v>121.8</v>
      </c>
      <c r="W151" s="316">
        <v>533.60780492276604</v>
      </c>
      <c r="X151" s="315">
        <v>0</v>
      </c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285"/>
    </row>
    <row r="152" spans="1:39">
      <c r="A152" s="623"/>
      <c r="B152" s="623"/>
      <c r="C152" s="614" t="s">
        <v>215</v>
      </c>
      <c r="D152" s="614"/>
      <c r="E152" s="614"/>
      <c r="F152" s="314">
        <v>120.683805660557</v>
      </c>
      <c r="G152" s="315">
        <v>120.683805660557</v>
      </c>
      <c r="H152" s="315">
        <v>60.3522606074946</v>
      </c>
      <c r="I152" s="315">
        <v>0</v>
      </c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  <c r="U152" s="299">
        <v>60.9</v>
      </c>
      <c r="V152" s="300">
        <v>121.8</v>
      </c>
      <c r="W152" s="316">
        <v>120.683805660557</v>
      </c>
      <c r="X152" s="315">
        <v>0</v>
      </c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285"/>
    </row>
    <row r="153" spans="1:39">
      <c r="A153" s="623"/>
      <c r="B153" s="623"/>
      <c r="C153" s="614" t="s">
        <v>216</v>
      </c>
      <c r="D153" s="614"/>
      <c r="E153" s="614"/>
      <c r="F153" s="314">
        <v>120.681968053327</v>
      </c>
      <c r="G153" s="315">
        <v>120.681968053327</v>
      </c>
      <c r="H153" s="315">
        <v>60.340984026663598</v>
      </c>
      <c r="I153" s="315">
        <v>0</v>
      </c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299">
        <v>60.9</v>
      </c>
      <c r="V153" s="300">
        <v>121.8</v>
      </c>
      <c r="W153" s="316">
        <v>120.681968053327</v>
      </c>
      <c r="X153" s="315">
        <v>0</v>
      </c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285"/>
    </row>
    <row r="154" spans="1:39">
      <c r="A154" s="623"/>
      <c r="B154" s="623"/>
      <c r="C154" s="615" t="s">
        <v>217</v>
      </c>
      <c r="D154" s="615"/>
      <c r="E154" s="615"/>
      <c r="F154" s="314">
        <v>120.681968053327</v>
      </c>
      <c r="G154" s="315">
        <v>120.681968053327</v>
      </c>
      <c r="H154" s="315">
        <v>60.340984026663598</v>
      </c>
      <c r="I154" s="315">
        <v>0</v>
      </c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299">
        <v>60.9</v>
      </c>
      <c r="V154" s="300">
        <v>121.8</v>
      </c>
      <c r="W154" s="316">
        <v>120.681968053327</v>
      </c>
      <c r="X154" s="315">
        <v>0</v>
      </c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285"/>
    </row>
    <row r="155" spans="1:39">
      <c r="A155" s="623" t="s">
        <v>218</v>
      </c>
      <c r="B155" s="623"/>
      <c r="C155" s="610" t="s">
        <v>219</v>
      </c>
      <c r="D155" s="610"/>
      <c r="E155" s="610"/>
      <c r="F155" s="314">
        <v>298.17535033321599</v>
      </c>
      <c r="G155" s="315">
        <v>298.17535033321599</v>
      </c>
      <c r="H155" s="315">
        <v>149.08767516660799</v>
      </c>
      <c r="I155" s="315">
        <v>0</v>
      </c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  <c r="U155" s="299">
        <v>60.9</v>
      </c>
      <c r="V155" s="300">
        <v>121.8</v>
      </c>
      <c r="W155" s="316">
        <v>298.17535033321599</v>
      </c>
      <c r="X155" s="315">
        <v>0</v>
      </c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285"/>
    </row>
    <row r="156" spans="1:39">
      <c r="A156" s="623"/>
      <c r="B156" s="623"/>
      <c r="C156" s="628" t="s">
        <v>220</v>
      </c>
      <c r="D156" s="628"/>
      <c r="E156" s="628"/>
      <c r="F156" s="314">
        <v>254.01625979903301</v>
      </c>
      <c r="G156" s="315">
        <v>254.01625979903301</v>
      </c>
      <c r="H156" s="315">
        <v>127.00812989951601</v>
      </c>
      <c r="I156" s="315">
        <v>0</v>
      </c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299">
        <v>60.9</v>
      </c>
      <c r="V156" s="300">
        <v>121.8</v>
      </c>
      <c r="W156" s="316">
        <v>254.01625979903301</v>
      </c>
      <c r="X156" s="315">
        <v>0</v>
      </c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285"/>
    </row>
    <row r="157" spans="1:39">
      <c r="A157" s="623"/>
      <c r="B157" s="623"/>
      <c r="C157" s="611" t="s">
        <v>221</v>
      </c>
      <c r="D157" s="611"/>
      <c r="E157" s="611"/>
      <c r="F157" s="314">
        <v>272.01368280530301</v>
      </c>
      <c r="G157" s="315">
        <v>272.01368280530301</v>
      </c>
      <c r="H157" s="315">
        <v>136.00684140265199</v>
      </c>
      <c r="I157" s="315">
        <v>0</v>
      </c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  <c r="U157" s="299">
        <v>60.9</v>
      </c>
      <c r="V157" s="300">
        <v>121.8</v>
      </c>
      <c r="W157" s="316">
        <v>272.01368280530301</v>
      </c>
      <c r="X157" s="315">
        <v>0</v>
      </c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285"/>
    </row>
    <row r="158" spans="1:39">
      <c r="A158" s="623" t="s">
        <v>222</v>
      </c>
      <c r="B158" s="623"/>
      <c r="C158" s="625" t="s">
        <v>223</v>
      </c>
      <c r="D158" s="626" t="s">
        <v>224</v>
      </c>
      <c r="E158" s="626"/>
      <c r="F158" s="314">
        <v>289.28949999999998</v>
      </c>
      <c r="G158" s="315">
        <v>289.28949999999998</v>
      </c>
      <c r="H158" s="315">
        <v>144.64474999999999</v>
      </c>
      <c r="I158" s="315">
        <v>0</v>
      </c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299">
        <v>60.9</v>
      </c>
      <c r="V158" s="300">
        <v>121.8</v>
      </c>
      <c r="W158" s="316">
        <v>289.28949999999998</v>
      </c>
      <c r="X158" s="315">
        <v>0</v>
      </c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285"/>
    </row>
    <row r="159" spans="1:39" ht="28.5" customHeight="1">
      <c r="A159" s="623"/>
      <c r="B159" s="623"/>
      <c r="C159" s="625"/>
      <c r="D159" s="627" t="s">
        <v>225</v>
      </c>
      <c r="E159" s="627"/>
      <c r="F159" s="314">
        <v>289.28949999999998</v>
      </c>
      <c r="G159" s="315">
        <v>289.28949999999998</v>
      </c>
      <c r="H159" s="315">
        <v>144.64474999999999</v>
      </c>
      <c r="I159" s="315">
        <v>0</v>
      </c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299">
        <v>60.9</v>
      </c>
      <c r="V159" s="300">
        <v>121.8</v>
      </c>
      <c r="W159" s="316">
        <v>289.28949999999998</v>
      </c>
      <c r="X159" s="315">
        <v>0</v>
      </c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285"/>
    </row>
    <row r="160" spans="1:39" ht="18.75" customHeight="1">
      <c r="A160" s="623"/>
      <c r="B160" s="623"/>
      <c r="C160" s="614" t="s">
        <v>226</v>
      </c>
      <c r="D160" s="614"/>
      <c r="E160" s="614"/>
      <c r="F160" s="314">
        <v>289.28949999999998</v>
      </c>
      <c r="G160" s="315">
        <v>289.28949999999998</v>
      </c>
      <c r="H160" s="315">
        <v>144.64474999999999</v>
      </c>
      <c r="I160" s="315">
        <v>0</v>
      </c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  <c r="U160" s="299">
        <v>60.9</v>
      </c>
      <c r="V160" s="300">
        <v>121.8</v>
      </c>
      <c r="W160" s="316">
        <v>289.28949999999998</v>
      </c>
      <c r="X160" s="315">
        <v>0</v>
      </c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285"/>
    </row>
    <row r="161" spans="1:39">
      <c r="A161" s="623"/>
      <c r="B161" s="623"/>
      <c r="C161" s="614" t="s">
        <v>227</v>
      </c>
      <c r="D161" s="614"/>
      <c r="E161" s="614"/>
      <c r="F161" s="314">
        <v>289.28949999999998</v>
      </c>
      <c r="G161" s="315">
        <v>289.28949999999998</v>
      </c>
      <c r="H161" s="315">
        <v>144.64474999999999</v>
      </c>
      <c r="I161" s="315">
        <v>0</v>
      </c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299">
        <v>60.9</v>
      </c>
      <c r="V161" s="300">
        <v>121.8</v>
      </c>
      <c r="W161" s="316">
        <v>289.28949999999998</v>
      </c>
      <c r="X161" s="315">
        <v>0</v>
      </c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285"/>
    </row>
    <row r="162" spans="1:39" ht="24.75" customHeight="1">
      <c r="A162" s="623"/>
      <c r="B162" s="623"/>
      <c r="C162" s="615" t="s">
        <v>228</v>
      </c>
      <c r="D162" s="615"/>
      <c r="E162" s="615"/>
      <c r="F162" s="314">
        <v>323.93106095121198</v>
      </c>
      <c r="G162" s="315">
        <v>323.93106095121198</v>
      </c>
      <c r="H162" s="315">
        <v>161.96553047560599</v>
      </c>
      <c r="I162" s="315">
        <v>0</v>
      </c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299">
        <v>60.9</v>
      </c>
      <c r="V162" s="300">
        <v>121.8</v>
      </c>
      <c r="W162" s="316">
        <v>323.93106095121198</v>
      </c>
      <c r="X162" s="315">
        <v>0</v>
      </c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285"/>
    </row>
    <row r="163" spans="1:39">
      <c r="A163" s="623" t="s">
        <v>229</v>
      </c>
      <c r="B163" s="623"/>
      <c r="C163" s="613" t="s">
        <v>230</v>
      </c>
      <c r="D163" s="613"/>
      <c r="E163" s="613"/>
      <c r="F163" s="314">
        <v>431.53219524058301</v>
      </c>
      <c r="G163" s="315">
        <v>431.53219524058301</v>
      </c>
      <c r="H163" s="315">
        <v>215.76609762029199</v>
      </c>
      <c r="I163" s="315">
        <v>0</v>
      </c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  <c r="U163" s="299">
        <v>60.9</v>
      </c>
      <c r="V163" s="300">
        <v>121.8</v>
      </c>
      <c r="W163" s="316">
        <v>431.53219524058301</v>
      </c>
      <c r="X163" s="315">
        <v>0</v>
      </c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285"/>
    </row>
    <row r="164" spans="1:39">
      <c r="A164" s="623"/>
      <c r="B164" s="623"/>
      <c r="C164" s="614" t="s">
        <v>231</v>
      </c>
      <c r="D164" s="614"/>
      <c r="E164" s="614"/>
      <c r="F164" s="314">
        <v>469.87257006597298</v>
      </c>
      <c r="G164" s="315">
        <v>469.87257006597298</v>
      </c>
      <c r="H164" s="315">
        <v>234.93628503298601</v>
      </c>
      <c r="I164" s="315">
        <v>0</v>
      </c>
      <c r="J164" s="315"/>
      <c r="K164" s="315"/>
      <c r="L164" s="315"/>
      <c r="M164" s="315"/>
      <c r="N164" s="315"/>
      <c r="O164" s="315"/>
      <c r="P164" s="315"/>
      <c r="Q164" s="315"/>
      <c r="R164" s="315"/>
      <c r="S164" s="315"/>
      <c r="T164" s="315"/>
      <c r="U164" s="299">
        <v>60.9</v>
      </c>
      <c r="V164" s="300">
        <v>121.8</v>
      </c>
      <c r="W164" s="316">
        <v>469.87257006597298</v>
      </c>
      <c r="X164" s="315">
        <v>0</v>
      </c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285"/>
    </row>
    <row r="165" spans="1:39">
      <c r="A165" s="623"/>
      <c r="B165" s="623"/>
      <c r="C165" s="614" t="s">
        <v>232</v>
      </c>
      <c r="D165" s="614"/>
      <c r="E165" s="614"/>
      <c r="F165" s="314">
        <v>431.28411046230201</v>
      </c>
      <c r="G165" s="315">
        <v>431.28411046230201</v>
      </c>
      <c r="H165" s="315">
        <v>215.64205523115101</v>
      </c>
      <c r="I165" s="315">
        <v>0</v>
      </c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299">
        <v>60.9</v>
      </c>
      <c r="V165" s="300">
        <v>121.8</v>
      </c>
      <c r="W165" s="316">
        <v>431.28411046230201</v>
      </c>
      <c r="X165" s="315">
        <v>0</v>
      </c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285"/>
    </row>
    <row r="166" spans="1:39">
      <c r="A166" s="623"/>
      <c r="B166" s="623"/>
      <c r="C166" s="615" t="s">
        <v>233</v>
      </c>
      <c r="D166" s="615"/>
      <c r="E166" s="615"/>
      <c r="F166" s="314">
        <v>390.868844764009</v>
      </c>
      <c r="G166" s="315">
        <v>390.868844764009</v>
      </c>
      <c r="H166" s="315">
        <v>195.43442238200501</v>
      </c>
      <c r="I166" s="315">
        <v>0</v>
      </c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  <c r="U166" s="299">
        <v>60.9</v>
      </c>
      <c r="V166" s="300">
        <v>121.8</v>
      </c>
      <c r="W166" s="316">
        <v>390.868844764009</v>
      </c>
      <c r="X166" s="315">
        <v>0</v>
      </c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285"/>
    </row>
    <row r="167" spans="1:39">
      <c r="A167" s="623" t="s">
        <v>234</v>
      </c>
      <c r="B167" s="623"/>
      <c r="C167" s="613" t="s">
        <v>235</v>
      </c>
      <c r="D167" s="613"/>
      <c r="E167" s="613"/>
      <c r="F167" s="314">
        <v>371.64949999999999</v>
      </c>
      <c r="G167" s="315">
        <v>371.64949999999999</v>
      </c>
      <c r="H167" s="315">
        <v>185.82474999999999</v>
      </c>
      <c r="I167" s="315">
        <v>0</v>
      </c>
      <c r="J167" s="315"/>
      <c r="K167" s="315"/>
      <c r="L167" s="315"/>
      <c r="M167" s="315"/>
      <c r="N167" s="315"/>
      <c r="O167" s="315"/>
      <c r="P167" s="315"/>
      <c r="Q167" s="315"/>
      <c r="R167" s="315"/>
      <c r="S167" s="315"/>
      <c r="T167" s="315"/>
      <c r="U167" s="299">
        <v>60.9</v>
      </c>
      <c r="V167" s="300">
        <v>121.8</v>
      </c>
      <c r="W167" s="316">
        <v>371.64949999999999</v>
      </c>
      <c r="X167" s="315">
        <v>0</v>
      </c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285"/>
    </row>
    <row r="168" spans="1:39">
      <c r="A168" s="623"/>
      <c r="B168" s="623"/>
      <c r="C168" s="614" t="s">
        <v>236</v>
      </c>
      <c r="D168" s="614"/>
      <c r="E168" s="614"/>
      <c r="F168" s="314">
        <v>371.64949999999999</v>
      </c>
      <c r="G168" s="315">
        <v>371.64949999999999</v>
      </c>
      <c r="H168" s="315">
        <v>185.82474999999999</v>
      </c>
      <c r="I168" s="315">
        <v>0</v>
      </c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299">
        <v>60.9</v>
      </c>
      <c r="V168" s="300">
        <v>121.8</v>
      </c>
      <c r="W168" s="316">
        <v>371.64949999999999</v>
      </c>
      <c r="X168" s="315">
        <v>0</v>
      </c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285"/>
    </row>
    <row r="169" spans="1:39">
      <c r="A169" s="623"/>
      <c r="B169" s="623"/>
      <c r="C169" s="614" t="s">
        <v>237</v>
      </c>
      <c r="D169" s="614"/>
      <c r="E169" s="614"/>
      <c r="F169" s="314">
        <v>115.304</v>
      </c>
      <c r="G169" s="315">
        <v>115.304</v>
      </c>
      <c r="H169" s="315">
        <v>57.652000000000001</v>
      </c>
      <c r="I169" s="315">
        <v>0</v>
      </c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299">
        <v>60.9</v>
      </c>
      <c r="V169" s="300">
        <v>121.8</v>
      </c>
      <c r="W169" s="316">
        <v>115.304</v>
      </c>
      <c r="X169" s="315">
        <v>0</v>
      </c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285"/>
    </row>
    <row r="170" spans="1:39">
      <c r="A170" s="623"/>
      <c r="B170" s="623"/>
      <c r="C170" s="614" t="s">
        <v>238</v>
      </c>
      <c r="D170" s="614"/>
      <c r="E170" s="614"/>
      <c r="F170" s="314">
        <v>115.304</v>
      </c>
      <c r="G170" s="315">
        <v>115.304</v>
      </c>
      <c r="H170" s="315">
        <v>57.652000000000001</v>
      </c>
      <c r="I170" s="315">
        <v>0</v>
      </c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299">
        <v>60.9</v>
      </c>
      <c r="V170" s="300">
        <v>121.8</v>
      </c>
      <c r="W170" s="316">
        <v>115.304</v>
      </c>
      <c r="X170" s="315">
        <v>0</v>
      </c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285"/>
    </row>
    <row r="171" spans="1:39">
      <c r="A171" s="623"/>
      <c r="B171" s="623"/>
      <c r="C171" s="614" t="s">
        <v>239</v>
      </c>
      <c r="D171" s="614"/>
      <c r="E171" s="614"/>
      <c r="F171" s="314">
        <v>371.64949999999999</v>
      </c>
      <c r="G171" s="315">
        <v>371.64949999999999</v>
      </c>
      <c r="H171" s="315">
        <v>185.82474999999999</v>
      </c>
      <c r="I171" s="315">
        <v>0</v>
      </c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299">
        <v>60.9</v>
      </c>
      <c r="V171" s="300">
        <v>121.8</v>
      </c>
      <c r="W171" s="316">
        <v>371.64949999999999</v>
      </c>
      <c r="X171" s="315">
        <v>0</v>
      </c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285"/>
    </row>
    <row r="172" spans="1:39">
      <c r="A172" s="623"/>
      <c r="B172" s="623"/>
      <c r="C172" s="614" t="s">
        <v>240</v>
      </c>
      <c r="D172" s="614"/>
      <c r="E172" s="614"/>
      <c r="F172" s="314">
        <v>115.304</v>
      </c>
      <c r="G172" s="315">
        <v>115.304</v>
      </c>
      <c r="H172" s="315">
        <v>57.652000000000001</v>
      </c>
      <c r="I172" s="315">
        <v>0</v>
      </c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299">
        <v>60.9</v>
      </c>
      <c r="V172" s="300">
        <v>121.8</v>
      </c>
      <c r="W172" s="316">
        <v>115.304</v>
      </c>
      <c r="X172" s="315">
        <v>0</v>
      </c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285"/>
    </row>
    <row r="173" spans="1:39">
      <c r="A173" s="623"/>
      <c r="B173" s="623"/>
      <c r="C173" s="614" t="s">
        <v>241</v>
      </c>
      <c r="D173" s="614"/>
      <c r="E173" s="614"/>
      <c r="F173" s="314">
        <v>371.64949999999999</v>
      </c>
      <c r="G173" s="315">
        <v>371.64949999999999</v>
      </c>
      <c r="H173" s="315">
        <v>185.82474999999999</v>
      </c>
      <c r="I173" s="315">
        <v>0</v>
      </c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299">
        <v>60.9</v>
      </c>
      <c r="V173" s="300">
        <v>121.8</v>
      </c>
      <c r="W173" s="316">
        <v>371.64949999999999</v>
      </c>
      <c r="X173" s="315">
        <v>0</v>
      </c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285"/>
    </row>
    <row r="174" spans="1:39">
      <c r="A174" s="623"/>
      <c r="B174" s="623"/>
      <c r="C174" s="614" t="s">
        <v>242</v>
      </c>
      <c r="D174" s="614"/>
      <c r="E174" s="614"/>
      <c r="F174" s="314">
        <v>371.64949999999999</v>
      </c>
      <c r="G174" s="315">
        <v>371.64949999999999</v>
      </c>
      <c r="H174" s="315">
        <v>185.82474999999999</v>
      </c>
      <c r="I174" s="315">
        <v>0</v>
      </c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299">
        <v>60.9</v>
      </c>
      <c r="V174" s="300">
        <v>121.8</v>
      </c>
      <c r="W174" s="316">
        <v>371.64949999999999</v>
      </c>
      <c r="X174" s="315">
        <v>0</v>
      </c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285"/>
    </row>
    <row r="175" spans="1:39">
      <c r="A175" s="623"/>
      <c r="B175" s="623"/>
      <c r="C175" s="614" t="s">
        <v>243</v>
      </c>
      <c r="D175" s="614"/>
      <c r="E175" s="614"/>
      <c r="F175" s="314">
        <v>371.64949999999999</v>
      </c>
      <c r="G175" s="315">
        <v>371.64949999999999</v>
      </c>
      <c r="H175" s="315">
        <v>185.82474999999999</v>
      </c>
      <c r="I175" s="315">
        <v>0</v>
      </c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299">
        <v>60.9</v>
      </c>
      <c r="V175" s="300">
        <v>121.8</v>
      </c>
      <c r="W175" s="316">
        <v>371.64949999999999</v>
      </c>
      <c r="X175" s="315">
        <v>0</v>
      </c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285"/>
    </row>
    <row r="176" spans="1:39">
      <c r="A176" s="623"/>
      <c r="B176" s="623"/>
      <c r="C176" s="614" t="s">
        <v>244</v>
      </c>
      <c r="D176" s="614"/>
      <c r="E176" s="614"/>
      <c r="F176" s="314">
        <v>371.64949999999999</v>
      </c>
      <c r="G176" s="315">
        <v>371.64949999999999</v>
      </c>
      <c r="H176" s="315">
        <v>185.82474999999999</v>
      </c>
      <c r="I176" s="315">
        <v>0</v>
      </c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299">
        <v>60.9</v>
      </c>
      <c r="V176" s="300">
        <v>121.8</v>
      </c>
      <c r="W176" s="316">
        <v>371.64949999999999</v>
      </c>
      <c r="X176" s="315">
        <v>0</v>
      </c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285"/>
    </row>
    <row r="177" spans="1:39">
      <c r="A177" s="623"/>
      <c r="B177" s="623"/>
      <c r="C177" s="615" t="s">
        <v>245</v>
      </c>
      <c r="D177" s="615"/>
      <c r="E177" s="615"/>
      <c r="F177" s="314">
        <v>115.304</v>
      </c>
      <c r="G177" s="315">
        <v>115.304</v>
      </c>
      <c r="H177" s="315">
        <v>57.652000000000001</v>
      </c>
      <c r="I177" s="315">
        <v>0</v>
      </c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299">
        <v>60.9</v>
      </c>
      <c r="V177" s="300">
        <v>121.8</v>
      </c>
      <c r="W177" s="316">
        <v>115.304</v>
      </c>
      <c r="X177" s="315">
        <v>0</v>
      </c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285"/>
    </row>
    <row r="178" spans="1:39">
      <c r="A178" s="623" t="s">
        <v>246</v>
      </c>
      <c r="B178" s="623"/>
      <c r="C178" s="613" t="s">
        <v>247</v>
      </c>
      <c r="D178" s="613"/>
      <c r="E178" s="613"/>
      <c r="F178" s="314">
        <v>225.59927610492099</v>
      </c>
      <c r="G178" s="315">
        <v>225.59927610492099</v>
      </c>
      <c r="H178" s="315">
        <v>112.79963805246</v>
      </c>
      <c r="I178" s="315">
        <v>0</v>
      </c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299">
        <v>60.9</v>
      </c>
      <c r="V178" s="300">
        <v>121.8</v>
      </c>
      <c r="W178" s="316">
        <v>225.59927610492099</v>
      </c>
      <c r="X178" s="315">
        <v>0</v>
      </c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285"/>
    </row>
    <row r="179" spans="1:39">
      <c r="A179" s="623"/>
      <c r="B179" s="623"/>
      <c r="C179" s="614" t="s">
        <v>248</v>
      </c>
      <c r="D179" s="614"/>
      <c r="E179" s="614"/>
      <c r="F179" s="314">
        <v>88.882010109916294</v>
      </c>
      <c r="G179" s="315">
        <v>88.882010109916294</v>
      </c>
      <c r="H179" s="315">
        <v>44.441005054958197</v>
      </c>
      <c r="I179" s="315">
        <v>0</v>
      </c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299">
        <v>60.9</v>
      </c>
      <c r="V179" s="300">
        <v>121.8</v>
      </c>
      <c r="W179" s="316">
        <v>88.882010109916294</v>
      </c>
      <c r="X179" s="315">
        <v>0</v>
      </c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285"/>
    </row>
    <row r="180" spans="1:39">
      <c r="A180" s="623"/>
      <c r="B180" s="623"/>
      <c r="C180" s="614" t="s">
        <v>249</v>
      </c>
      <c r="D180" s="614"/>
      <c r="E180" s="614"/>
      <c r="F180" s="314">
        <v>244.56648506265699</v>
      </c>
      <c r="G180" s="315">
        <v>244.56648506265699</v>
      </c>
      <c r="H180" s="315">
        <v>122.28324253132899</v>
      </c>
      <c r="I180" s="315">
        <v>0</v>
      </c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299">
        <v>60.9</v>
      </c>
      <c r="V180" s="300">
        <v>121.8</v>
      </c>
      <c r="W180" s="316">
        <v>244.56648506265699</v>
      </c>
      <c r="X180" s="315">
        <v>0</v>
      </c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285"/>
    </row>
    <row r="181" spans="1:39">
      <c r="A181" s="623"/>
      <c r="B181" s="623"/>
      <c r="C181" s="614" t="s">
        <v>250</v>
      </c>
      <c r="D181" s="614"/>
      <c r="E181" s="614"/>
      <c r="F181" s="314">
        <v>244.56648506265699</v>
      </c>
      <c r="G181" s="315">
        <v>244.56648506265699</v>
      </c>
      <c r="H181" s="315">
        <v>122.28324253132899</v>
      </c>
      <c r="I181" s="315">
        <v>0</v>
      </c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299">
        <v>60.9</v>
      </c>
      <c r="V181" s="300">
        <v>121.8</v>
      </c>
      <c r="W181" s="316">
        <v>244.56648506265699</v>
      </c>
      <c r="X181" s="315">
        <v>0</v>
      </c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285"/>
    </row>
    <row r="182" spans="1:39">
      <c r="A182" s="623"/>
      <c r="B182" s="623"/>
      <c r="C182" s="615" t="s">
        <v>251</v>
      </c>
      <c r="D182" s="615"/>
      <c r="E182" s="615"/>
      <c r="F182" s="314">
        <v>88.882010109916294</v>
      </c>
      <c r="G182" s="315">
        <v>88.882010109916294</v>
      </c>
      <c r="H182" s="315">
        <v>44.441005054958197</v>
      </c>
      <c r="I182" s="315">
        <v>0</v>
      </c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299">
        <v>60.9</v>
      </c>
      <c r="V182" s="300">
        <v>121.8</v>
      </c>
      <c r="W182" s="316">
        <v>88.882010109916294</v>
      </c>
      <c r="X182" s="315">
        <v>0</v>
      </c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285"/>
    </row>
    <row r="183" spans="1:39">
      <c r="A183" s="623" t="s">
        <v>252</v>
      </c>
      <c r="B183" s="623"/>
      <c r="C183" s="616" t="s">
        <v>253</v>
      </c>
      <c r="D183" s="616"/>
      <c r="E183" s="616"/>
      <c r="F183" s="314">
        <v>285.86132406576701</v>
      </c>
      <c r="G183" s="315">
        <v>285.86132406576701</v>
      </c>
      <c r="H183" s="315">
        <v>142.93066203288399</v>
      </c>
      <c r="I183" s="315">
        <v>0</v>
      </c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299">
        <v>60.9</v>
      </c>
      <c r="V183" s="300">
        <v>121.8</v>
      </c>
      <c r="W183" s="316">
        <v>285.86132406576701</v>
      </c>
      <c r="X183" s="315">
        <v>0</v>
      </c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285"/>
    </row>
    <row r="184" spans="1:39">
      <c r="A184" s="624" t="s">
        <v>254</v>
      </c>
      <c r="B184" s="624"/>
      <c r="C184" s="624"/>
      <c r="D184" s="624"/>
      <c r="E184" s="624"/>
      <c r="F184" s="306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6"/>
      <c r="W184" s="297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  <c r="AH184" s="295"/>
      <c r="AI184" s="295"/>
      <c r="AJ184" s="295"/>
      <c r="AK184" s="295"/>
      <c r="AL184" s="295"/>
      <c r="AM184" s="285"/>
    </row>
    <row r="185" spans="1:39">
      <c r="A185" s="609" t="s">
        <v>255</v>
      </c>
      <c r="B185" s="609"/>
      <c r="C185" s="613" t="s">
        <v>256</v>
      </c>
      <c r="D185" s="613"/>
      <c r="E185" s="613"/>
      <c r="F185" s="314">
        <v>159.57249999999999</v>
      </c>
      <c r="G185" s="315">
        <v>159.57249999999999</v>
      </c>
      <c r="H185" s="315">
        <v>79.786249999999995</v>
      </c>
      <c r="I185" s="315">
        <v>0</v>
      </c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299">
        <v>60.9</v>
      </c>
      <c r="V185" s="300">
        <v>121.8</v>
      </c>
      <c r="W185" s="316">
        <v>159.57249999999999</v>
      </c>
      <c r="X185" s="315">
        <v>0</v>
      </c>
      <c r="Y185" s="315">
        <v>0</v>
      </c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285"/>
    </row>
    <row r="186" spans="1:39">
      <c r="A186" s="609"/>
      <c r="B186" s="609"/>
      <c r="C186" s="615" t="s">
        <v>257</v>
      </c>
      <c r="D186" s="615"/>
      <c r="E186" s="615"/>
      <c r="F186" s="314">
        <v>0</v>
      </c>
      <c r="G186" s="315">
        <v>0</v>
      </c>
      <c r="H186" s="315"/>
      <c r="I186" s="315"/>
      <c r="J186" s="315"/>
      <c r="K186" s="315"/>
      <c r="L186" s="315"/>
      <c r="M186" s="315"/>
      <c r="N186" s="315"/>
      <c r="O186" s="315"/>
      <c r="P186" s="315"/>
      <c r="Q186" s="315"/>
      <c r="R186" s="315"/>
      <c r="S186" s="315"/>
      <c r="T186" s="315"/>
      <c r="U186" s="315">
        <v>0</v>
      </c>
      <c r="V186" s="325">
        <v>0</v>
      </c>
      <c r="W186" s="316">
        <v>0</v>
      </c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285"/>
    </row>
    <row r="187" spans="1:39">
      <c r="A187" s="619" t="s">
        <v>258</v>
      </c>
      <c r="B187" s="619"/>
      <c r="C187" s="620" t="s">
        <v>259</v>
      </c>
      <c r="D187" s="620"/>
      <c r="E187" s="620"/>
      <c r="F187" s="314">
        <v>533.60780492276604</v>
      </c>
      <c r="G187" s="315">
        <v>533.60780492276604</v>
      </c>
      <c r="H187" s="315">
        <v>266.80390246138302</v>
      </c>
      <c r="I187" s="315">
        <v>0</v>
      </c>
      <c r="J187" s="315"/>
      <c r="K187" s="315"/>
      <c r="L187" s="315"/>
      <c r="M187" s="315"/>
      <c r="N187" s="315"/>
      <c r="O187" s="315"/>
      <c r="P187" s="315"/>
      <c r="Q187" s="315"/>
      <c r="R187" s="315"/>
      <c r="S187" s="315"/>
      <c r="T187" s="315"/>
      <c r="U187" s="299">
        <v>60.9</v>
      </c>
      <c r="V187" s="300">
        <v>121.8</v>
      </c>
      <c r="W187" s="316">
        <v>533.60780492276604</v>
      </c>
      <c r="X187" s="315">
        <v>0</v>
      </c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285"/>
    </row>
    <row r="188" spans="1:39">
      <c r="A188" s="619"/>
      <c r="B188" s="619"/>
      <c r="C188" s="621" t="s">
        <v>260</v>
      </c>
      <c r="D188" s="621"/>
      <c r="E188" s="621"/>
      <c r="F188" s="314">
        <v>259.65455021453101</v>
      </c>
      <c r="G188" s="315">
        <v>259.65455021453101</v>
      </c>
      <c r="H188" s="315">
        <v>129.82727510726599</v>
      </c>
      <c r="I188" s="315">
        <v>0</v>
      </c>
      <c r="J188" s="315"/>
      <c r="K188" s="315"/>
      <c r="L188" s="315"/>
      <c r="M188" s="315"/>
      <c r="N188" s="315"/>
      <c r="O188" s="315"/>
      <c r="P188" s="315"/>
      <c r="Q188" s="315"/>
      <c r="R188" s="315"/>
      <c r="S188" s="315"/>
      <c r="T188" s="315"/>
      <c r="U188" s="299">
        <v>60.9</v>
      </c>
      <c r="V188" s="300">
        <v>121.8</v>
      </c>
      <c r="W188" s="316">
        <v>259.65455021453101</v>
      </c>
      <c r="X188" s="315">
        <v>0</v>
      </c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285"/>
    </row>
    <row r="189" spans="1:39">
      <c r="A189" s="609" t="s">
        <v>261</v>
      </c>
      <c r="B189" s="609"/>
      <c r="C189" s="613" t="s">
        <v>262</v>
      </c>
      <c r="D189" s="613"/>
      <c r="E189" s="613"/>
      <c r="F189" s="314">
        <v>265.61099999999999</v>
      </c>
      <c r="G189" s="315">
        <v>265.61099999999999</v>
      </c>
      <c r="H189" s="315">
        <v>132.80549999999999</v>
      </c>
      <c r="I189" s="315">
        <v>0</v>
      </c>
      <c r="J189" s="315"/>
      <c r="K189" s="315"/>
      <c r="L189" s="315"/>
      <c r="M189" s="315"/>
      <c r="N189" s="315"/>
      <c r="O189" s="315"/>
      <c r="P189" s="315"/>
      <c r="Q189" s="315"/>
      <c r="R189" s="315"/>
      <c r="S189" s="315"/>
      <c r="T189" s="315"/>
      <c r="U189" s="299">
        <v>60.9</v>
      </c>
      <c r="V189" s="300">
        <v>121.8</v>
      </c>
      <c r="W189" s="316">
        <v>265.61099999999999</v>
      </c>
      <c r="X189" s="315">
        <v>0</v>
      </c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285"/>
    </row>
    <row r="190" spans="1:39" ht="29.25" customHeight="1">
      <c r="A190" s="609"/>
      <c r="B190" s="609"/>
      <c r="C190" s="622" t="s">
        <v>263</v>
      </c>
      <c r="D190" s="622"/>
      <c r="E190" s="622"/>
      <c r="F190" s="314">
        <v>0</v>
      </c>
      <c r="G190" s="315">
        <v>0</v>
      </c>
      <c r="H190" s="315"/>
      <c r="I190" s="315"/>
      <c r="J190" s="315"/>
      <c r="K190" s="315"/>
      <c r="L190" s="315"/>
      <c r="M190" s="315"/>
      <c r="N190" s="315"/>
      <c r="O190" s="315"/>
      <c r="P190" s="315"/>
      <c r="Q190" s="315"/>
      <c r="R190" s="315"/>
      <c r="S190" s="315"/>
      <c r="T190" s="315"/>
      <c r="U190" s="315">
        <v>0</v>
      </c>
      <c r="V190" s="325">
        <v>0</v>
      </c>
      <c r="W190" s="316">
        <v>0</v>
      </c>
      <c r="X190" s="315">
        <v>0</v>
      </c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285"/>
    </row>
    <row r="191" spans="1:39">
      <c r="A191" s="609"/>
      <c r="B191" s="609"/>
      <c r="C191" s="614" t="s">
        <v>264</v>
      </c>
      <c r="D191" s="614"/>
      <c r="E191" s="614"/>
      <c r="F191" s="314">
        <v>0</v>
      </c>
      <c r="G191" s="315">
        <v>0</v>
      </c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>
        <v>0</v>
      </c>
      <c r="V191" s="325">
        <v>0</v>
      </c>
      <c r="W191" s="316">
        <v>0</v>
      </c>
      <c r="X191" s="315">
        <v>0</v>
      </c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285"/>
    </row>
    <row r="192" spans="1:39">
      <c r="A192" s="609"/>
      <c r="B192" s="609"/>
      <c r="C192" s="615" t="s">
        <v>265</v>
      </c>
      <c r="D192" s="615"/>
      <c r="E192" s="615"/>
      <c r="F192" s="314">
        <v>0</v>
      </c>
      <c r="G192" s="315">
        <v>0</v>
      </c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>
        <v>0</v>
      </c>
      <c r="V192" s="325">
        <v>0</v>
      </c>
      <c r="W192" s="316">
        <v>0</v>
      </c>
      <c r="X192" s="315">
        <v>0</v>
      </c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285"/>
    </row>
    <row r="193" spans="1:39">
      <c r="A193" s="609" t="s">
        <v>266</v>
      </c>
      <c r="B193" s="609"/>
      <c r="C193" s="613" t="s">
        <v>267</v>
      </c>
      <c r="D193" s="613"/>
      <c r="E193" s="613"/>
      <c r="F193" s="314">
        <v>533.60780492276604</v>
      </c>
      <c r="G193" s="315">
        <v>533.60780492276604</v>
      </c>
      <c r="H193" s="315">
        <v>266.80390246138302</v>
      </c>
      <c r="I193" s="315">
        <v>0</v>
      </c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299">
        <v>60.9</v>
      </c>
      <c r="V193" s="300">
        <v>121.8</v>
      </c>
      <c r="W193" s="316">
        <v>533.60780492276604</v>
      </c>
      <c r="X193" s="315">
        <v>0</v>
      </c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285"/>
    </row>
    <row r="194" spans="1:39">
      <c r="A194" s="609"/>
      <c r="B194" s="609"/>
      <c r="C194" s="615" t="s">
        <v>259</v>
      </c>
      <c r="D194" s="615"/>
      <c r="E194" s="615"/>
      <c r="F194" s="314">
        <v>533.60780492276604</v>
      </c>
      <c r="G194" s="315">
        <v>533.60780492276604</v>
      </c>
      <c r="H194" s="315">
        <v>266.80390246138302</v>
      </c>
      <c r="I194" s="315">
        <v>0</v>
      </c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299">
        <v>60.9</v>
      </c>
      <c r="V194" s="300">
        <v>121.8</v>
      </c>
      <c r="W194" s="316">
        <v>533.60780492276604</v>
      </c>
      <c r="X194" s="315">
        <v>0</v>
      </c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285"/>
    </row>
    <row r="195" spans="1:39">
      <c r="A195" s="609" t="s">
        <v>268</v>
      </c>
      <c r="B195" s="609"/>
      <c r="C195" s="613" t="s">
        <v>269</v>
      </c>
      <c r="D195" s="613"/>
      <c r="E195" s="613"/>
      <c r="F195" s="314">
        <v>304.89619250849</v>
      </c>
      <c r="G195" s="315">
        <v>304.89619250849</v>
      </c>
      <c r="H195" s="315">
        <v>152.448096254245</v>
      </c>
      <c r="I195" s="315">
        <v>0</v>
      </c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299">
        <v>60.9</v>
      </c>
      <c r="V195" s="300">
        <v>121.8</v>
      </c>
      <c r="W195" s="316">
        <v>304.89619250849</v>
      </c>
      <c r="X195" s="315">
        <v>0</v>
      </c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285"/>
    </row>
    <row r="196" spans="1:39">
      <c r="A196" s="609"/>
      <c r="B196" s="609"/>
      <c r="C196" s="614" t="s">
        <v>270</v>
      </c>
      <c r="D196" s="614"/>
      <c r="E196" s="614"/>
      <c r="F196" s="314">
        <v>304.89619250849</v>
      </c>
      <c r="G196" s="315">
        <v>304.89619250849</v>
      </c>
      <c r="H196" s="315">
        <v>152.448096254245</v>
      </c>
      <c r="I196" s="315">
        <v>0</v>
      </c>
      <c r="J196" s="315"/>
      <c r="K196" s="315"/>
      <c r="L196" s="315"/>
      <c r="M196" s="315"/>
      <c r="N196" s="315"/>
      <c r="O196" s="315"/>
      <c r="P196" s="315"/>
      <c r="Q196" s="315"/>
      <c r="R196" s="315"/>
      <c r="S196" s="315"/>
      <c r="T196" s="315"/>
      <c r="U196" s="299">
        <v>60.9</v>
      </c>
      <c r="V196" s="300">
        <v>121.8</v>
      </c>
      <c r="W196" s="316">
        <v>304.89619250849</v>
      </c>
      <c r="X196" s="315">
        <v>0</v>
      </c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285"/>
    </row>
    <row r="197" spans="1:39">
      <c r="A197" s="609"/>
      <c r="B197" s="609"/>
      <c r="C197" s="614" t="s">
        <v>271</v>
      </c>
      <c r="D197" s="614"/>
      <c r="E197" s="614"/>
      <c r="F197" s="314">
        <v>304.89619250849</v>
      </c>
      <c r="G197" s="315">
        <v>304.89619250849</v>
      </c>
      <c r="H197" s="315">
        <v>152.448096254245</v>
      </c>
      <c r="I197" s="315">
        <v>0</v>
      </c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299">
        <v>60.9</v>
      </c>
      <c r="V197" s="300">
        <v>121.8</v>
      </c>
      <c r="W197" s="316">
        <v>304.89619250849</v>
      </c>
      <c r="X197" s="315">
        <v>0</v>
      </c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285"/>
    </row>
    <row r="198" spans="1:39">
      <c r="A198" s="609"/>
      <c r="B198" s="609"/>
      <c r="C198" s="615" t="s">
        <v>272</v>
      </c>
      <c r="D198" s="615"/>
      <c r="E198" s="615"/>
      <c r="F198" s="314">
        <v>304.89619250849</v>
      </c>
      <c r="G198" s="315">
        <v>304.89619250849</v>
      </c>
      <c r="H198" s="315">
        <v>152.448096254245</v>
      </c>
      <c r="I198" s="315">
        <v>0</v>
      </c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299">
        <v>60.9</v>
      </c>
      <c r="V198" s="300">
        <v>121.8</v>
      </c>
      <c r="W198" s="316">
        <v>304.89619250849</v>
      </c>
      <c r="X198" s="315">
        <v>0</v>
      </c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285"/>
    </row>
    <row r="199" spans="1:39">
      <c r="A199" s="609" t="s">
        <v>199</v>
      </c>
      <c r="B199" s="609"/>
      <c r="C199" s="616" t="s">
        <v>273</v>
      </c>
      <c r="D199" s="616"/>
      <c r="E199" s="616"/>
      <c r="F199" s="314">
        <v>387.77906161631603</v>
      </c>
      <c r="G199" s="315">
        <v>387.77906161631603</v>
      </c>
      <c r="H199" s="315">
        <v>193.88953080815801</v>
      </c>
      <c r="I199" s="315">
        <v>0</v>
      </c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299">
        <v>60.9</v>
      </c>
      <c r="V199" s="300">
        <v>121.8</v>
      </c>
      <c r="W199" s="316">
        <v>387.77906161631603</v>
      </c>
      <c r="X199" s="315">
        <v>0</v>
      </c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285"/>
    </row>
    <row r="200" spans="1:39">
      <c r="A200" s="617" t="s">
        <v>274</v>
      </c>
      <c r="B200" s="617"/>
      <c r="C200" s="618" t="s">
        <v>275</v>
      </c>
      <c r="D200" s="618"/>
      <c r="E200" s="618"/>
      <c r="F200" s="314">
        <v>364.23356084119501</v>
      </c>
      <c r="G200" s="315">
        <v>364.23356084119501</v>
      </c>
      <c r="H200" s="315">
        <v>182.116780420597</v>
      </c>
      <c r="I200" s="315">
        <v>0</v>
      </c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299">
        <v>60.9</v>
      </c>
      <c r="V200" s="300">
        <v>121.8</v>
      </c>
      <c r="W200" s="316">
        <v>364.23356084119501</v>
      </c>
      <c r="X200" s="315">
        <v>0</v>
      </c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285"/>
    </row>
    <row r="201" spans="1:39">
      <c r="A201" s="609" t="s">
        <v>389</v>
      </c>
      <c r="B201" s="609"/>
      <c r="C201" s="610" t="s">
        <v>277</v>
      </c>
      <c r="D201" s="610"/>
      <c r="E201" s="610"/>
      <c r="F201" s="314">
        <v>0</v>
      </c>
      <c r="G201" s="315">
        <v>0</v>
      </c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>
        <v>0</v>
      </c>
      <c r="V201" s="325">
        <v>0</v>
      </c>
      <c r="W201" s="316">
        <v>0</v>
      </c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285"/>
    </row>
    <row r="202" spans="1:39" ht="25.5">
      <c r="A202" s="609"/>
      <c r="B202" s="609"/>
      <c r="C202" s="338" t="s">
        <v>278</v>
      </c>
      <c r="D202" s="339" t="s">
        <v>279</v>
      </c>
      <c r="E202" s="340">
        <v>10</v>
      </c>
      <c r="F202" s="314">
        <v>0</v>
      </c>
      <c r="G202" s="315">
        <v>0</v>
      </c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>
        <v>0</v>
      </c>
      <c r="V202" s="325">
        <v>0</v>
      </c>
      <c r="W202" s="316">
        <v>0</v>
      </c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285"/>
    </row>
    <row r="203" spans="1:39">
      <c r="A203" s="609" t="s">
        <v>234</v>
      </c>
      <c r="B203" s="609"/>
      <c r="C203" s="613" t="s">
        <v>280</v>
      </c>
      <c r="D203" s="613"/>
      <c r="E203" s="613"/>
      <c r="F203" s="314">
        <v>285.86132406576701</v>
      </c>
      <c r="G203" s="315">
        <v>285.86132406576701</v>
      </c>
      <c r="H203" s="315">
        <v>142.93066203288399</v>
      </c>
      <c r="I203" s="315">
        <v>0</v>
      </c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299">
        <v>60.9</v>
      </c>
      <c r="V203" s="300">
        <v>121.8</v>
      </c>
      <c r="W203" s="316">
        <v>285.86132406576701</v>
      </c>
      <c r="X203" s="315">
        <v>0</v>
      </c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285"/>
    </row>
    <row r="204" spans="1:39">
      <c r="A204" s="609"/>
      <c r="B204" s="609"/>
      <c r="C204" s="614" t="s">
        <v>281</v>
      </c>
      <c r="D204" s="614"/>
      <c r="E204" s="614"/>
      <c r="F204" s="314">
        <v>285.86132406576701</v>
      </c>
      <c r="G204" s="315">
        <v>285.86132406576701</v>
      </c>
      <c r="H204" s="315">
        <v>142.93066203288399</v>
      </c>
      <c r="I204" s="315">
        <v>0</v>
      </c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299">
        <v>60.9</v>
      </c>
      <c r="V204" s="300">
        <v>121.8</v>
      </c>
      <c r="W204" s="316">
        <v>285.86132406576701</v>
      </c>
      <c r="X204" s="315">
        <v>0</v>
      </c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285"/>
    </row>
    <row r="205" spans="1:39">
      <c r="A205" s="609"/>
      <c r="B205" s="609"/>
      <c r="C205" s="614" t="s">
        <v>282</v>
      </c>
      <c r="D205" s="614"/>
      <c r="E205" s="614"/>
      <c r="F205" s="314">
        <v>285.86132406576701</v>
      </c>
      <c r="G205" s="315">
        <v>285.86132406576701</v>
      </c>
      <c r="H205" s="315">
        <v>142.93066203288399</v>
      </c>
      <c r="I205" s="315">
        <v>0</v>
      </c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299">
        <v>60.9</v>
      </c>
      <c r="V205" s="300">
        <v>121.8</v>
      </c>
      <c r="W205" s="316">
        <v>285.86132406576701</v>
      </c>
      <c r="X205" s="315">
        <v>0</v>
      </c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285"/>
    </row>
    <row r="206" spans="1:39">
      <c r="A206" s="609"/>
      <c r="B206" s="609"/>
      <c r="C206" s="614" t="s">
        <v>283</v>
      </c>
      <c r="D206" s="614"/>
      <c r="E206" s="614"/>
      <c r="F206" s="314">
        <v>285.86132406576701</v>
      </c>
      <c r="G206" s="315">
        <v>285.86132406576701</v>
      </c>
      <c r="H206" s="315">
        <v>142.93066203288399</v>
      </c>
      <c r="I206" s="315">
        <v>0</v>
      </c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299">
        <v>60.9</v>
      </c>
      <c r="V206" s="300">
        <v>121.8</v>
      </c>
      <c r="W206" s="316">
        <v>285.86132406576701</v>
      </c>
      <c r="X206" s="315">
        <v>0</v>
      </c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285"/>
    </row>
    <row r="207" spans="1:39">
      <c r="A207" s="609"/>
      <c r="B207" s="609"/>
      <c r="C207" s="614" t="s">
        <v>284</v>
      </c>
      <c r="D207" s="614"/>
      <c r="E207" s="614"/>
      <c r="F207" s="314">
        <v>285.86132406576701</v>
      </c>
      <c r="G207" s="315">
        <v>285.86132406576701</v>
      </c>
      <c r="H207" s="315">
        <v>142.93066203288399</v>
      </c>
      <c r="I207" s="315">
        <v>0</v>
      </c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299">
        <v>60.9</v>
      </c>
      <c r="V207" s="300">
        <v>121.8</v>
      </c>
      <c r="W207" s="316">
        <v>285.86132406576701</v>
      </c>
      <c r="X207" s="315">
        <v>0</v>
      </c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285"/>
    </row>
    <row r="208" spans="1:39">
      <c r="A208" s="609"/>
      <c r="B208" s="609"/>
      <c r="C208" s="614" t="s">
        <v>285</v>
      </c>
      <c r="D208" s="614"/>
      <c r="E208" s="614"/>
      <c r="F208" s="314">
        <v>285.86132406576701</v>
      </c>
      <c r="G208" s="315">
        <v>285.86132406576701</v>
      </c>
      <c r="H208" s="315">
        <v>142.93066203288399</v>
      </c>
      <c r="I208" s="315">
        <v>0</v>
      </c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299">
        <v>60.9</v>
      </c>
      <c r="V208" s="300">
        <v>121.8</v>
      </c>
      <c r="W208" s="316">
        <v>285.86132406576701</v>
      </c>
      <c r="X208" s="315">
        <v>0</v>
      </c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285"/>
    </row>
    <row r="209" spans="1:39">
      <c r="A209" s="609"/>
      <c r="B209" s="609"/>
      <c r="C209" s="615" t="s">
        <v>286</v>
      </c>
      <c r="D209" s="615"/>
      <c r="E209" s="615"/>
      <c r="F209" s="314">
        <v>285.86132406576701</v>
      </c>
      <c r="G209" s="315">
        <v>285.86132406576701</v>
      </c>
      <c r="H209" s="315">
        <v>142.93066203288399</v>
      </c>
      <c r="I209" s="315">
        <v>0</v>
      </c>
      <c r="J209" s="315"/>
      <c r="K209" s="315"/>
      <c r="L209" s="315"/>
      <c r="M209" s="315"/>
      <c r="N209" s="315"/>
      <c r="O209" s="315"/>
      <c r="P209" s="315"/>
      <c r="Q209" s="315"/>
      <c r="R209" s="315"/>
      <c r="S209" s="315"/>
      <c r="T209" s="315"/>
      <c r="U209" s="299">
        <v>60.9</v>
      </c>
      <c r="V209" s="300">
        <v>121.8</v>
      </c>
      <c r="W209" s="316">
        <v>285.86132406576701</v>
      </c>
      <c r="X209" s="315">
        <v>0</v>
      </c>
      <c r="Y209" s="315"/>
      <c r="Z209" s="315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285"/>
    </row>
    <row r="210" spans="1:39">
      <c r="A210" s="609" t="s">
        <v>246</v>
      </c>
      <c r="B210" s="609"/>
      <c r="C210" s="610" t="s">
        <v>287</v>
      </c>
      <c r="D210" s="610"/>
      <c r="E210" s="610"/>
      <c r="F210" s="314">
        <v>180.177208517666</v>
      </c>
      <c r="G210" s="315">
        <v>180.177208517666</v>
      </c>
      <c r="H210" s="315">
        <v>90.088604258833001</v>
      </c>
      <c r="I210" s="315">
        <v>0</v>
      </c>
      <c r="J210" s="315"/>
      <c r="K210" s="315"/>
      <c r="L210" s="315"/>
      <c r="M210" s="315"/>
      <c r="N210" s="315"/>
      <c r="O210" s="315"/>
      <c r="P210" s="315"/>
      <c r="Q210" s="315"/>
      <c r="R210" s="315"/>
      <c r="S210" s="315"/>
      <c r="T210" s="315"/>
      <c r="U210" s="299">
        <v>60.9</v>
      </c>
      <c r="V210" s="300">
        <v>121.8</v>
      </c>
      <c r="W210" s="316">
        <v>180.177208517666</v>
      </c>
      <c r="X210" s="315">
        <v>0</v>
      </c>
      <c r="Y210" s="315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285"/>
    </row>
    <row r="211" spans="1:39">
      <c r="A211" s="609"/>
      <c r="B211" s="609"/>
      <c r="C211" s="611" t="s">
        <v>288</v>
      </c>
      <c r="D211" s="611"/>
      <c r="E211" s="611"/>
      <c r="F211" s="314">
        <v>180.177208517666</v>
      </c>
      <c r="G211" s="315">
        <v>180.177208517666</v>
      </c>
      <c r="H211" s="315">
        <v>90.088604258833001</v>
      </c>
      <c r="I211" s="315">
        <v>0</v>
      </c>
      <c r="J211" s="315"/>
      <c r="K211" s="315"/>
      <c r="L211" s="315"/>
      <c r="M211" s="315"/>
      <c r="N211" s="315"/>
      <c r="O211" s="315"/>
      <c r="P211" s="315"/>
      <c r="Q211" s="315"/>
      <c r="R211" s="315"/>
      <c r="S211" s="315"/>
      <c r="T211" s="315"/>
      <c r="U211" s="299">
        <v>60.9</v>
      </c>
      <c r="V211" s="300">
        <v>121.8</v>
      </c>
      <c r="W211" s="316">
        <v>180.177208517666</v>
      </c>
      <c r="X211" s="315">
        <v>0</v>
      </c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315"/>
      <c r="AJ211" s="315"/>
      <c r="AK211" s="315"/>
      <c r="AL211" s="315"/>
      <c r="AM211" s="285"/>
    </row>
    <row r="212" spans="1:39" ht="25.5">
      <c r="A212" s="609" t="s">
        <v>289</v>
      </c>
      <c r="B212" s="609"/>
      <c r="C212" s="341" t="s">
        <v>290</v>
      </c>
      <c r="D212" s="341" t="s">
        <v>279</v>
      </c>
      <c r="E212" s="342">
        <v>10</v>
      </c>
      <c r="F212" s="314">
        <v>0</v>
      </c>
      <c r="G212" s="315">
        <v>0</v>
      </c>
      <c r="H212" s="315"/>
      <c r="I212" s="315"/>
      <c r="J212" s="315"/>
      <c r="K212" s="315"/>
      <c r="L212" s="315"/>
      <c r="M212" s="315"/>
      <c r="N212" s="315"/>
      <c r="O212" s="315"/>
      <c r="P212" s="315"/>
      <c r="Q212" s="315"/>
      <c r="R212" s="315"/>
      <c r="S212" s="315"/>
      <c r="T212" s="315"/>
      <c r="U212" s="315">
        <v>0</v>
      </c>
      <c r="V212" s="325">
        <v>0</v>
      </c>
      <c r="W212" s="316">
        <v>0</v>
      </c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315"/>
      <c r="AJ212" s="315"/>
      <c r="AK212" s="315"/>
      <c r="AL212" s="315"/>
      <c r="AM212" s="285"/>
    </row>
    <row r="213" spans="1:39" ht="25.5">
      <c r="A213" s="609"/>
      <c r="B213" s="609"/>
      <c r="C213" s="343" t="s">
        <v>291</v>
      </c>
      <c r="D213" s="343" t="s">
        <v>279</v>
      </c>
      <c r="E213" s="344">
        <v>10</v>
      </c>
      <c r="F213" s="314">
        <v>0</v>
      </c>
      <c r="G213" s="315">
        <v>0</v>
      </c>
      <c r="H213" s="315"/>
      <c r="I213" s="315"/>
      <c r="J213" s="315"/>
      <c r="K213" s="315"/>
      <c r="L213" s="315"/>
      <c r="M213" s="315"/>
      <c r="N213" s="315"/>
      <c r="O213" s="315"/>
      <c r="P213" s="315"/>
      <c r="Q213" s="315"/>
      <c r="R213" s="315"/>
      <c r="S213" s="315"/>
      <c r="T213" s="315"/>
      <c r="U213" s="315">
        <v>0</v>
      </c>
      <c r="V213" s="325">
        <v>0</v>
      </c>
      <c r="W213" s="316">
        <v>0</v>
      </c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5"/>
      <c r="AK213" s="315"/>
      <c r="AL213" s="315"/>
      <c r="AM213" s="285"/>
    </row>
    <row r="214" spans="1:39" ht="25.5">
      <c r="A214" s="609"/>
      <c r="B214" s="609"/>
      <c r="C214" s="339" t="s">
        <v>292</v>
      </c>
      <c r="D214" s="339" t="s">
        <v>279</v>
      </c>
      <c r="E214" s="345"/>
      <c r="F214" s="314">
        <v>0</v>
      </c>
      <c r="G214" s="315">
        <v>0</v>
      </c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>
        <v>0</v>
      </c>
      <c r="V214" s="325">
        <v>0</v>
      </c>
      <c r="W214" s="316">
        <v>0</v>
      </c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5"/>
      <c r="AH214" s="315"/>
      <c r="AI214" s="315"/>
      <c r="AJ214" s="315"/>
      <c r="AK214" s="315"/>
      <c r="AL214" s="315"/>
      <c r="AM214" s="285"/>
    </row>
    <row r="215" spans="1:39">
      <c r="A215" s="612" t="s">
        <v>293</v>
      </c>
      <c r="B215" s="612"/>
      <c r="C215" s="612"/>
      <c r="D215" s="612"/>
      <c r="E215" s="612"/>
      <c r="F215" s="306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6"/>
      <c r="W215" s="297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  <c r="AL215" s="295"/>
      <c r="AM215" s="285"/>
    </row>
    <row r="216" spans="1:39">
      <c r="A216" s="605" t="s">
        <v>401</v>
      </c>
      <c r="B216" s="605"/>
      <c r="C216" s="605"/>
      <c r="D216" s="605"/>
      <c r="E216" s="605"/>
      <c r="F216" s="314">
        <v>0</v>
      </c>
      <c r="G216" s="315">
        <v>0</v>
      </c>
      <c r="H216" s="315"/>
      <c r="I216" s="315"/>
      <c r="J216" s="315"/>
      <c r="K216" s="315"/>
      <c r="L216" s="315"/>
      <c r="M216" s="315"/>
      <c r="N216" s="315"/>
      <c r="O216" s="315"/>
      <c r="P216" s="315"/>
      <c r="Q216" s="315"/>
      <c r="R216" s="315"/>
      <c r="S216" s="315"/>
      <c r="T216" s="315"/>
      <c r="U216" s="315">
        <v>0</v>
      </c>
      <c r="V216" s="325">
        <v>0</v>
      </c>
      <c r="W216" s="316">
        <v>0</v>
      </c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285"/>
    </row>
    <row r="217" spans="1:39">
      <c r="A217" s="606" t="s">
        <v>295</v>
      </c>
      <c r="B217" s="606"/>
      <c r="C217" s="606"/>
      <c r="D217" s="606"/>
      <c r="E217" s="606"/>
      <c r="F217" s="346">
        <v>9018</v>
      </c>
      <c r="G217" s="347">
        <v>9018</v>
      </c>
      <c r="H217" s="315"/>
      <c r="I217" s="315"/>
      <c r="J217" s="315"/>
      <c r="K217" s="315"/>
      <c r="L217" s="315"/>
      <c r="M217" s="315"/>
      <c r="N217" s="315"/>
      <c r="O217" s="315"/>
      <c r="P217" s="315"/>
      <c r="Q217" s="315"/>
      <c r="R217" s="315"/>
      <c r="S217" s="315"/>
      <c r="T217" s="315"/>
      <c r="U217" s="315">
        <v>0</v>
      </c>
      <c r="V217" s="325">
        <v>0</v>
      </c>
      <c r="W217" s="348">
        <v>9018</v>
      </c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49"/>
    </row>
    <row r="218" spans="1:39">
      <c r="A218" s="606" t="s">
        <v>296</v>
      </c>
      <c r="B218" s="606"/>
      <c r="C218" s="606"/>
      <c r="D218" s="606"/>
      <c r="E218" s="606"/>
      <c r="F218" s="346">
        <v>9018</v>
      </c>
      <c r="G218" s="347">
        <v>9018</v>
      </c>
      <c r="H218" s="315"/>
      <c r="I218" s="315"/>
      <c r="J218" s="315"/>
      <c r="K218" s="315"/>
      <c r="L218" s="315"/>
      <c r="M218" s="315"/>
      <c r="N218" s="315"/>
      <c r="O218" s="315"/>
      <c r="P218" s="315"/>
      <c r="Q218" s="315"/>
      <c r="R218" s="315"/>
      <c r="S218" s="315"/>
      <c r="T218" s="315"/>
      <c r="U218" s="315">
        <v>0</v>
      </c>
      <c r="V218" s="325">
        <v>0</v>
      </c>
      <c r="W218" s="348">
        <v>9018</v>
      </c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49"/>
    </row>
    <row r="219" spans="1:39">
      <c r="A219" s="606" t="s">
        <v>297</v>
      </c>
      <c r="B219" s="606"/>
      <c r="C219" s="606"/>
      <c r="D219" s="606"/>
      <c r="E219" s="606"/>
      <c r="F219" s="346">
        <v>9018</v>
      </c>
      <c r="G219" s="347">
        <v>9018</v>
      </c>
      <c r="H219" s="315"/>
      <c r="I219" s="315"/>
      <c r="J219" s="315"/>
      <c r="K219" s="315"/>
      <c r="L219" s="315"/>
      <c r="M219" s="315"/>
      <c r="N219" s="315"/>
      <c r="O219" s="315"/>
      <c r="P219" s="315"/>
      <c r="Q219" s="315"/>
      <c r="R219" s="315"/>
      <c r="S219" s="315"/>
      <c r="T219" s="315"/>
      <c r="U219" s="315">
        <v>0</v>
      </c>
      <c r="V219" s="325">
        <v>0</v>
      </c>
      <c r="W219" s="348">
        <v>9018</v>
      </c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49"/>
    </row>
    <row r="220" spans="1:39">
      <c r="A220" s="606" t="s">
        <v>298</v>
      </c>
      <c r="B220" s="606"/>
      <c r="C220" s="606"/>
      <c r="D220" s="606"/>
      <c r="E220" s="606"/>
      <c r="F220" s="350">
        <v>1630.9854882429099</v>
      </c>
      <c r="G220" s="347">
        <v>1630.9854882429099</v>
      </c>
      <c r="H220" s="315">
        <v>0</v>
      </c>
      <c r="I220" s="315"/>
      <c r="J220" s="315"/>
      <c r="K220" s="315"/>
      <c r="L220" s="315"/>
      <c r="M220" s="315"/>
      <c r="N220" s="315"/>
      <c r="O220" s="315"/>
      <c r="P220" s="315"/>
      <c r="Q220" s="315"/>
      <c r="R220" s="315"/>
      <c r="S220" s="315"/>
      <c r="T220" s="315"/>
      <c r="U220" s="315">
        <v>0</v>
      </c>
      <c r="V220" s="325">
        <v>0</v>
      </c>
      <c r="W220" s="348">
        <v>1630.9854882429099</v>
      </c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49"/>
    </row>
    <row r="221" spans="1:39" ht="27.75" customHeight="1">
      <c r="A221" s="607" t="s">
        <v>299</v>
      </c>
      <c r="B221" s="607"/>
      <c r="C221" s="607"/>
      <c r="D221" s="607"/>
      <c r="E221" s="607"/>
      <c r="F221" s="351">
        <v>0</v>
      </c>
      <c r="G221" s="352">
        <v>0</v>
      </c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>
        <v>0</v>
      </c>
      <c r="V221" s="353">
        <v>0</v>
      </c>
      <c r="W221" s="354">
        <v>0</v>
      </c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  <c r="AI221" s="352"/>
      <c r="AJ221" s="352"/>
      <c r="AK221" s="352"/>
      <c r="AL221" s="352"/>
      <c r="AM221" s="349"/>
    </row>
    <row r="222" spans="1:39">
      <c r="A222" s="608" t="s">
        <v>300</v>
      </c>
      <c r="B222" s="608"/>
      <c r="C222" s="608"/>
      <c r="D222" s="608"/>
      <c r="E222" s="608"/>
      <c r="F222" s="306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6"/>
      <c r="W222" s="297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  <c r="AH222" s="295"/>
      <c r="AI222" s="295"/>
      <c r="AJ222" s="295"/>
      <c r="AK222" s="295"/>
      <c r="AL222" s="295"/>
      <c r="AM222" s="349"/>
    </row>
    <row r="223" spans="1:39">
      <c r="A223" s="605" t="s">
        <v>478</v>
      </c>
      <c r="B223" s="605"/>
      <c r="C223" s="605"/>
      <c r="D223" s="605"/>
      <c r="E223" s="605"/>
      <c r="F223" s="314">
        <v>880</v>
      </c>
      <c r="G223" s="315">
        <v>880</v>
      </c>
      <c r="H223" s="315">
        <v>490.71169144165401</v>
      </c>
      <c r="I223" s="315">
        <v>0</v>
      </c>
      <c r="J223" s="315"/>
      <c r="K223" s="315"/>
      <c r="L223" s="315"/>
      <c r="M223" s="315"/>
      <c r="N223" s="315"/>
      <c r="O223" s="315"/>
      <c r="P223" s="315"/>
      <c r="Q223" s="315"/>
      <c r="R223" s="315"/>
      <c r="S223" s="315"/>
      <c r="T223" s="315"/>
      <c r="U223" s="299">
        <v>60.9</v>
      </c>
      <c r="V223" s="300">
        <v>121.8</v>
      </c>
      <c r="W223" s="316">
        <v>880</v>
      </c>
      <c r="X223" s="315">
        <v>0</v>
      </c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49"/>
    </row>
    <row r="224" spans="1:39">
      <c r="A224" s="349"/>
      <c r="B224" s="349"/>
      <c r="C224" s="349"/>
      <c r="D224" s="355"/>
      <c r="E224" s="355"/>
      <c r="F224" s="356"/>
      <c r="G224" s="356"/>
      <c r="H224" s="356"/>
      <c r="I224" s="356"/>
      <c r="J224" s="356"/>
      <c r="K224" s="356"/>
      <c r="L224" s="356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6"/>
      <c r="Y224" s="356"/>
      <c r="Z224" s="356"/>
      <c r="AA224" s="356"/>
      <c r="AB224" s="356"/>
      <c r="AC224" s="356"/>
      <c r="AD224" s="356"/>
      <c r="AE224" s="356"/>
      <c r="AF224" s="356"/>
      <c r="AG224" s="356"/>
      <c r="AH224" s="356"/>
      <c r="AI224" s="356"/>
      <c r="AJ224" s="356"/>
      <c r="AK224" s="356"/>
      <c r="AL224" s="356"/>
      <c r="AM224" s="285"/>
    </row>
    <row r="225" spans="1:39">
      <c r="A225" s="349"/>
      <c r="B225" s="349"/>
      <c r="C225" s="349"/>
      <c r="D225" s="355"/>
      <c r="E225" s="355"/>
      <c r="F225" s="356"/>
      <c r="G225" s="356"/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356"/>
      <c r="T225" s="356"/>
      <c r="U225" s="356"/>
      <c r="V225" s="356"/>
      <c r="W225" s="356"/>
      <c r="X225" s="356"/>
      <c r="Y225" s="356"/>
      <c r="Z225" s="356"/>
      <c r="AA225" s="356"/>
      <c r="AB225" s="356"/>
      <c r="AC225" s="356"/>
      <c r="AD225" s="356"/>
      <c r="AE225" s="356"/>
      <c r="AF225" s="356"/>
      <c r="AG225" s="356"/>
      <c r="AH225" s="356"/>
      <c r="AI225" s="356"/>
      <c r="AJ225" s="356"/>
      <c r="AK225" s="356"/>
      <c r="AL225" s="356"/>
      <c r="AM225" s="285"/>
    </row>
    <row r="226" spans="1:39">
      <c r="A226" s="349"/>
      <c r="B226" s="349"/>
      <c r="C226" s="349"/>
      <c r="D226" s="355"/>
      <c r="E226" s="355"/>
      <c r="F226" s="356"/>
      <c r="G226" s="356"/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356"/>
      <c r="T226" s="356"/>
      <c r="U226" s="356"/>
      <c r="V226" s="356"/>
      <c r="W226" s="356"/>
      <c r="X226" s="356"/>
      <c r="Y226" s="356"/>
      <c r="Z226" s="356"/>
      <c r="AA226" s="356"/>
      <c r="AB226" s="356"/>
      <c r="AC226" s="356"/>
      <c r="AD226" s="356"/>
      <c r="AE226" s="356"/>
      <c r="AF226" s="356"/>
      <c r="AG226" s="356"/>
      <c r="AH226" s="356"/>
      <c r="AI226" s="356"/>
      <c r="AJ226" s="356"/>
      <c r="AK226" s="356"/>
      <c r="AL226" s="356"/>
      <c r="AM226" s="285"/>
    </row>
  </sheetData>
  <mergeCells count="249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3:E223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22:T39">
    <cfRule type="cellIs" dxfId="170" priority="62" operator="between">
      <formula>881</formula>
      <formula>10000000</formula>
    </cfRule>
    <cfRule type="expression" dxfId="169" priority="63">
      <formula>LEN(TRIM(F22))=0</formula>
    </cfRule>
    <cfRule type="cellIs" dxfId="168" priority="64" operator="greaterThan">
      <formula>880</formula>
    </cfRule>
  </conditionalFormatting>
  <conditionalFormatting sqref="F185:T185 F186:V186 F187:T189 F190:V192 F193:T200 F201:V202 F203:T211 F212:V214">
    <cfRule type="expression" dxfId="167" priority="67">
      <formula>LEN(TRIM(F185))=0</formula>
    </cfRule>
    <cfRule type="cellIs" dxfId="166" priority="68" operator="greaterThan">
      <formula>880</formula>
    </cfRule>
  </conditionalFormatting>
  <conditionalFormatting sqref="F41:V41 F42:T101 F102:V102 F103:T104 F106:T130 F131:V131 F132:T132 F133:V139 F140:T183">
    <cfRule type="expression" dxfId="165" priority="65">
      <formula>LEN(TRIM(F41))=0</formula>
    </cfRule>
    <cfRule type="cellIs" dxfId="164" priority="66" operator="greaterThan">
      <formula>880</formula>
    </cfRule>
  </conditionalFormatting>
  <conditionalFormatting sqref="F41:V102">
    <cfRule type="cellIs" dxfId="163" priority="53" operator="between">
      <formula>881</formula>
      <formula>10000000</formula>
    </cfRule>
  </conditionalFormatting>
  <conditionalFormatting sqref="F103:V104">
    <cfRule type="cellIs" dxfId="162" priority="49" operator="between">
      <formula>881</formula>
      <formula>10000000</formula>
    </cfRule>
  </conditionalFormatting>
  <conditionalFormatting sqref="F106:V131">
    <cfRule type="cellIs" dxfId="161" priority="45" operator="between">
      <formula>881</formula>
      <formula>10000000</formula>
    </cfRule>
  </conditionalFormatting>
  <conditionalFormatting sqref="F132:V139">
    <cfRule type="cellIs" dxfId="160" priority="41" operator="between">
      <formula>881</formula>
      <formula>10000000</formula>
    </cfRule>
  </conditionalFormatting>
  <conditionalFormatting sqref="F140:V183">
    <cfRule type="cellIs" dxfId="159" priority="37" operator="between">
      <formula>881</formula>
      <formula>10000000</formula>
    </cfRule>
  </conditionalFormatting>
  <conditionalFormatting sqref="F185:V186">
    <cfRule type="cellIs" dxfId="158" priority="33" operator="between">
      <formula>881</formula>
      <formula>10000000</formula>
    </cfRule>
  </conditionalFormatting>
  <conditionalFormatting sqref="F187:V192">
    <cfRule type="cellIs" dxfId="157" priority="29" operator="between">
      <formula>881</formula>
      <formula>10000000</formula>
    </cfRule>
  </conditionalFormatting>
  <conditionalFormatting sqref="F193:V202">
    <cfRule type="cellIs" dxfId="156" priority="25" operator="between">
      <formula>881</formula>
      <formula>10000000</formula>
    </cfRule>
  </conditionalFormatting>
  <conditionalFormatting sqref="F203:V214">
    <cfRule type="cellIs" dxfId="155" priority="21" operator="between">
      <formula>881</formula>
      <formula>10000000</formula>
    </cfRule>
  </conditionalFormatting>
  <conditionalFormatting sqref="F13:AB13 AD13:AL13 F14:AL14 Y23:AL23 W24:AL30 Y31:AL31 W41:AL65 X66:AL67 W67 W68:AL69 X70:AL70 W71:AL71 W72:W76 Y72:AL104 X72:X132 W78:W104 W106:W107 Y106:AL132 W109:W132 W133:AL152 W154:W183 X153:AL183 X185:AL186 X212:AL214">
    <cfRule type="expression" dxfId="154" priority="69">
      <formula>LEN(TRIM(F13))=0</formula>
    </cfRule>
    <cfRule type="cellIs" dxfId="153" priority="70" operator="greaterThan">
      <formula>880</formula>
    </cfRule>
  </conditionalFormatting>
  <conditionalFormatting sqref="F13:AB13 AD13:AL13 F14:AL16 F17:V17 AD17:AL17 F18:AL20">
    <cfRule type="expression" dxfId="152" priority="71">
      <formula>LEN(TRIM(F13))=0</formula>
    </cfRule>
  </conditionalFormatting>
  <conditionalFormatting sqref="F41:AL41 W42:AL71 W72:W101 X72:AL132 F102:W102 W103:W104 W106:W130 F131:W131 W132 F133:AL139 W140:AL183 F42:T101 F103:T104 F106:T130 F132:T132 F140:T183 F105:W105">
    <cfRule type="expression" dxfId="151" priority="73">
      <formula>LEN(TRIM(F41))=0</formula>
    </cfRule>
  </conditionalFormatting>
  <conditionalFormatting sqref="F216:AL221">
    <cfRule type="expression" dxfId="150" priority="75">
      <formula>LEN(TRIM(F216))=0</formula>
    </cfRule>
  </conditionalFormatting>
  <conditionalFormatting sqref="F223:AL223">
    <cfRule type="expression" dxfId="149" priority="16">
      <formula>LEN(TRIM(F223))=0</formula>
    </cfRule>
  </conditionalFormatting>
  <conditionalFormatting sqref="U22:V22">
    <cfRule type="expression" dxfId="148" priority="60">
      <formula>LEN(TRIM(U22))=0</formula>
    </cfRule>
    <cfRule type="cellIs" dxfId="147" priority="61" operator="between">
      <formula>881</formula>
      <formula>10000000</formula>
    </cfRule>
  </conditionalFormatting>
  <conditionalFormatting sqref="U23:V39">
    <cfRule type="expression" dxfId="146" priority="54">
      <formula>LEN(TRIM(U23))=0</formula>
    </cfRule>
    <cfRule type="cellIs" dxfId="145" priority="55" operator="greaterThan">
      <formula>880</formula>
    </cfRule>
    <cfRule type="expression" dxfId="144" priority="56">
      <formula>LEN(TRIM(U23))=0</formula>
    </cfRule>
    <cfRule type="cellIs" dxfId="143" priority="57" operator="between">
      <formula>881</formula>
      <formula>10000000</formula>
    </cfRule>
  </conditionalFormatting>
  <conditionalFormatting sqref="U42:V101">
    <cfRule type="expression" dxfId="142" priority="50">
      <formula>LEN(TRIM(U42))=0</formula>
    </cfRule>
    <cfRule type="cellIs" dxfId="141" priority="51" operator="greaterThan">
      <formula>880</formula>
    </cfRule>
    <cfRule type="expression" dxfId="140" priority="52">
      <formula>LEN(TRIM(U42))=0</formula>
    </cfRule>
  </conditionalFormatting>
  <conditionalFormatting sqref="U103:V104">
    <cfRule type="expression" dxfId="139" priority="46">
      <formula>LEN(TRIM(U103))=0</formula>
    </cfRule>
    <cfRule type="cellIs" dxfId="138" priority="47" operator="greaterThan">
      <formula>880</formula>
    </cfRule>
    <cfRule type="expression" dxfId="137" priority="48">
      <formula>LEN(TRIM(U103))=0</formula>
    </cfRule>
  </conditionalFormatting>
  <conditionalFormatting sqref="U106:V130">
    <cfRule type="expression" dxfId="136" priority="42">
      <formula>LEN(TRIM(U106))=0</formula>
    </cfRule>
    <cfRule type="cellIs" dxfId="135" priority="43" operator="greaterThan">
      <formula>880</formula>
    </cfRule>
    <cfRule type="expression" dxfId="134" priority="44">
      <formula>LEN(TRIM(U106))=0</formula>
    </cfRule>
  </conditionalFormatting>
  <conditionalFormatting sqref="U132:V132">
    <cfRule type="expression" dxfId="133" priority="38">
      <formula>LEN(TRIM(U132))=0</formula>
    </cfRule>
    <cfRule type="cellIs" dxfId="132" priority="39" operator="greaterThan">
      <formula>880</formula>
    </cfRule>
    <cfRule type="expression" dxfId="131" priority="40">
      <formula>LEN(TRIM(U132))=0</formula>
    </cfRule>
  </conditionalFormatting>
  <conditionalFormatting sqref="U140:V183">
    <cfRule type="expression" dxfId="130" priority="34">
      <formula>LEN(TRIM(U140))=0</formula>
    </cfRule>
    <cfRule type="cellIs" dxfId="129" priority="35" operator="greaterThan">
      <formula>880</formula>
    </cfRule>
    <cfRule type="expression" dxfId="128" priority="36">
      <formula>LEN(TRIM(U140))=0</formula>
    </cfRule>
  </conditionalFormatting>
  <conditionalFormatting sqref="U185:V185">
    <cfRule type="expression" dxfId="127" priority="30">
      <formula>LEN(TRIM(U185))=0</formula>
    </cfRule>
    <cfRule type="cellIs" dxfId="126" priority="31" operator="greaterThan">
      <formula>880</formula>
    </cfRule>
    <cfRule type="expression" dxfId="125" priority="32">
      <formula>LEN(TRIM(U185))=0</formula>
    </cfRule>
  </conditionalFormatting>
  <conditionalFormatting sqref="U187:V189">
    <cfRule type="expression" dxfId="124" priority="26">
      <formula>LEN(TRIM(U187))=0</formula>
    </cfRule>
    <cfRule type="cellIs" dxfId="123" priority="27" operator="greaterThan">
      <formula>880</formula>
    </cfRule>
  </conditionalFormatting>
  <conditionalFormatting sqref="U193:V200">
    <cfRule type="expression" dxfId="122" priority="22">
      <formula>LEN(TRIM(U193))=0</formula>
    </cfRule>
    <cfRule type="cellIs" dxfId="121" priority="23" operator="greaterThan">
      <formula>880</formula>
    </cfRule>
  </conditionalFormatting>
  <conditionalFormatting sqref="U203:V211">
    <cfRule type="expression" dxfId="120" priority="18">
      <formula>LEN(TRIM(U203))=0</formula>
    </cfRule>
    <cfRule type="cellIs" dxfId="119" priority="19" operator="greaterThan">
      <formula>880</formula>
    </cfRule>
  </conditionalFormatting>
  <conditionalFormatting sqref="U223:V223">
    <cfRule type="expression" dxfId="118" priority="14">
      <formula>LEN(TRIM(U223))=0</formula>
    </cfRule>
    <cfRule type="cellIs" dxfId="117" priority="15" operator="greaterThan">
      <formula>880</formula>
    </cfRule>
    <cfRule type="cellIs" dxfId="116" priority="17" operator="between">
      <formula>881</formula>
      <formula>10000000</formula>
    </cfRule>
  </conditionalFormatting>
  <conditionalFormatting sqref="U187:W189">
    <cfRule type="expression" dxfId="115" priority="28">
      <formula>LEN(TRIM(U187))=0</formula>
    </cfRule>
  </conditionalFormatting>
  <conditionalFormatting sqref="U193:W200">
    <cfRule type="expression" dxfId="114" priority="24">
      <formula>LEN(TRIM(U193))=0</formula>
    </cfRule>
  </conditionalFormatting>
  <conditionalFormatting sqref="U203:W211">
    <cfRule type="expression" dxfId="113" priority="20">
      <formula>LEN(TRIM(U203))=0</formula>
    </cfRule>
  </conditionalFormatting>
  <conditionalFormatting sqref="U17:AB17">
    <cfRule type="expression" dxfId="112" priority="10">
      <formula>LEN(TRIM(U17))=0</formula>
    </cfRule>
    <cfRule type="cellIs" dxfId="111" priority="11" operator="greaterThan">
      <formula>880</formula>
    </cfRule>
    <cfRule type="cellIs" dxfId="110" priority="13" operator="between">
      <formula>881</formula>
      <formula>10000000</formula>
    </cfRule>
  </conditionalFormatting>
  <conditionalFormatting sqref="U22:AL22">
    <cfRule type="expression" dxfId="109" priority="58">
      <formula>LEN(TRIM(U22))=0</formula>
    </cfRule>
    <cfRule type="cellIs" dxfId="108" priority="59" operator="greaterThan">
      <formula>880</formula>
    </cfRule>
  </conditionalFormatting>
  <conditionalFormatting sqref="W187:W200 W201:AL202 W203:W211 Y187:AL200 Y203:AL211">
    <cfRule type="expression" dxfId="107" priority="81">
      <formula>LEN(TRIM(W187))=0</formula>
    </cfRule>
  </conditionalFormatting>
  <conditionalFormatting sqref="W187:W200 W201:AL202 W203:W211">
    <cfRule type="cellIs" dxfId="106" priority="80" operator="between">
      <formula>881</formula>
      <formula>10000000</formula>
    </cfRule>
  </conditionalFormatting>
  <conditionalFormatting sqref="W187:W200 Y187:AL200 W201:AL202 W203:W211 Y203:AL211">
    <cfRule type="cellIs" dxfId="105" priority="82" operator="greaterThan">
      <formula>880</formula>
    </cfRule>
  </conditionalFormatting>
  <conditionalFormatting sqref="W17:AB17">
    <cfRule type="expression" dxfId="104" priority="12">
      <formula>LEN(TRIM(W17))=0</formula>
    </cfRule>
  </conditionalFormatting>
  <conditionalFormatting sqref="W22:AL39 F22:T39">
    <cfRule type="expression" dxfId="103" priority="72">
      <formula>LEN(TRIM(F22))=0</formula>
    </cfRule>
  </conditionalFormatting>
  <conditionalFormatting sqref="W32:AL39">
    <cfRule type="cellIs" dxfId="102" priority="77" operator="between">
      <formula>881</formula>
      <formula>10000000</formula>
    </cfRule>
    <cfRule type="expression" dxfId="101" priority="78">
      <formula>LEN(TRIM(W32))=0</formula>
    </cfRule>
    <cfRule type="cellIs" dxfId="100" priority="79" operator="greaterThan">
      <formula>880</formula>
    </cfRule>
  </conditionalFormatting>
  <conditionalFormatting sqref="W185:AL185 F186:AL186 F212:AL214 F185:T185 F187:T189 F190:W192 F193:T200 F201:AL202 F203:T211">
    <cfRule type="expression" dxfId="99" priority="74">
      <formula>LEN(TRIM(F185))=0</formula>
    </cfRule>
  </conditionalFormatting>
  <conditionalFormatting sqref="X185">
    <cfRule type="expression" dxfId="98" priority="9">
      <formula>LEN(TRIM(X185))=0</formula>
    </cfRule>
  </conditionalFormatting>
  <conditionalFormatting sqref="X187:X200">
    <cfRule type="expression" dxfId="97" priority="5">
      <formula>LEN(TRIM(X187))=0</formula>
    </cfRule>
    <cfRule type="cellIs" dxfId="96" priority="6" operator="greaterThan">
      <formula>880</formula>
    </cfRule>
  </conditionalFormatting>
  <conditionalFormatting sqref="X203:X211">
    <cfRule type="expression" dxfId="95" priority="1">
      <formula>LEN(TRIM(X203))=0</formula>
    </cfRule>
    <cfRule type="cellIs" dxfId="94" priority="2" operator="greaterThan">
      <formula>880</formula>
    </cfRule>
  </conditionalFormatting>
  <conditionalFormatting sqref="X185:AL186 X212:AL214 W41:AL65 X66:AL67 W67 W68:AL69 X70:AL70 W71:AL71 W72:W76 Y72:AL104 X72:X132 W78:W104 W106:W107 Y106:AL132 W109:W132 W133:AL152 W154:W183 X153:AL183 W22:AL22 Y23:AL23 W24:AL30 Y31:AL31 F13:AB13 AD13:AL13 F14:AL14">
    <cfRule type="cellIs" dxfId="93" priority="76" operator="between">
      <formula>881</formula>
      <formula>10000000</formula>
    </cfRule>
  </conditionalFormatting>
  <conditionalFormatting sqref="X187:AL200">
    <cfRule type="expression" dxfId="92" priority="7">
      <formula>LEN(TRIM(X187))=0</formula>
    </cfRule>
    <cfRule type="cellIs" dxfId="91" priority="8" operator="between">
      <formula>881</formula>
      <formula>10000000</formula>
    </cfRule>
  </conditionalFormatting>
  <conditionalFormatting sqref="X203:AL211">
    <cfRule type="expression" dxfId="90" priority="3">
      <formula>LEN(TRIM(X203))=0</formula>
    </cfRule>
    <cfRule type="cellIs" dxfId="89" priority="4" operator="between">
      <formula>881</formula>
      <formula>10000000</formula>
    </cfRule>
  </conditionalFormatting>
  <dataValidations count="1">
    <dataValidation type="decimal" operator="greaterThanOrEqual" showErrorMessage="1" sqref="G40">
      <formula1>0</formula1>
      <formula2>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4"/>
  <sheetViews>
    <sheetView workbookViewId="0">
      <selection activeCell="G9" sqref="G9:V10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tr">
        <f>+[22]Dj!B6</f>
        <v>COMTA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  <c r="AM9" s="6"/>
    </row>
    <row r="10" spans="1:39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8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408</v>
      </c>
      <c r="V11" s="248" t="s">
        <v>428</v>
      </c>
      <c r="W11" s="385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217.73621119012546</v>
      </c>
      <c r="G13" s="25">
        <v>217.73621119012546</v>
      </c>
      <c r="H13" s="25">
        <v>108.87299392696939</v>
      </c>
      <c r="I13" s="25">
        <v>70.776595043616425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60.91</v>
      </c>
      <c r="V13" s="26">
        <v>121.82</v>
      </c>
      <c r="W13" s="27">
        <v>217.73621119012546</v>
      </c>
      <c r="X13" s="25">
        <v>108.87299392696939</v>
      </c>
      <c r="Y13" s="25">
        <v>73.594484298196789</v>
      </c>
      <c r="Z13" s="25">
        <v>70.776595043616425</v>
      </c>
      <c r="AA13" s="25">
        <v>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5.5" customHeight="1">
      <c r="A14" s="664" t="s">
        <v>394</v>
      </c>
      <c r="B14" s="656"/>
      <c r="C14" s="656"/>
      <c r="D14" s="656"/>
      <c r="E14" s="656"/>
      <c r="F14" s="357">
        <v>109.48087166783048</v>
      </c>
      <c r="G14" s="358">
        <v>109.48087166783048</v>
      </c>
      <c r="H14" s="358">
        <v>108.87299392696939</v>
      </c>
      <c r="I14" s="358">
        <v>70.776595043616425</v>
      </c>
      <c r="J14" s="358">
        <v>0</v>
      </c>
      <c r="K14" s="358" t="s">
        <v>40</v>
      </c>
      <c r="L14" s="358" t="s">
        <v>40</v>
      </c>
      <c r="M14" s="358" t="s">
        <v>40</v>
      </c>
      <c r="N14" s="358" t="s">
        <v>40</v>
      </c>
      <c r="O14" s="358" t="s">
        <v>40</v>
      </c>
      <c r="P14" s="358" t="s">
        <v>40</v>
      </c>
      <c r="Q14" s="358" t="s">
        <v>40</v>
      </c>
      <c r="R14" s="358" t="s">
        <v>40</v>
      </c>
      <c r="S14" s="358" t="s">
        <v>40</v>
      </c>
      <c r="T14" s="358" t="s">
        <v>40</v>
      </c>
      <c r="U14" s="358">
        <v>60.91</v>
      </c>
      <c r="V14" s="359">
        <v>109.48087166783048</v>
      </c>
      <c r="W14" s="359">
        <v>109.48087166783048</v>
      </c>
      <c r="X14" s="358">
        <v>108.87299392696939</v>
      </c>
      <c r="Y14" s="358">
        <v>73.594484298196789</v>
      </c>
      <c r="Z14" s="358">
        <v>70.776595043616425</v>
      </c>
      <c r="AA14" s="358">
        <v>0</v>
      </c>
      <c r="AB14" s="358" t="s">
        <v>40</v>
      </c>
      <c r="AC14" s="358" t="s">
        <v>40</v>
      </c>
      <c r="AD14" s="358" t="s">
        <v>40</v>
      </c>
      <c r="AE14" s="358" t="s">
        <v>40</v>
      </c>
      <c r="AF14" s="358" t="s">
        <v>40</v>
      </c>
      <c r="AG14" s="358" t="s">
        <v>40</v>
      </c>
      <c r="AH14" s="358" t="s">
        <v>40</v>
      </c>
      <c r="AI14" s="358" t="s">
        <v>40</v>
      </c>
      <c r="AJ14" s="358" t="s">
        <v>40</v>
      </c>
      <c r="AK14" s="358" t="s">
        <v>40</v>
      </c>
      <c r="AL14" s="358" t="s">
        <v>40</v>
      </c>
      <c r="AM14" s="6"/>
    </row>
    <row r="15" spans="1:39" ht="22.5" customHeight="1">
      <c r="A15" s="661" t="s">
        <v>395</v>
      </c>
      <c r="B15" s="660"/>
      <c r="C15" s="660"/>
      <c r="D15" s="660"/>
      <c r="E15" s="660"/>
      <c r="F15" s="357">
        <v>0</v>
      </c>
      <c r="G15" s="358">
        <v>0</v>
      </c>
      <c r="H15" s="358" t="s">
        <v>40</v>
      </c>
      <c r="I15" s="358" t="s">
        <v>40</v>
      </c>
      <c r="J15" s="358" t="s">
        <v>40</v>
      </c>
      <c r="K15" s="358" t="s">
        <v>40</v>
      </c>
      <c r="L15" s="358" t="s">
        <v>40</v>
      </c>
      <c r="M15" s="358" t="s">
        <v>40</v>
      </c>
      <c r="N15" s="358" t="s">
        <v>40</v>
      </c>
      <c r="O15" s="358" t="s">
        <v>40</v>
      </c>
      <c r="P15" s="358" t="s">
        <v>40</v>
      </c>
      <c r="Q15" s="358" t="s">
        <v>40</v>
      </c>
      <c r="R15" s="358" t="s">
        <v>40</v>
      </c>
      <c r="S15" s="358" t="s">
        <v>40</v>
      </c>
      <c r="T15" s="358" t="s">
        <v>40</v>
      </c>
      <c r="U15" s="358">
        <v>0</v>
      </c>
      <c r="V15" s="360">
        <v>0</v>
      </c>
      <c r="W15" s="359">
        <v>0</v>
      </c>
      <c r="X15" s="358" t="s">
        <v>40</v>
      </c>
      <c r="Y15" s="358" t="s">
        <v>40</v>
      </c>
      <c r="Z15" s="358" t="s">
        <v>40</v>
      </c>
      <c r="AA15" s="358" t="s">
        <v>40</v>
      </c>
      <c r="AB15" s="358" t="s">
        <v>40</v>
      </c>
      <c r="AC15" s="358" t="s">
        <v>40</v>
      </c>
      <c r="AD15" s="358" t="s">
        <v>40</v>
      </c>
      <c r="AE15" s="358" t="s">
        <v>40</v>
      </c>
      <c r="AF15" s="358" t="s">
        <v>40</v>
      </c>
      <c r="AG15" s="358" t="s">
        <v>40</v>
      </c>
      <c r="AH15" s="358" t="s">
        <v>40</v>
      </c>
      <c r="AI15" s="358" t="s">
        <v>40</v>
      </c>
      <c r="AJ15" s="358" t="s">
        <v>40</v>
      </c>
      <c r="AK15" s="358" t="s">
        <v>40</v>
      </c>
      <c r="AL15" s="358" t="s">
        <v>40</v>
      </c>
      <c r="AM15" s="6"/>
    </row>
    <row r="16" spans="1:39" ht="31.5" customHeight="1">
      <c r="A16" s="409" t="s">
        <v>42</v>
      </c>
      <c r="B16" s="410"/>
      <c r="C16" s="410"/>
      <c r="D16" s="410"/>
      <c r="E16" s="410"/>
      <c r="F16" s="357">
        <v>0</v>
      </c>
      <c r="G16" s="358">
        <v>0</v>
      </c>
      <c r="H16" s="358" t="s">
        <v>40</v>
      </c>
      <c r="I16" s="358" t="s">
        <v>40</v>
      </c>
      <c r="J16" s="358" t="s">
        <v>40</v>
      </c>
      <c r="K16" s="358" t="s">
        <v>40</v>
      </c>
      <c r="L16" s="358" t="s">
        <v>40</v>
      </c>
      <c r="M16" s="358" t="s">
        <v>40</v>
      </c>
      <c r="N16" s="358" t="s">
        <v>40</v>
      </c>
      <c r="O16" s="358" t="s">
        <v>40</v>
      </c>
      <c r="P16" s="358" t="s">
        <v>40</v>
      </c>
      <c r="Q16" s="358" t="s">
        <v>40</v>
      </c>
      <c r="R16" s="358" t="s">
        <v>40</v>
      </c>
      <c r="S16" s="358" t="s">
        <v>40</v>
      </c>
      <c r="T16" s="358" t="s">
        <v>40</v>
      </c>
      <c r="U16" s="358">
        <v>0</v>
      </c>
      <c r="V16" s="360">
        <v>0</v>
      </c>
      <c r="W16" s="359">
        <v>0</v>
      </c>
      <c r="X16" s="358" t="s">
        <v>40</v>
      </c>
      <c r="Y16" s="358" t="s">
        <v>40</v>
      </c>
      <c r="Z16" s="358" t="s">
        <v>40</v>
      </c>
      <c r="AA16" s="358" t="s">
        <v>40</v>
      </c>
      <c r="AB16" s="358" t="s">
        <v>40</v>
      </c>
      <c r="AC16" s="358" t="s">
        <v>40</v>
      </c>
      <c r="AD16" s="358" t="s">
        <v>40</v>
      </c>
      <c r="AE16" s="358" t="s">
        <v>40</v>
      </c>
      <c r="AF16" s="358" t="s">
        <v>40</v>
      </c>
      <c r="AG16" s="358" t="s">
        <v>40</v>
      </c>
      <c r="AH16" s="358" t="s">
        <v>40</v>
      </c>
      <c r="AI16" s="358" t="s">
        <v>40</v>
      </c>
      <c r="AJ16" s="358" t="s">
        <v>40</v>
      </c>
      <c r="AK16" s="358" t="s">
        <v>40</v>
      </c>
      <c r="AL16" s="358" t="s">
        <v>40</v>
      </c>
      <c r="AM16" s="6"/>
    </row>
    <row r="17" spans="1:39">
      <c r="A17" s="665" t="s">
        <v>43</v>
      </c>
      <c r="B17" s="666"/>
      <c r="C17" s="666"/>
      <c r="D17" s="666"/>
      <c r="E17" s="667"/>
      <c r="F17" s="357">
        <v>217.70897714244691</v>
      </c>
      <c r="G17" s="358">
        <v>217.70897714244691</v>
      </c>
      <c r="H17" s="358" t="s">
        <v>40</v>
      </c>
      <c r="I17" s="358" t="s">
        <v>40</v>
      </c>
      <c r="J17" s="358" t="s">
        <v>40</v>
      </c>
      <c r="K17" s="358" t="s">
        <v>40</v>
      </c>
      <c r="L17" s="358" t="s">
        <v>40</v>
      </c>
      <c r="M17" s="358" t="s">
        <v>40</v>
      </c>
      <c r="N17" s="358" t="s">
        <v>40</v>
      </c>
      <c r="O17" s="358" t="s">
        <v>40</v>
      </c>
      <c r="P17" s="358" t="s">
        <v>40</v>
      </c>
      <c r="Q17" s="358" t="s">
        <v>40</v>
      </c>
      <c r="R17" s="358" t="s">
        <v>40</v>
      </c>
      <c r="S17" s="358" t="s">
        <v>40</v>
      </c>
      <c r="T17" s="358" t="s">
        <v>40</v>
      </c>
      <c r="U17" s="358">
        <v>217.70897714244691</v>
      </c>
      <c r="V17" s="360">
        <v>217.70897714244691</v>
      </c>
      <c r="W17" s="359">
        <v>217.70897714244691</v>
      </c>
      <c r="X17" s="358" t="s">
        <v>40</v>
      </c>
      <c r="Y17" s="358" t="s">
        <v>40</v>
      </c>
      <c r="Z17" s="358" t="s">
        <v>40</v>
      </c>
      <c r="AA17" s="358" t="s">
        <v>40</v>
      </c>
      <c r="AB17" s="358" t="s">
        <v>40</v>
      </c>
      <c r="AC17" s="358" t="s">
        <v>40</v>
      </c>
      <c r="AD17" s="358" t="s">
        <v>40</v>
      </c>
      <c r="AE17" s="358" t="s">
        <v>40</v>
      </c>
      <c r="AF17" s="358" t="s">
        <v>40</v>
      </c>
      <c r="AG17" s="358" t="s">
        <v>40</v>
      </c>
      <c r="AH17" s="358" t="s">
        <v>40</v>
      </c>
      <c r="AI17" s="358" t="s">
        <v>40</v>
      </c>
      <c r="AJ17" s="358" t="s">
        <v>40</v>
      </c>
      <c r="AK17" s="358" t="s">
        <v>40</v>
      </c>
      <c r="AL17" s="358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357">
        <v>64.529835134042287</v>
      </c>
      <c r="G18" s="358">
        <v>64.529835134042287</v>
      </c>
      <c r="H18" s="358">
        <v>0</v>
      </c>
      <c r="I18" s="358" t="s">
        <v>40</v>
      </c>
      <c r="J18" s="358" t="s">
        <v>40</v>
      </c>
      <c r="K18" s="358" t="s">
        <v>40</v>
      </c>
      <c r="L18" s="358" t="s">
        <v>40</v>
      </c>
      <c r="M18" s="358" t="s">
        <v>40</v>
      </c>
      <c r="N18" s="358" t="s">
        <v>40</v>
      </c>
      <c r="O18" s="358" t="s">
        <v>40</v>
      </c>
      <c r="P18" s="358" t="s">
        <v>40</v>
      </c>
      <c r="Q18" s="358" t="s">
        <v>40</v>
      </c>
      <c r="R18" s="358" t="s">
        <v>40</v>
      </c>
      <c r="S18" s="358" t="s">
        <v>40</v>
      </c>
      <c r="T18" s="358" t="s">
        <v>40</v>
      </c>
      <c r="U18" s="359">
        <v>64.529835134042287</v>
      </c>
      <c r="V18" s="359">
        <v>64.529835134042287</v>
      </c>
      <c r="W18" s="359">
        <v>64.529835134042287</v>
      </c>
      <c r="X18" s="358">
        <v>0</v>
      </c>
      <c r="Y18" s="358" t="s">
        <v>40</v>
      </c>
      <c r="Z18" s="358" t="s">
        <v>40</v>
      </c>
      <c r="AA18" s="358" t="s">
        <v>40</v>
      </c>
      <c r="AB18" s="358" t="s">
        <v>40</v>
      </c>
      <c r="AC18" s="358" t="s">
        <v>40</v>
      </c>
      <c r="AD18" s="358" t="s">
        <v>40</v>
      </c>
      <c r="AE18" s="358" t="s">
        <v>40</v>
      </c>
      <c r="AF18" s="358" t="s">
        <v>40</v>
      </c>
      <c r="AG18" s="358" t="s">
        <v>40</v>
      </c>
      <c r="AH18" s="358" t="s">
        <v>40</v>
      </c>
      <c r="AI18" s="358" t="s">
        <v>40</v>
      </c>
      <c r="AJ18" s="358" t="s">
        <v>40</v>
      </c>
      <c r="AK18" s="358" t="s">
        <v>40</v>
      </c>
      <c r="AL18" s="358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357">
        <v>64.529835134042287</v>
      </c>
      <c r="G19" s="358">
        <v>64.529835134042287</v>
      </c>
      <c r="H19" s="358">
        <v>0</v>
      </c>
      <c r="I19" s="358" t="s">
        <v>40</v>
      </c>
      <c r="J19" s="358" t="s">
        <v>40</v>
      </c>
      <c r="K19" s="358" t="s">
        <v>40</v>
      </c>
      <c r="L19" s="358" t="s">
        <v>40</v>
      </c>
      <c r="M19" s="358" t="s">
        <v>40</v>
      </c>
      <c r="N19" s="358" t="s">
        <v>40</v>
      </c>
      <c r="O19" s="358" t="s">
        <v>40</v>
      </c>
      <c r="P19" s="358" t="s">
        <v>40</v>
      </c>
      <c r="Q19" s="358" t="s">
        <v>40</v>
      </c>
      <c r="R19" s="358" t="s">
        <v>40</v>
      </c>
      <c r="S19" s="358" t="s">
        <v>40</v>
      </c>
      <c r="T19" s="358" t="s">
        <v>40</v>
      </c>
      <c r="U19" s="359">
        <v>64.529835134042287</v>
      </c>
      <c r="V19" s="359">
        <v>64.529835134042287</v>
      </c>
      <c r="W19" s="359">
        <v>64.529835134042287</v>
      </c>
      <c r="X19" s="358">
        <v>0</v>
      </c>
      <c r="Y19" s="358" t="s">
        <v>40</v>
      </c>
      <c r="Z19" s="358" t="s">
        <v>40</v>
      </c>
      <c r="AA19" s="358" t="s">
        <v>40</v>
      </c>
      <c r="AB19" s="358" t="s">
        <v>40</v>
      </c>
      <c r="AC19" s="358" t="s">
        <v>40</v>
      </c>
      <c r="AD19" s="358" t="s">
        <v>40</v>
      </c>
      <c r="AE19" s="358" t="s">
        <v>40</v>
      </c>
      <c r="AF19" s="358" t="s">
        <v>40</v>
      </c>
      <c r="AG19" s="358" t="s">
        <v>40</v>
      </c>
      <c r="AH19" s="358" t="s">
        <v>40</v>
      </c>
      <c r="AI19" s="358" t="s">
        <v>40</v>
      </c>
      <c r="AJ19" s="358" t="s">
        <v>40</v>
      </c>
      <c r="AK19" s="358" t="s">
        <v>40</v>
      </c>
      <c r="AL19" s="358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357">
        <v>23.463305438695585</v>
      </c>
      <c r="G20" s="358">
        <v>23.463305438695585</v>
      </c>
      <c r="H20" s="358">
        <v>0</v>
      </c>
      <c r="I20" s="358" t="s">
        <v>40</v>
      </c>
      <c r="J20" s="358" t="s">
        <v>40</v>
      </c>
      <c r="K20" s="358" t="s">
        <v>40</v>
      </c>
      <c r="L20" s="358" t="s">
        <v>40</v>
      </c>
      <c r="M20" s="358" t="s">
        <v>40</v>
      </c>
      <c r="N20" s="358" t="s">
        <v>40</v>
      </c>
      <c r="O20" s="358" t="s">
        <v>40</v>
      </c>
      <c r="P20" s="358" t="s">
        <v>40</v>
      </c>
      <c r="Q20" s="358" t="s">
        <v>40</v>
      </c>
      <c r="R20" s="358" t="s">
        <v>40</v>
      </c>
      <c r="S20" s="358" t="s">
        <v>40</v>
      </c>
      <c r="T20" s="358" t="s">
        <v>40</v>
      </c>
      <c r="U20" s="359">
        <v>23.463305438695585</v>
      </c>
      <c r="V20" s="359">
        <v>23.463305438695585</v>
      </c>
      <c r="W20" s="359">
        <v>23.463305438695585</v>
      </c>
      <c r="X20" s="358">
        <v>0</v>
      </c>
      <c r="Y20" s="358" t="s">
        <v>40</v>
      </c>
      <c r="Z20" s="358" t="s">
        <v>40</v>
      </c>
      <c r="AA20" s="358" t="s">
        <v>40</v>
      </c>
      <c r="AB20" s="358" t="s">
        <v>40</v>
      </c>
      <c r="AC20" s="358" t="s">
        <v>40</v>
      </c>
      <c r="AD20" s="358" t="s">
        <v>40</v>
      </c>
      <c r="AE20" s="358" t="s">
        <v>40</v>
      </c>
      <c r="AF20" s="358" t="s">
        <v>40</v>
      </c>
      <c r="AG20" s="358" t="s">
        <v>40</v>
      </c>
      <c r="AH20" s="358" t="s">
        <v>40</v>
      </c>
      <c r="AI20" s="358" t="s">
        <v>40</v>
      </c>
      <c r="AJ20" s="358" t="s">
        <v>40</v>
      </c>
      <c r="AK20" s="358" t="s">
        <v>40</v>
      </c>
      <c r="AL20" s="358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357">
        <v>150.00513461353495</v>
      </c>
      <c r="G22" s="358">
        <v>150.00513461353495</v>
      </c>
      <c r="H22" s="358">
        <v>0</v>
      </c>
      <c r="I22" s="358" t="s">
        <v>40</v>
      </c>
      <c r="J22" s="358" t="s">
        <v>40</v>
      </c>
      <c r="K22" s="358" t="s">
        <v>40</v>
      </c>
      <c r="L22" s="358" t="s">
        <v>40</v>
      </c>
      <c r="M22" s="358" t="s">
        <v>40</v>
      </c>
      <c r="N22" s="358" t="s">
        <v>40</v>
      </c>
      <c r="O22" s="358" t="s">
        <v>40</v>
      </c>
      <c r="P22" s="358" t="s">
        <v>40</v>
      </c>
      <c r="Q22" s="358" t="s">
        <v>40</v>
      </c>
      <c r="R22" s="358" t="s">
        <v>40</v>
      </c>
      <c r="S22" s="358" t="s">
        <v>40</v>
      </c>
      <c r="T22" s="358" t="s">
        <v>40</v>
      </c>
      <c r="U22" s="358">
        <v>60.91</v>
      </c>
      <c r="V22" s="360">
        <v>121.82</v>
      </c>
      <c r="W22" s="359">
        <v>150.00513461353495</v>
      </c>
      <c r="X22" s="358">
        <v>0</v>
      </c>
      <c r="Y22" s="358" t="s">
        <v>40</v>
      </c>
      <c r="Z22" s="358" t="s">
        <v>40</v>
      </c>
      <c r="AA22" s="358" t="s">
        <v>40</v>
      </c>
      <c r="AB22" s="358" t="s">
        <v>40</v>
      </c>
      <c r="AC22" s="358" t="s">
        <v>40</v>
      </c>
      <c r="AD22" s="358" t="s">
        <v>40</v>
      </c>
      <c r="AE22" s="358" t="s">
        <v>40</v>
      </c>
      <c r="AF22" s="358" t="s">
        <v>40</v>
      </c>
      <c r="AG22" s="358" t="s">
        <v>40</v>
      </c>
      <c r="AH22" s="358" t="s">
        <v>40</v>
      </c>
      <c r="AI22" s="358" t="s">
        <v>40</v>
      </c>
      <c r="AJ22" s="358" t="s">
        <v>40</v>
      </c>
      <c r="AK22" s="358" t="s">
        <v>40</v>
      </c>
      <c r="AL22" s="358" t="s">
        <v>40</v>
      </c>
      <c r="AM22" s="6"/>
    </row>
    <row r="23" spans="1:39" ht="15">
      <c r="A23" s="661" t="s">
        <v>49</v>
      </c>
      <c r="B23" s="660"/>
      <c r="C23" s="660"/>
      <c r="D23" s="660"/>
      <c r="E23" s="660"/>
      <c r="F23" s="357">
        <v>150.00513461353495</v>
      </c>
      <c r="G23" s="358">
        <v>150.00513461353495</v>
      </c>
      <c r="H23" s="358">
        <v>0</v>
      </c>
      <c r="I23" s="358" t="s">
        <v>40</v>
      </c>
      <c r="J23" s="358" t="s">
        <v>40</v>
      </c>
      <c r="K23" s="358" t="s">
        <v>40</v>
      </c>
      <c r="L23" s="358" t="s">
        <v>40</v>
      </c>
      <c r="M23" s="358" t="s">
        <v>40</v>
      </c>
      <c r="N23" s="358" t="s">
        <v>40</v>
      </c>
      <c r="O23" s="358" t="s">
        <v>40</v>
      </c>
      <c r="P23" s="358" t="s">
        <v>40</v>
      </c>
      <c r="Q23" s="358" t="s">
        <v>40</v>
      </c>
      <c r="R23" s="358" t="s">
        <v>40</v>
      </c>
      <c r="S23" s="358" t="s">
        <v>40</v>
      </c>
      <c r="T23" s="358" t="s">
        <v>40</v>
      </c>
      <c r="U23" s="358">
        <v>0</v>
      </c>
      <c r="V23" s="360">
        <v>0</v>
      </c>
      <c r="W23" s="359">
        <v>150.00513461353495</v>
      </c>
      <c r="X23" s="358">
        <v>0</v>
      </c>
      <c r="Y23" s="358" t="s">
        <v>40</v>
      </c>
      <c r="Z23" s="358" t="s">
        <v>40</v>
      </c>
      <c r="AA23" s="358" t="s">
        <v>40</v>
      </c>
      <c r="AB23" s="358" t="s">
        <v>40</v>
      </c>
      <c r="AC23" s="358" t="s">
        <v>40</v>
      </c>
      <c r="AD23" s="358" t="s">
        <v>40</v>
      </c>
      <c r="AE23" s="358" t="s">
        <v>40</v>
      </c>
      <c r="AF23" s="358" t="s">
        <v>40</v>
      </c>
      <c r="AG23" s="358" t="s">
        <v>40</v>
      </c>
      <c r="AH23" s="358" t="s">
        <v>40</v>
      </c>
      <c r="AI23" s="358" t="s">
        <v>40</v>
      </c>
      <c r="AJ23" s="358" t="s">
        <v>40</v>
      </c>
      <c r="AK23" s="358" t="s">
        <v>40</v>
      </c>
      <c r="AL23" s="358" t="s">
        <v>40</v>
      </c>
      <c r="AM23" s="6"/>
    </row>
    <row r="24" spans="1:39" ht="15">
      <c r="A24" s="661" t="s">
        <v>50</v>
      </c>
      <c r="B24" s="660"/>
      <c r="C24" s="660"/>
      <c r="D24" s="660"/>
      <c r="E24" s="660"/>
      <c r="F24" s="357">
        <v>150.00513461353495</v>
      </c>
      <c r="G24" s="358">
        <v>150.00513461353495</v>
      </c>
      <c r="H24" s="358">
        <v>0</v>
      </c>
      <c r="I24" s="358" t="s">
        <v>40</v>
      </c>
      <c r="J24" s="358" t="s">
        <v>40</v>
      </c>
      <c r="K24" s="358" t="s">
        <v>40</v>
      </c>
      <c r="L24" s="358" t="s">
        <v>40</v>
      </c>
      <c r="M24" s="358" t="s">
        <v>40</v>
      </c>
      <c r="N24" s="358" t="s">
        <v>40</v>
      </c>
      <c r="O24" s="358" t="s">
        <v>40</v>
      </c>
      <c r="P24" s="358" t="s">
        <v>40</v>
      </c>
      <c r="Q24" s="358" t="s">
        <v>40</v>
      </c>
      <c r="R24" s="358" t="s">
        <v>40</v>
      </c>
      <c r="S24" s="358" t="s">
        <v>40</v>
      </c>
      <c r="T24" s="358" t="s">
        <v>40</v>
      </c>
      <c r="U24" s="358">
        <v>0</v>
      </c>
      <c r="V24" s="360">
        <v>0</v>
      </c>
      <c r="W24" s="359">
        <v>150.00513461353495</v>
      </c>
      <c r="X24" s="358">
        <v>0</v>
      </c>
      <c r="Y24" s="358" t="s">
        <v>40</v>
      </c>
      <c r="Z24" s="358" t="s">
        <v>40</v>
      </c>
      <c r="AA24" s="358" t="s">
        <v>40</v>
      </c>
      <c r="AB24" s="358" t="s">
        <v>40</v>
      </c>
      <c r="AC24" s="358" t="s">
        <v>40</v>
      </c>
      <c r="AD24" s="358" t="s">
        <v>40</v>
      </c>
      <c r="AE24" s="358" t="s">
        <v>40</v>
      </c>
      <c r="AF24" s="358" t="s">
        <v>40</v>
      </c>
      <c r="AG24" s="358" t="s">
        <v>40</v>
      </c>
      <c r="AH24" s="358" t="s">
        <v>40</v>
      </c>
      <c r="AI24" s="358" t="s">
        <v>40</v>
      </c>
      <c r="AJ24" s="358" t="s">
        <v>40</v>
      </c>
      <c r="AK24" s="358" t="s">
        <v>40</v>
      </c>
      <c r="AL24" s="358" t="s">
        <v>40</v>
      </c>
      <c r="AM24" s="6"/>
    </row>
    <row r="25" spans="1:39" ht="15">
      <c r="A25" s="661" t="s">
        <v>51</v>
      </c>
      <c r="B25" s="660"/>
      <c r="C25" s="660"/>
      <c r="D25" s="660"/>
      <c r="E25" s="660"/>
      <c r="F25" s="357">
        <v>150.00513461353495</v>
      </c>
      <c r="G25" s="358">
        <v>150.00513461353495</v>
      </c>
      <c r="H25" s="358">
        <v>0</v>
      </c>
      <c r="I25" s="358" t="s">
        <v>40</v>
      </c>
      <c r="J25" s="358" t="s">
        <v>40</v>
      </c>
      <c r="K25" s="358" t="s">
        <v>40</v>
      </c>
      <c r="L25" s="358" t="s">
        <v>40</v>
      </c>
      <c r="M25" s="358" t="s">
        <v>40</v>
      </c>
      <c r="N25" s="358" t="s">
        <v>40</v>
      </c>
      <c r="O25" s="358" t="s">
        <v>40</v>
      </c>
      <c r="P25" s="358" t="s">
        <v>40</v>
      </c>
      <c r="Q25" s="358" t="s">
        <v>40</v>
      </c>
      <c r="R25" s="358" t="s">
        <v>40</v>
      </c>
      <c r="S25" s="358" t="s">
        <v>40</v>
      </c>
      <c r="T25" s="358" t="s">
        <v>40</v>
      </c>
      <c r="U25" s="358">
        <v>60.91</v>
      </c>
      <c r="V25" s="360">
        <v>121.82</v>
      </c>
      <c r="W25" s="359">
        <v>150.00513461353495</v>
      </c>
      <c r="X25" s="358">
        <v>0</v>
      </c>
      <c r="Y25" s="358" t="s">
        <v>40</v>
      </c>
      <c r="Z25" s="358" t="s">
        <v>40</v>
      </c>
      <c r="AA25" s="358" t="s">
        <v>40</v>
      </c>
      <c r="AB25" s="358" t="s">
        <v>40</v>
      </c>
      <c r="AC25" s="358" t="s">
        <v>40</v>
      </c>
      <c r="AD25" s="358" t="s">
        <v>40</v>
      </c>
      <c r="AE25" s="358" t="s">
        <v>40</v>
      </c>
      <c r="AF25" s="358" t="s">
        <v>40</v>
      </c>
      <c r="AG25" s="358" t="s">
        <v>40</v>
      </c>
      <c r="AH25" s="358" t="s">
        <v>40</v>
      </c>
      <c r="AI25" s="358" t="s">
        <v>40</v>
      </c>
      <c r="AJ25" s="358" t="s">
        <v>40</v>
      </c>
      <c r="AK25" s="358" t="s">
        <v>40</v>
      </c>
      <c r="AL25" s="358" t="s">
        <v>40</v>
      </c>
      <c r="AM25" s="6"/>
    </row>
    <row r="26" spans="1:39" ht="15">
      <c r="A26" s="661" t="s">
        <v>52</v>
      </c>
      <c r="B26" s="660"/>
      <c r="C26" s="660"/>
      <c r="D26" s="660"/>
      <c r="E26" s="660"/>
      <c r="F26" s="357">
        <v>282.11749990225263</v>
      </c>
      <c r="G26" s="358">
        <v>282.11749990225235</v>
      </c>
      <c r="H26" s="358">
        <v>0</v>
      </c>
      <c r="I26" s="358" t="s">
        <v>40</v>
      </c>
      <c r="J26" s="358" t="s">
        <v>40</v>
      </c>
      <c r="K26" s="358" t="s">
        <v>40</v>
      </c>
      <c r="L26" s="358" t="s">
        <v>40</v>
      </c>
      <c r="M26" s="358" t="s">
        <v>40</v>
      </c>
      <c r="N26" s="358" t="s">
        <v>40</v>
      </c>
      <c r="O26" s="358" t="s">
        <v>40</v>
      </c>
      <c r="P26" s="358" t="s">
        <v>40</v>
      </c>
      <c r="Q26" s="358" t="s">
        <v>40</v>
      </c>
      <c r="R26" s="358" t="s">
        <v>40</v>
      </c>
      <c r="S26" s="358" t="s">
        <v>40</v>
      </c>
      <c r="T26" s="358" t="s">
        <v>40</v>
      </c>
      <c r="U26" s="358">
        <v>60.91</v>
      </c>
      <c r="V26" s="360">
        <v>121.82</v>
      </c>
      <c r="W26" s="359">
        <v>282.11749990225263</v>
      </c>
      <c r="X26" s="358">
        <v>0</v>
      </c>
      <c r="Y26" s="358" t="s">
        <v>40</v>
      </c>
      <c r="Z26" s="358" t="s">
        <v>40</v>
      </c>
      <c r="AA26" s="358" t="s">
        <v>40</v>
      </c>
      <c r="AB26" s="358" t="s">
        <v>40</v>
      </c>
      <c r="AC26" s="358" t="s">
        <v>40</v>
      </c>
      <c r="AD26" s="358" t="s">
        <v>40</v>
      </c>
      <c r="AE26" s="358" t="s">
        <v>40</v>
      </c>
      <c r="AF26" s="358" t="s">
        <v>40</v>
      </c>
      <c r="AG26" s="358" t="s">
        <v>40</v>
      </c>
      <c r="AH26" s="358" t="s">
        <v>40</v>
      </c>
      <c r="AI26" s="358" t="s">
        <v>40</v>
      </c>
      <c r="AJ26" s="358" t="s">
        <v>40</v>
      </c>
      <c r="AK26" s="358" t="s">
        <v>40</v>
      </c>
      <c r="AL26" s="358" t="s">
        <v>40</v>
      </c>
      <c r="AM26" s="6"/>
    </row>
    <row r="27" spans="1:39" ht="15">
      <c r="A27" s="661" t="s">
        <v>53</v>
      </c>
      <c r="B27" s="660"/>
      <c r="C27" s="660"/>
      <c r="D27" s="660"/>
      <c r="E27" s="660"/>
      <c r="F27" s="357">
        <v>401.40262873436649</v>
      </c>
      <c r="G27" s="358">
        <v>401.40262873436649</v>
      </c>
      <c r="H27" s="358">
        <v>0</v>
      </c>
      <c r="I27" s="358" t="s">
        <v>40</v>
      </c>
      <c r="J27" s="358" t="s">
        <v>40</v>
      </c>
      <c r="K27" s="358" t="s">
        <v>40</v>
      </c>
      <c r="L27" s="358" t="s">
        <v>40</v>
      </c>
      <c r="M27" s="358" t="s">
        <v>40</v>
      </c>
      <c r="N27" s="358" t="s">
        <v>40</v>
      </c>
      <c r="O27" s="358" t="s">
        <v>40</v>
      </c>
      <c r="P27" s="358" t="s">
        <v>40</v>
      </c>
      <c r="Q27" s="358" t="s">
        <v>40</v>
      </c>
      <c r="R27" s="358" t="s">
        <v>40</v>
      </c>
      <c r="S27" s="358" t="s">
        <v>40</v>
      </c>
      <c r="T27" s="358" t="s">
        <v>40</v>
      </c>
      <c r="U27" s="358">
        <v>60.91</v>
      </c>
      <c r="V27" s="360">
        <v>121.82</v>
      </c>
      <c r="W27" s="359">
        <v>401.40262873436649</v>
      </c>
      <c r="X27" s="358">
        <v>0</v>
      </c>
      <c r="Y27" s="358" t="s">
        <v>40</v>
      </c>
      <c r="Z27" s="358" t="s">
        <v>40</v>
      </c>
      <c r="AA27" s="358" t="s">
        <v>40</v>
      </c>
      <c r="AB27" s="358" t="s">
        <v>40</v>
      </c>
      <c r="AC27" s="358" t="s">
        <v>40</v>
      </c>
      <c r="AD27" s="358" t="s">
        <v>40</v>
      </c>
      <c r="AE27" s="358" t="s">
        <v>40</v>
      </c>
      <c r="AF27" s="358" t="s">
        <v>40</v>
      </c>
      <c r="AG27" s="358" t="s">
        <v>40</v>
      </c>
      <c r="AH27" s="358" t="s">
        <v>40</v>
      </c>
      <c r="AI27" s="358" t="s">
        <v>40</v>
      </c>
      <c r="AJ27" s="358" t="s">
        <v>40</v>
      </c>
      <c r="AK27" s="358" t="s">
        <v>40</v>
      </c>
      <c r="AL27" s="358" t="s">
        <v>40</v>
      </c>
      <c r="AM27" s="6"/>
    </row>
    <row r="28" spans="1:39" ht="15">
      <c r="A28" s="661" t="s">
        <v>54</v>
      </c>
      <c r="B28" s="660"/>
      <c r="C28" s="660"/>
      <c r="D28" s="660"/>
      <c r="E28" s="660"/>
      <c r="F28" s="357">
        <v>531.6358447332633</v>
      </c>
      <c r="G28" s="358">
        <v>531.6358447332633</v>
      </c>
      <c r="H28" s="358">
        <v>0</v>
      </c>
      <c r="I28" s="358" t="s">
        <v>40</v>
      </c>
      <c r="J28" s="358" t="s">
        <v>40</v>
      </c>
      <c r="K28" s="358" t="s">
        <v>40</v>
      </c>
      <c r="L28" s="358" t="s">
        <v>40</v>
      </c>
      <c r="M28" s="358" t="s">
        <v>40</v>
      </c>
      <c r="N28" s="358" t="s">
        <v>40</v>
      </c>
      <c r="O28" s="358" t="s">
        <v>40</v>
      </c>
      <c r="P28" s="358" t="s">
        <v>40</v>
      </c>
      <c r="Q28" s="358" t="s">
        <v>40</v>
      </c>
      <c r="R28" s="358" t="s">
        <v>40</v>
      </c>
      <c r="S28" s="358" t="s">
        <v>40</v>
      </c>
      <c r="T28" s="358" t="s">
        <v>40</v>
      </c>
      <c r="U28" s="358">
        <v>0</v>
      </c>
      <c r="V28" s="360">
        <v>0</v>
      </c>
      <c r="W28" s="359">
        <v>531.6358447332633</v>
      </c>
      <c r="X28" s="358">
        <v>0</v>
      </c>
      <c r="Y28" s="358" t="s">
        <v>40</v>
      </c>
      <c r="Z28" s="358" t="s">
        <v>40</v>
      </c>
      <c r="AA28" s="358" t="s">
        <v>40</v>
      </c>
      <c r="AB28" s="358" t="s">
        <v>40</v>
      </c>
      <c r="AC28" s="358" t="s">
        <v>40</v>
      </c>
      <c r="AD28" s="358" t="s">
        <v>40</v>
      </c>
      <c r="AE28" s="358" t="s">
        <v>40</v>
      </c>
      <c r="AF28" s="358" t="s">
        <v>40</v>
      </c>
      <c r="AG28" s="358" t="s">
        <v>40</v>
      </c>
      <c r="AH28" s="358" t="s">
        <v>40</v>
      </c>
      <c r="AI28" s="358" t="s">
        <v>40</v>
      </c>
      <c r="AJ28" s="358" t="s">
        <v>40</v>
      </c>
      <c r="AK28" s="358" t="s">
        <v>40</v>
      </c>
      <c r="AL28" s="358" t="s">
        <v>40</v>
      </c>
      <c r="AM28" s="6"/>
    </row>
    <row r="29" spans="1:39" ht="15">
      <c r="A29" s="661" t="s">
        <v>55</v>
      </c>
      <c r="B29" s="660"/>
      <c r="C29" s="660"/>
      <c r="D29" s="660"/>
      <c r="E29" s="660"/>
      <c r="F29" s="357">
        <v>819.23743778478365</v>
      </c>
      <c r="G29" s="358">
        <v>819.23743778478365</v>
      </c>
      <c r="H29" s="358">
        <v>0</v>
      </c>
      <c r="I29" s="358" t="s">
        <v>40</v>
      </c>
      <c r="J29" s="358" t="s">
        <v>40</v>
      </c>
      <c r="K29" s="358" t="s">
        <v>40</v>
      </c>
      <c r="L29" s="358" t="s">
        <v>40</v>
      </c>
      <c r="M29" s="358" t="s">
        <v>40</v>
      </c>
      <c r="N29" s="358" t="s">
        <v>40</v>
      </c>
      <c r="O29" s="358" t="s">
        <v>40</v>
      </c>
      <c r="P29" s="358" t="s">
        <v>40</v>
      </c>
      <c r="Q29" s="358" t="s">
        <v>40</v>
      </c>
      <c r="R29" s="358" t="s">
        <v>40</v>
      </c>
      <c r="S29" s="358" t="s">
        <v>40</v>
      </c>
      <c r="T29" s="358" t="s">
        <v>40</v>
      </c>
      <c r="U29" s="358">
        <v>0</v>
      </c>
      <c r="V29" s="360">
        <v>0</v>
      </c>
      <c r="W29" s="359">
        <v>819.23743778478365</v>
      </c>
      <c r="X29" s="358">
        <v>0</v>
      </c>
      <c r="Y29" s="358" t="s">
        <v>40</v>
      </c>
      <c r="Z29" s="358" t="s">
        <v>40</v>
      </c>
      <c r="AA29" s="358" t="s">
        <v>40</v>
      </c>
      <c r="AB29" s="358" t="s">
        <v>40</v>
      </c>
      <c r="AC29" s="358" t="s">
        <v>40</v>
      </c>
      <c r="AD29" s="358" t="s">
        <v>40</v>
      </c>
      <c r="AE29" s="358" t="s">
        <v>40</v>
      </c>
      <c r="AF29" s="358" t="s">
        <v>40</v>
      </c>
      <c r="AG29" s="358" t="s">
        <v>40</v>
      </c>
      <c r="AH29" s="358" t="s">
        <v>40</v>
      </c>
      <c r="AI29" s="358" t="s">
        <v>40</v>
      </c>
      <c r="AJ29" s="358" t="s">
        <v>40</v>
      </c>
      <c r="AK29" s="358" t="s">
        <v>40</v>
      </c>
      <c r="AL29" s="358" t="s">
        <v>40</v>
      </c>
      <c r="AM29" s="6"/>
    </row>
    <row r="30" spans="1:39" ht="15">
      <c r="A30" s="661" t="s">
        <v>56</v>
      </c>
      <c r="B30" s="660"/>
      <c r="C30" s="660"/>
      <c r="D30" s="660"/>
      <c r="E30" s="660"/>
      <c r="F30" s="357">
        <v>558.62478598272105</v>
      </c>
      <c r="G30" s="358">
        <v>558.62478598272105</v>
      </c>
      <c r="H30" s="358">
        <v>0</v>
      </c>
      <c r="I30" s="358" t="s">
        <v>40</v>
      </c>
      <c r="J30" s="358" t="s">
        <v>40</v>
      </c>
      <c r="K30" s="358" t="s">
        <v>40</v>
      </c>
      <c r="L30" s="358" t="s">
        <v>40</v>
      </c>
      <c r="M30" s="358" t="s">
        <v>40</v>
      </c>
      <c r="N30" s="358" t="s">
        <v>40</v>
      </c>
      <c r="O30" s="358" t="s">
        <v>40</v>
      </c>
      <c r="P30" s="358" t="s">
        <v>40</v>
      </c>
      <c r="Q30" s="358" t="s">
        <v>40</v>
      </c>
      <c r="R30" s="358" t="s">
        <v>40</v>
      </c>
      <c r="S30" s="358" t="s">
        <v>40</v>
      </c>
      <c r="T30" s="358" t="s">
        <v>40</v>
      </c>
      <c r="U30" s="358">
        <v>60.91</v>
      </c>
      <c r="V30" s="360">
        <v>121.82</v>
      </c>
      <c r="W30" s="359">
        <v>558.62478598272105</v>
      </c>
      <c r="X30" s="358">
        <v>0</v>
      </c>
      <c r="Y30" s="358" t="s">
        <v>40</v>
      </c>
      <c r="Z30" s="358" t="s">
        <v>40</v>
      </c>
      <c r="AA30" s="358" t="s">
        <v>40</v>
      </c>
      <c r="AB30" s="358" t="s">
        <v>40</v>
      </c>
      <c r="AC30" s="358" t="s">
        <v>40</v>
      </c>
      <c r="AD30" s="358" t="s">
        <v>40</v>
      </c>
      <c r="AE30" s="358" t="s">
        <v>40</v>
      </c>
      <c r="AF30" s="358" t="s">
        <v>40</v>
      </c>
      <c r="AG30" s="358" t="s">
        <v>40</v>
      </c>
      <c r="AH30" s="358" t="s">
        <v>40</v>
      </c>
      <c r="AI30" s="358" t="s">
        <v>40</v>
      </c>
      <c r="AJ30" s="358" t="s">
        <v>40</v>
      </c>
      <c r="AK30" s="358" t="s">
        <v>40</v>
      </c>
      <c r="AL30" s="358" t="s">
        <v>40</v>
      </c>
      <c r="AM30" s="6"/>
    </row>
    <row r="31" spans="1:39">
      <c r="A31" s="414" t="s">
        <v>396</v>
      </c>
      <c r="B31" s="415"/>
      <c r="C31" s="416"/>
      <c r="D31" s="658" t="s">
        <v>58</v>
      </c>
      <c r="E31" s="656"/>
      <c r="F31" s="357">
        <v>0</v>
      </c>
      <c r="G31" s="358">
        <v>0</v>
      </c>
      <c r="H31" s="358" t="s">
        <v>40</v>
      </c>
      <c r="I31" s="358" t="s">
        <v>40</v>
      </c>
      <c r="J31" s="358" t="s">
        <v>40</v>
      </c>
      <c r="K31" s="358" t="s">
        <v>40</v>
      </c>
      <c r="L31" s="358" t="s">
        <v>40</v>
      </c>
      <c r="M31" s="358" t="s">
        <v>40</v>
      </c>
      <c r="N31" s="358" t="s">
        <v>40</v>
      </c>
      <c r="O31" s="358" t="s">
        <v>40</v>
      </c>
      <c r="P31" s="358" t="s">
        <v>40</v>
      </c>
      <c r="Q31" s="358" t="s">
        <v>40</v>
      </c>
      <c r="R31" s="358" t="s">
        <v>40</v>
      </c>
      <c r="S31" s="358" t="s">
        <v>40</v>
      </c>
      <c r="T31" s="358" t="s">
        <v>40</v>
      </c>
      <c r="U31" s="358">
        <v>0</v>
      </c>
      <c r="V31" s="360">
        <v>0</v>
      </c>
      <c r="W31" s="359">
        <v>0</v>
      </c>
      <c r="X31" s="358" t="s">
        <v>40</v>
      </c>
      <c r="Y31" s="358" t="s">
        <v>40</v>
      </c>
      <c r="Z31" s="358" t="s">
        <v>40</v>
      </c>
      <c r="AA31" s="358" t="s">
        <v>40</v>
      </c>
      <c r="AB31" s="358" t="s">
        <v>40</v>
      </c>
      <c r="AC31" s="358" t="s">
        <v>40</v>
      </c>
      <c r="AD31" s="358" t="s">
        <v>40</v>
      </c>
      <c r="AE31" s="358" t="s">
        <v>40</v>
      </c>
      <c r="AF31" s="358" t="s">
        <v>40</v>
      </c>
      <c r="AG31" s="358" t="s">
        <v>40</v>
      </c>
      <c r="AH31" s="358" t="s">
        <v>40</v>
      </c>
      <c r="AI31" s="358" t="s">
        <v>40</v>
      </c>
      <c r="AJ31" s="358" t="s">
        <v>40</v>
      </c>
      <c r="AK31" s="358" t="s">
        <v>40</v>
      </c>
      <c r="AL31" s="358" t="s">
        <v>40</v>
      </c>
      <c r="AM31" s="6"/>
    </row>
    <row r="32" spans="1:39">
      <c r="A32" s="417"/>
      <c r="B32" s="418"/>
      <c r="C32" s="419"/>
      <c r="D32" s="658" t="s">
        <v>59</v>
      </c>
      <c r="E32" s="656"/>
      <c r="F32" s="357">
        <v>469.8738842101929</v>
      </c>
      <c r="G32" s="358">
        <v>469.8738842101929</v>
      </c>
      <c r="H32" s="358" t="s">
        <v>40</v>
      </c>
      <c r="I32" s="358" t="s">
        <v>40</v>
      </c>
      <c r="J32" s="358" t="s">
        <v>40</v>
      </c>
      <c r="K32" s="358" t="s">
        <v>40</v>
      </c>
      <c r="L32" s="358" t="s">
        <v>40</v>
      </c>
      <c r="M32" s="358" t="s">
        <v>40</v>
      </c>
      <c r="N32" s="358" t="s">
        <v>40</v>
      </c>
      <c r="O32" s="358" t="s">
        <v>40</v>
      </c>
      <c r="P32" s="358" t="s">
        <v>40</v>
      </c>
      <c r="Q32" s="358" t="s">
        <v>40</v>
      </c>
      <c r="R32" s="358" t="s">
        <v>40</v>
      </c>
      <c r="S32" s="358" t="s">
        <v>40</v>
      </c>
      <c r="T32" s="358" t="s">
        <v>40</v>
      </c>
      <c r="U32" s="359">
        <v>469.86902459827837</v>
      </c>
      <c r="V32" s="359">
        <v>469.86902459827837</v>
      </c>
      <c r="W32" s="359">
        <v>469.86902459827837</v>
      </c>
      <c r="X32" s="358" t="s">
        <v>40</v>
      </c>
      <c r="Y32" s="358" t="s">
        <v>40</v>
      </c>
      <c r="Z32" s="358" t="s">
        <v>40</v>
      </c>
      <c r="AA32" s="358" t="s">
        <v>40</v>
      </c>
      <c r="AB32" s="358" t="s">
        <v>40</v>
      </c>
      <c r="AC32" s="358" t="s">
        <v>40</v>
      </c>
      <c r="AD32" s="358" t="s">
        <v>40</v>
      </c>
      <c r="AE32" s="358" t="s">
        <v>40</v>
      </c>
      <c r="AF32" s="358" t="s">
        <v>40</v>
      </c>
      <c r="AG32" s="358" t="s">
        <v>40</v>
      </c>
      <c r="AH32" s="358" t="s">
        <v>40</v>
      </c>
      <c r="AI32" s="358" t="s">
        <v>40</v>
      </c>
      <c r="AJ32" s="358" t="s">
        <v>40</v>
      </c>
      <c r="AK32" s="358" t="s">
        <v>40</v>
      </c>
      <c r="AL32" s="358" t="s">
        <v>40</v>
      </c>
      <c r="AM32" s="6"/>
    </row>
    <row r="33" spans="1:39">
      <c r="A33" s="417"/>
      <c r="B33" s="418"/>
      <c r="C33" s="419"/>
      <c r="D33" s="658" t="s">
        <v>60</v>
      </c>
      <c r="E33" s="656"/>
      <c r="F33" s="357">
        <v>152.02045414174862</v>
      </c>
      <c r="G33" s="358">
        <v>152.01963588995994</v>
      </c>
      <c r="H33" s="358" t="s">
        <v>40</v>
      </c>
      <c r="I33" s="358" t="s">
        <v>40</v>
      </c>
      <c r="J33" s="358" t="s">
        <v>40</v>
      </c>
      <c r="K33" s="358" t="s">
        <v>40</v>
      </c>
      <c r="L33" s="358" t="s">
        <v>40</v>
      </c>
      <c r="M33" s="358" t="s">
        <v>40</v>
      </c>
      <c r="N33" s="358" t="s">
        <v>40</v>
      </c>
      <c r="O33" s="358" t="s">
        <v>40</v>
      </c>
      <c r="P33" s="358" t="s">
        <v>40</v>
      </c>
      <c r="Q33" s="358" t="s">
        <v>40</v>
      </c>
      <c r="R33" s="358" t="s">
        <v>40</v>
      </c>
      <c r="S33" s="358" t="s">
        <v>40</v>
      </c>
      <c r="T33" s="358" t="s">
        <v>40</v>
      </c>
      <c r="U33" s="359">
        <v>152.02045414174862</v>
      </c>
      <c r="V33" s="359">
        <v>152.02045414174862</v>
      </c>
      <c r="W33" s="359">
        <v>152.02045414174862</v>
      </c>
      <c r="X33" s="358" t="s">
        <v>40</v>
      </c>
      <c r="Y33" s="358" t="s">
        <v>40</v>
      </c>
      <c r="Z33" s="358" t="s">
        <v>40</v>
      </c>
      <c r="AA33" s="358" t="s">
        <v>40</v>
      </c>
      <c r="AB33" s="358" t="s">
        <v>40</v>
      </c>
      <c r="AC33" s="358" t="s">
        <v>40</v>
      </c>
      <c r="AD33" s="358" t="s">
        <v>40</v>
      </c>
      <c r="AE33" s="358" t="s">
        <v>40</v>
      </c>
      <c r="AF33" s="358" t="s">
        <v>40</v>
      </c>
      <c r="AG33" s="358" t="s">
        <v>40</v>
      </c>
      <c r="AH33" s="358" t="s">
        <v>40</v>
      </c>
      <c r="AI33" s="358" t="s">
        <v>40</v>
      </c>
      <c r="AJ33" s="358" t="s">
        <v>40</v>
      </c>
      <c r="AK33" s="358" t="s">
        <v>40</v>
      </c>
      <c r="AL33" s="358" t="s">
        <v>40</v>
      </c>
      <c r="AM33" s="6"/>
    </row>
    <row r="34" spans="1:39">
      <c r="A34" s="417"/>
      <c r="B34" s="418"/>
      <c r="C34" s="419"/>
      <c r="D34" s="658" t="s">
        <v>61</v>
      </c>
      <c r="E34" s="656"/>
      <c r="F34" s="357">
        <v>152.02045414174862</v>
      </c>
      <c r="G34" s="358">
        <v>152.01963588995994</v>
      </c>
      <c r="H34" s="358" t="s">
        <v>40</v>
      </c>
      <c r="I34" s="358" t="s">
        <v>40</v>
      </c>
      <c r="J34" s="358" t="s">
        <v>40</v>
      </c>
      <c r="K34" s="358" t="s">
        <v>40</v>
      </c>
      <c r="L34" s="358" t="s">
        <v>40</v>
      </c>
      <c r="M34" s="358" t="s">
        <v>40</v>
      </c>
      <c r="N34" s="358" t="s">
        <v>40</v>
      </c>
      <c r="O34" s="358" t="s">
        <v>40</v>
      </c>
      <c r="P34" s="358" t="s">
        <v>40</v>
      </c>
      <c r="Q34" s="358" t="s">
        <v>40</v>
      </c>
      <c r="R34" s="358" t="s">
        <v>40</v>
      </c>
      <c r="S34" s="358" t="s">
        <v>40</v>
      </c>
      <c r="T34" s="358" t="s">
        <v>40</v>
      </c>
      <c r="U34" s="359">
        <v>152.02045414174862</v>
      </c>
      <c r="V34" s="359">
        <v>152.02045414174862</v>
      </c>
      <c r="W34" s="359">
        <v>152.02045414174862</v>
      </c>
      <c r="X34" s="358" t="s">
        <v>40</v>
      </c>
      <c r="Y34" s="358" t="s">
        <v>40</v>
      </c>
      <c r="Z34" s="358" t="s">
        <v>40</v>
      </c>
      <c r="AA34" s="358" t="s">
        <v>40</v>
      </c>
      <c r="AB34" s="358" t="s">
        <v>40</v>
      </c>
      <c r="AC34" s="358" t="s">
        <v>40</v>
      </c>
      <c r="AD34" s="358" t="s">
        <v>40</v>
      </c>
      <c r="AE34" s="358" t="s">
        <v>40</v>
      </c>
      <c r="AF34" s="358" t="s">
        <v>40</v>
      </c>
      <c r="AG34" s="358" t="s">
        <v>40</v>
      </c>
      <c r="AH34" s="358" t="s">
        <v>40</v>
      </c>
      <c r="AI34" s="358" t="s">
        <v>40</v>
      </c>
      <c r="AJ34" s="358" t="s">
        <v>40</v>
      </c>
      <c r="AK34" s="358" t="s">
        <v>40</v>
      </c>
      <c r="AL34" s="358" t="s">
        <v>40</v>
      </c>
      <c r="AM34" s="6"/>
    </row>
    <row r="35" spans="1:39">
      <c r="A35" s="420"/>
      <c r="B35" s="421"/>
      <c r="C35" s="422"/>
      <c r="D35" s="658" t="s">
        <v>62</v>
      </c>
      <c r="E35" s="656"/>
      <c r="F35" s="357">
        <v>152.02045414174862</v>
      </c>
      <c r="G35" s="358">
        <v>152.01963588995994</v>
      </c>
      <c r="H35" s="358" t="s">
        <v>40</v>
      </c>
      <c r="I35" s="358" t="s">
        <v>40</v>
      </c>
      <c r="J35" s="358" t="s">
        <v>40</v>
      </c>
      <c r="K35" s="358" t="s">
        <v>40</v>
      </c>
      <c r="L35" s="358" t="s">
        <v>40</v>
      </c>
      <c r="M35" s="358" t="s">
        <v>40</v>
      </c>
      <c r="N35" s="358" t="s">
        <v>40</v>
      </c>
      <c r="O35" s="358" t="s">
        <v>40</v>
      </c>
      <c r="P35" s="358" t="s">
        <v>40</v>
      </c>
      <c r="Q35" s="358" t="s">
        <v>40</v>
      </c>
      <c r="R35" s="358" t="s">
        <v>40</v>
      </c>
      <c r="S35" s="358" t="s">
        <v>40</v>
      </c>
      <c r="T35" s="358" t="s">
        <v>40</v>
      </c>
      <c r="U35" s="359">
        <v>152.02045414174862</v>
      </c>
      <c r="V35" s="359">
        <v>152.02045414174862</v>
      </c>
      <c r="W35" s="359">
        <v>152.02045414174862</v>
      </c>
      <c r="X35" s="358" t="s">
        <v>40</v>
      </c>
      <c r="Y35" s="358" t="s">
        <v>40</v>
      </c>
      <c r="Z35" s="358" t="s">
        <v>40</v>
      </c>
      <c r="AA35" s="358" t="s">
        <v>40</v>
      </c>
      <c r="AB35" s="358" t="s">
        <v>40</v>
      </c>
      <c r="AC35" s="358" t="s">
        <v>40</v>
      </c>
      <c r="AD35" s="358" t="s">
        <v>40</v>
      </c>
      <c r="AE35" s="358" t="s">
        <v>40</v>
      </c>
      <c r="AF35" s="358" t="s">
        <v>40</v>
      </c>
      <c r="AG35" s="358" t="s">
        <v>40</v>
      </c>
      <c r="AH35" s="358" t="s">
        <v>40</v>
      </c>
      <c r="AI35" s="358" t="s">
        <v>40</v>
      </c>
      <c r="AJ35" s="358" t="s">
        <v>40</v>
      </c>
      <c r="AK35" s="358" t="s">
        <v>40</v>
      </c>
      <c r="AL35" s="358" t="s">
        <v>40</v>
      </c>
      <c r="AM35" s="6"/>
    </row>
    <row r="36" spans="1:39" ht="15">
      <c r="A36" s="661" t="s">
        <v>63</v>
      </c>
      <c r="B36" s="660"/>
      <c r="C36" s="660"/>
      <c r="D36" s="660"/>
      <c r="E36" s="660"/>
      <c r="F36" s="357">
        <v>150.00685785097397</v>
      </c>
      <c r="G36" s="358">
        <v>150.00685785097397</v>
      </c>
      <c r="H36" s="358">
        <v>0</v>
      </c>
      <c r="I36" s="358" t="s">
        <v>40</v>
      </c>
      <c r="J36" s="358" t="s">
        <v>40</v>
      </c>
      <c r="K36" s="358" t="s">
        <v>40</v>
      </c>
      <c r="L36" s="358" t="s">
        <v>40</v>
      </c>
      <c r="M36" s="358" t="s">
        <v>40</v>
      </c>
      <c r="N36" s="358" t="s">
        <v>40</v>
      </c>
      <c r="O36" s="358" t="s">
        <v>40</v>
      </c>
      <c r="P36" s="358" t="s">
        <v>40</v>
      </c>
      <c r="Q36" s="358" t="s">
        <v>40</v>
      </c>
      <c r="R36" s="358" t="s">
        <v>40</v>
      </c>
      <c r="S36" s="358" t="s">
        <v>40</v>
      </c>
      <c r="T36" s="358" t="s">
        <v>40</v>
      </c>
      <c r="U36" s="358">
        <v>60.91</v>
      </c>
      <c r="V36" s="360">
        <v>121.82</v>
      </c>
      <c r="W36" s="359">
        <v>150.00685785097397</v>
      </c>
      <c r="X36" s="358">
        <v>0</v>
      </c>
      <c r="Y36" s="358" t="s">
        <v>40</v>
      </c>
      <c r="Z36" s="358" t="s">
        <v>40</v>
      </c>
      <c r="AA36" s="358" t="s">
        <v>40</v>
      </c>
      <c r="AB36" s="358" t="s">
        <v>40</v>
      </c>
      <c r="AC36" s="358" t="s">
        <v>40</v>
      </c>
      <c r="AD36" s="358" t="s">
        <v>40</v>
      </c>
      <c r="AE36" s="358" t="s">
        <v>40</v>
      </c>
      <c r="AF36" s="358" t="s">
        <v>40</v>
      </c>
      <c r="AG36" s="358" t="s">
        <v>40</v>
      </c>
      <c r="AH36" s="358" t="s">
        <v>40</v>
      </c>
      <c r="AI36" s="358" t="s">
        <v>40</v>
      </c>
      <c r="AJ36" s="358" t="s">
        <v>40</v>
      </c>
      <c r="AK36" s="358" t="s">
        <v>40</v>
      </c>
      <c r="AL36" s="358" t="s">
        <v>40</v>
      </c>
      <c r="AM36" s="6"/>
    </row>
    <row r="37" spans="1:39">
      <c r="A37" s="661" t="s">
        <v>64</v>
      </c>
      <c r="B37" s="660"/>
      <c r="C37" s="660"/>
      <c r="D37" s="660"/>
      <c r="E37" s="660"/>
      <c r="F37" s="357">
        <v>159.57250000000002</v>
      </c>
      <c r="G37" s="358">
        <v>159.57250000000002</v>
      </c>
      <c r="H37" s="358">
        <v>0</v>
      </c>
      <c r="I37" s="358" t="s">
        <v>40</v>
      </c>
      <c r="J37" s="358" t="s">
        <v>40</v>
      </c>
      <c r="K37" s="358" t="s">
        <v>40</v>
      </c>
      <c r="L37" s="358" t="s">
        <v>40</v>
      </c>
      <c r="M37" s="358" t="s">
        <v>40</v>
      </c>
      <c r="N37" s="358" t="s">
        <v>40</v>
      </c>
      <c r="O37" s="358" t="s">
        <v>40</v>
      </c>
      <c r="P37" s="358" t="s">
        <v>40</v>
      </c>
      <c r="Q37" s="358" t="s">
        <v>40</v>
      </c>
      <c r="R37" s="358" t="s">
        <v>40</v>
      </c>
      <c r="S37" s="358" t="s">
        <v>40</v>
      </c>
      <c r="T37" s="358" t="s">
        <v>40</v>
      </c>
      <c r="U37" s="358">
        <v>60.91</v>
      </c>
      <c r="V37" s="360">
        <v>121.82</v>
      </c>
      <c r="W37" s="359">
        <v>159.57250000000002</v>
      </c>
      <c r="X37" s="358">
        <v>0</v>
      </c>
      <c r="Y37" s="358" t="s">
        <v>40</v>
      </c>
      <c r="Z37" s="358" t="s">
        <v>40</v>
      </c>
      <c r="AA37" s="358" t="s">
        <v>40</v>
      </c>
      <c r="AB37" s="358" t="s">
        <v>40</v>
      </c>
      <c r="AC37" s="358" t="s">
        <v>40</v>
      </c>
      <c r="AD37" s="358" t="s">
        <v>40</v>
      </c>
      <c r="AE37" s="358" t="s">
        <v>40</v>
      </c>
      <c r="AF37" s="358" t="s">
        <v>40</v>
      </c>
      <c r="AG37" s="358" t="s">
        <v>40</v>
      </c>
      <c r="AH37" s="358" t="s">
        <v>40</v>
      </c>
      <c r="AI37" s="358" t="s">
        <v>40</v>
      </c>
      <c r="AJ37" s="358" t="s">
        <v>40</v>
      </c>
      <c r="AK37" s="358" t="s">
        <v>40</v>
      </c>
      <c r="AL37" s="358" t="s">
        <v>40</v>
      </c>
      <c r="AM37" s="6"/>
    </row>
    <row r="38" spans="1:39">
      <c r="A38" s="662" t="s">
        <v>65</v>
      </c>
      <c r="B38" s="663"/>
      <c r="C38" s="663"/>
      <c r="D38" s="663"/>
      <c r="E38" s="663"/>
      <c r="F38" s="357">
        <v>300.20869701893213</v>
      </c>
      <c r="G38" s="358">
        <v>300.20869701893213</v>
      </c>
      <c r="H38" s="358">
        <v>0</v>
      </c>
      <c r="I38" s="358" t="s">
        <v>40</v>
      </c>
      <c r="J38" s="358" t="s">
        <v>40</v>
      </c>
      <c r="K38" s="358" t="s">
        <v>40</v>
      </c>
      <c r="L38" s="358" t="s">
        <v>40</v>
      </c>
      <c r="M38" s="358" t="s">
        <v>40</v>
      </c>
      <c r="N38" s="358" t="s">
        <v>40</v>
      </c>
      <c r="O38" s="358" t="s">
        <v>40</v>
      </c>
      <c r="P38" s="358" t="s">
        <v>40</v>
      </c>
      <c r="Q38" s="358" t="s">
        <v>40</v>
      </c>
      <c r="R38" s="358" t="s">
        <v>40</v>
      </c>
      <c r="S38" s="358" t="s">
        <v>40</v>
      </c>
      <c r="T38" s="358" t="s">
        <v>40</v>
      </c>
      <c r="U38" s="358">
        <v>60.91</v>
      </c>
      <c r="V38" s="360">
        <v>121.82</v>
      </c>
      <c r="W38" s="359">
        <v>300.20869701893213</v>
      </c>
      <c r="X38" s="358">
        <v>0</v>
      </c>
      <c r="Y38" s="358" t="s">
        <v>40</v>
      </c>
      <c r="Z38" s="358" t="s">
        <v>40</v>
      </c>
      <c r="AA38" s="358" t="s">
        <v>40</v>
      </c>
      <c r="AB38" s="358" t="s">
        <v>40</v>
      </c>
      <c r="AC38" s="358" t="s">
        <v>40</v>
      </c>
      <c r="AD38" s="358" t="s">
        <v>40</v>
      </c>
      <c r="AE38" s="358" t="s">
        <v>40</v>
      </c>
      <c r="AF38" s="358" t="s">
        <v>40</v>
      </c>
      <c r="AG38" s="358" t="s">
        <v>40</v>
      </c>
      <c r="AH38" s="358" t="s">
        <v>40</v>
      </c>
      <c r="AI38" s="358" t="s">
        <v>40</v>
      </c>
      <c r="AJ38" s="358" t="s">
        <v>40</v>
      </c>
      <c r="AK38" s="358" t="s">
        <v>40</v>
      </c>
      <c r="AL38" s="358" t="s">
        <v>40</v>
      </c>
      <c r="AM38" s="6"/>
    </row>
    <row r="39" spans="1:39">
      <c r="A39" s="662" t="s">
        <v>66</v>
      </c>
      <c r="B39" s="663"/>
      <c r="C39" s="663"/>
      <c r="D39" s="663"/>
      <c r="E39" s="663"/>
      <c r="F39" s="39">
        <v>0</v>
      </c>
      <c r="G39" s="4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358">
        <v>0</v>
      </c>
      <c r="V39" s="360">
        <v>0</v>
      </c>
      <c r="W39" s="359">
        <v>0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357">
        <v>251.5429756047748</v>
      </c>
      <c r="G41" s="358">
        <v>251.5429756047748</v>
      </c>
      <c r="H41" s="358" t="s">
        <v>40</v>
      </c>
      <c r="I41" s="358" t="s">
        <v>40</v>
      </c>
      <c r="J41" s="358" t="s">
        <v>40</v>
      </c>
      <c r="K41" s="358" t="s">
        <v>40</v>
      </c>
      <c r="L41" s="358" t="s">
        <v>40</v>
      </c>
      <c r="M41" s="358" t="s">
        <v>40</v>
      </c>
      <c r="N41" s="358" t="s">
        <v>40</v>
      </c>
      <c r="O41" s="358" t="s">
        <v>40</v>
      </c>
      <c r="P41" s="358" t="s">
        <v>40</v>
      </c>
      <c r="Q41" s="358" t="s">
        <v>40</v>
      </c>
      <c r="R41" s="358" t="s">
        <v>40</v>
      </c>
      <c r="S41" s="358" t="s">
        <v>40</v>
      </c>
      <c r="T41" s="358" t="s">
        <v>40</v>
      </c>
      <c r="U41" s="359">
        <v>251.5429756047748</v>
      </c>
      <c r="V41" s="359">
        <v>251.5429756047748</v>
      </c>
      <c r="W41" s="359">
        <v>251.5429756047748</v>
      </c>
      <c r="X41" s="358" t="s">
        <v>40</v>
      </c>
      <c r="Y41" s="358" t="s">
        <v>40</v>
      </c>
      <c r="Z41" s="358" t="s">
        <v>40</v>
      </c>
      <c r="AA41" s="358" t="s">
        <v>40</v>
      </c>
      <c r="AB41" s="358" t="s">
        <v>40</v>
      </c>
      <c r="AC41" s="358" t="s">
        <v>40</v>
      </c>
      <c r="AD41" s="358" t="s">
        <v>40</v>
      </c>
      <c r="AE41" s="358" t="s">
        <v>40</v>
      </c>
      <c r="AF41" s="358" t="s">
        <v>40</v>
      </c>
      <c r="AG41" s="358" t="s">
        <v>40</v>
      </c>
      <c r="AH41" s="358" t="s">
        <v>40</v>
      </c>
      <c r="AI41" s="358" t="s">
        <v>40</v>
      </c>
      <c r="AJ41" s="358" t="s">
        <v>40</v>
      </c>
      <c r="AK41" s="358" t="s">
        <v>40</v>
      </c>
      <c r="AL41" s="358" t="s">
        <v>40</v>
      </c>
      <c r="AM41" s="6"/>
    </row>
    <row r="42" spans="1:39">
      <c r="A42" s="430"/>
      <c r="B42" s="431"/>
      <c r="C42" s="658" t="s">
        <v>70</v>
      </c>
      <c r="D42" s="656"/>
      <c r="E42" s="656"/>
      <c r="F42" s="357">
        <v>262.02205904198564</v>
      </c>
      <c r="G42" s="358">
        <v>262.02205904198564</v>
      </c>
      <c r="H42" s="358" t="s">
        <v>40</v>
      </c>
      <c r="I42" s="358" t="s">
        <v>40</v>
      </c>
      <c r="J42" s="358" t="s">
        <v>40</v>
      </c>
      <c r="K42" s="358" t="s">
        <v>40</v>
      </c>
      <c r="L42" s="358" t="s">
        <v>40</v>
      </c>
      <c r="M42" s="358" t="s">
        <v>40</v>
      </c>
      <c r="N42" s="358" t="s">
        <v>40</v>
      </c>
      <c r="O42" s="358" t="s">
        <v>40</v>
      </c>
      <c r="P42" s="358" t="s">
        <v>40</v>
      </c>
      <c r="Q42" s="358" t="s">
        <v>40</v>
      </c>
      <c r="R42" s="358" t="s">
        <v>40</v>
      </c>
      <c r="S42" s="358" t="s">
        <v>40</v>
      </c>
      <c r="T42" s="358" t="s">
        <v>40</v>
      </c>
      <c r="U42" s="359">
        <v>262.02205904198564</v>
      </c>
      <c r="V42" s="359">
        <v>262.02205904198564</v>
      </c>
      <c r="W42" s="359">
        <v>262.02205904198564</v>
      </c>
      <c r="X42" s="358" t="s">
        <v>40</v>
      </c>
      <c r="Y42" s="358" t="s">
        <v>40</v>
      </c>
      <c r="Z42" s="358" t="s">
        <v>40</v>
      </c>
      <c r="AA42" s="358" t="s">
        <v>40</v>
      </c>
      <c r="AB42" s="358" t="s">
        <v>40</v>
      </c>
      <c r="AC42" s="358" t="s">
        <v>40</v>
      </c>
      <c r="AD42" s="358" t="s">
        <v>40</v>
      </c>
      <c r="AE42" s="358" t="s">
        <v>40</v>
      </c>
      <c r="AF42" s="358" t="s">
        <v>40</v>
      </c>
      <c r="AG42" s="358" t="s">
        <v>40</v>
      </c>
      <c r="AH42" s="358" t="s">
        <v>40</v>
      </c>
      <c r="AI42" s="358" t="s">
        <v>40</v>
      </c>
      <c r="AJ42" s="358" t="s">
        <v>40</v>
      </c>
      <c r="AK42" s="358" t="s">
        <v>40</v>
      </c>
      <c r="AL42" s="358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357">
        <v>352.75221280877781</v>
      </c>
      <c r="G43" s="358">
        <v>352.75221280877781</v>
      </c>
      <c r="H43" s="358" t="s">
        <v>40</v>
      </c>
      <c r="I43" s="358" t="s">
        <v>40</v>
      </c>
      <c r="J43" s="358" t="s">
        <v>40</v>
      </c>
      <c r="K43" s="358" t="s">
        <v>40</v>
      </c>
      <c r="L43" s="358" t="s">
        <v>40</v>
      </c>
      <c r="M43" s="358" t="s">
        <v>40</v>
      </c>
      <c r="N43" s="358" t="s">
        <v>40</v>
      </c>
      <c r="O43" s="358" t="s">
        <v>40</v>
      </c>
      <c r="P43" s="358" t="s">
        <v>40</v>
      </c>
      <c r="Q43" s="358" t="s">
        <v>40</v>
      </c>
      <c r="R43" s="358" t="s">
        <v>40</v>
      </c>
      <c r="S43" s="358" t="s">
        <v>40</v>
      </c>
      <c r="T43" s="358" t="s">
        <v>40</v>
      </c>
      <c r="U43" s="359">
        <v>352.75221280877781</v>
      </c>
      <c r="V43" s="359">
        <v>352.75221280877781</v>
      </c>
      <c r="W43" s="359">
        <v>352.75221280877781</v>
      </c>
      <c r="X43" s="358" t="s">
        <v>40</v>
      </c>
      <c r="Y43" s="358" t="s">
        <v>40</v>
      </c>
      <c r="Z43" s="358" t="s">
        <v>40</v>
      </c>
      <c r="AA43" s="358" t="s">
        <v>40</v>
      </c>
      <c r="AB43" s="358" t="s">
        <v>40</v>
      </c>
      <c r="AC43" s="358" t="s">
        <v>40</v>
      </c>
      <c r="AD43" s="358" t="s">
        <v>40</v>
      </c>
      <c r="AE43" s="358" t="s">
        <v>40</v>
      </c>
      <c r="AF43" s="358" t="s">
        <v>40</v>
      </c>
      <c r="AG43" s="358" t="s">
        <v>40</v>
      </c>
      <c r="AH43" s="358" t="s">
        <v>40</v>
      </c>
      <c r="AI43" s="358" t="s">
        <v>40</v>
      </c>
      <c r="AJ43" s="358" t="s">
        <v>40</v>
      </c>
      <c r="AK43" s="358" t="s">
        <v>40</v>
      </c>
      <c r="AL43" s="358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357">
        <v>338.54099988270332</v>
      </c>
      <c r="G44" s="358">
        <v>338.54099988270332</v>
      </c>
      <c r="H44" s="358">
        <v>0</v>
      </c>
      <c r="I44" s="358" t="s">
        <v>40</v>
      </c>
      <c r="J44" s="358" t="s">
        <v>40</v>
      </c>
      <c r="K44" s="358" t="s">
        <v>40</v>
      </c>
      <c r="L44" s="358" t="s">
        <v>40</v>
      </c>
      <c r="M44" s="358" t="s">
        <v>40</v>
      </c>
      <c r="N44" s="358" t="s">
        <v>40</v>
      </c>
      <c r="O44" s="358" t="s">
        <v>40</v>
      </c>
      <c r="P44" s="358" t="s">
        <v>40</v>
      </c>
      <c r="Q44" s="358" t="s">
        <v>40</v>
      </c>
      <c r="R44" s="358" t="s">
        <v>40</v>
      </c>
      <c r="S44" s="358" t="s">
        <v>40</v>
      </c>
      <c r="T44" s="358" t="s">
        <v>40</v>
      </c>
      <c r="U44" s="358">
        <v>60.91</v>
      </c>
      <c r="V44" s="360">
        <v>121.82</v>
      </c>
      <c r="W44" s="359">
        <v>338.54099988270332</v>
      </c>
      <c r="X44" s="358">
        <v>0</v>
      </c>
      <c r="Y44" s="358" t="s">
        <v>40</v>
      </c>
      <c r="Z44" s="358" t="s">
        <v>40</v>
      </c>
      <c r="AA44" s="358" t="s">
        <v>40</v>
      </c>
      <c r="AB44" s="358" t="s">
        <v>40</v>
      </c>
      <c r="AC44" s="358" t="s">
        <v>40</v>
      </c>
      <c r="AD44" s="358" t="s">
        <v>40</v>
      </c>
      <c r="AE44" s="358" t="s">
        <v>40</v>
      </c>
      <c r="AF44" s="358" t="s">
        <v>40</v>
      </c>
      <c r="AG44" s="358" t="s">
        <v>40</v>
      </c>
      <c r="AH44" s="358" t="s">
        <v>40</v>
      </c>
      <c r="AI44" s="358" t="s">
        <v>40</v>
      </c>
      <c r="AJ44" s="358" t="s">
        <v>40</v>
      </c>
      <c r="AK44" s="358" t="s">
        <v>40</v>
      </c>
      <c r="AL44" s="358" t="s">
        <v>40</v>
      </c>
      <c r="AM44" s="6"/>
    </row>
    <row r="45" spans="1:39">
      <c r="A45" s="430"/>
      <c r="B45" s="431"/>
      <c r="C45" s="438" t="s">
        <v>74</v>
      </c>
      <c r="D45" s="658" t="s">
        <v>75</v>
      </c>
      <c r="E45" s="656"/>
      <c r="F45" s="357">
        <v>282.11749990225263</v>
      </c>
      <c r="G45" s="358">
        <v>282.11749990225263</v>
      </c>
      <c r="H45" s="358">
        <v>0</v>
      </c>
      <c r="I45" s="358" t="s">
        <v>40</v>
      </c>
      <c r="J45" s="358" t="s">
        <v>40</v>
      </c>
      <c r="K45" s="358" t="s">
        <v>40</v>
      </c>
      <c r="L45" s="358" t="s">
        <v>40</v>
      </c>
      <c r="M45" s="358" t="s">
        <v>40</v>
      </c>
      <c r="N45" s="358" t="s">
        <v>40</v>
      </c>
      <c r="O45" s="358" t="s">
        <v>40</v>
      </c>
      <c r="P45" s="358" t="s">
        <v>40</v>
      </c>
      <c r="Q45" s="358" t="s">
        <v>40</v>
      </c>
      <c r="R45" s="358" t="s">
        <v>40</v>
      </c>
      <c r="S45" s="358" t="s">
        <v>40</v>
      </c>
      <c r="T45" s="358" t="s">
        <v>40</v>
      </c>
      <c r="U45" s="358">
        <v>60.91</v>
      </c>
      <c r="V45" s="360">
        <v>121.82</v>
      </c>
      <c r="W45" s="359">
        <v>282.11749990225263</v>
      </c>
      <c r="X45" s="358">
        <v>0</v>
      </c>
      <c r="Y45" s="358" t="s">
        <v>40</v>
      </c>
      <c r="Z45" s="358" t="s">
        <v>40</v>
      </c>
      <c r="AA45" s="358" t="s">
        <v>40</v>
      </c>
      <c r="AB45" s="358" t="s">
        <v>40</v>
      </c>
      <c r="AC45" s="358" t="s">
        <v>40</v>
      </c>
      <c r="AD45" s="358" t="s">
        <v>40</v>
      </c>
      <c r="AE45" s="358" t="s">
        <v>40</v>
      </c>
      <c r="AF45" s="358" t="s">
        <v>40</v>
      </c>
      <c r="AG45" s="358" t="s">
        <v>40</v>
      </c>
      <c r="AH45" s="358" t="s">
        <v>40</v>
      </c>
      <c r="AI45" s="358" t="s">
        <v>40</v>
      </c>
      <c r="AJ45" s="358" t="s">
        <v>40</v>
      </c>
      <c r="AK45" s="358" t="s">
        <v>40</v>
      </c>
      <c r="AL45" s="358" t="s">
        <v>40</v>
      </c>
      <c r="AM45" s="6"/>
    </row>
    <row r="46" spans="1:39">
      <c r="A46" s="430"/>
      <c r="B46" s="431"/>
      <c r="C46" s="439"/>
      <c r="D46" s="658" t="s">
        <v>76</v>
      </c>
      <c r="E46" s="656"/>
      <c r="F46" s="357">
        <v>282.11749990225263</v>
      </c>
      <c r="G46" s="358">
        <v>282.11749990225263</v>
      </c>
      <c r="H46" s="358">
        <v>0</v>
      </c>
      <c r="I46" s="358" t="s">
        <v>40</v>
      </c>
      <c r="J46" s="358" t="s">
        <v>40</v>
      </c>
      <c r="K46" s="358" t="s">
        <v>40</v>
      </c>
      <c r="L46" s="358" t="s">
        <v>40</v>
      </c>
      <c r="M46" s="358" t="s">
        <v>40</v>
      </c>
      <c r="N46" s="358" t="s">
        <v>40</v>
      </c>
      <c r="O46" s="358" t="s">
        <v>40</v>
      </c>
      <c r="P46" s="358" t="s">
        <v>40</v>
      </c>
      <c r="Q46" s="358" t="s">
        <v>40</v>
      </c>
      <c r="R46" s="358" t="s">
        <v>40</v>
      </c>
      <c r="S46" s="358" t="s">
        <v>40</v>
      </c>
      <c r="T46" s="358" t="s">
        <v>40</v>
      </c>
      <c r="U46" s="358">
        <v>60.91</v>
      </c>
      <c r="V46" s="360">
        <v>121.82</v>
      </c>
      <c r="W46" s="359">
        <v>282.11749990225263</v>
      </c>
      <c r="X46" s="358">
        <v>0</v>
      </c>
      <c r="Y46" s="358" t="s">
        <v>40</v>
      </c>
      <c r="Z46" s="358" t="s">
        <v>40</v>
      </c>
      <c r="AA46" s="358" t="s">
        <v>40</v>
      </c>
      <c r="AB46" s="358" t="s">
        <v>40</v>
      </c>
      <c r="AC46" s="358" t="s">
        <v>40</v>
      </c>
      <c r="AD46" s="358" t="s">
        <v>40</v>
      </c>
      <c r="AE46" s="358" t="s">
        <v>40</v>
      </c>
      <c r="AF46" s="358" t="s">
        <v>40</v>
      </c>
      <c r="AG46" s="358" t="s">
        <v>40</v>
      </c>
      <c r="AH46" s="358" t="s">
        <v>40</v>
      </c>
      <c r="AI46" s="358" t="s">
        <v>40</v>
      </c>
      <c r="AJ46" s="358" t="s">
        <v>40</v>
      </c>
      <c r="AK46" s="358" t="s">
        <v>40</v>
      </c>
      <c r="AL46" s="358" t="s">
        <v>40</v>
      </c>
      <c r="AM46" s="6"/>
    </row>
    <row r="47" spans="1:39">
      <c r="A47" s="430"/>
      <c r="B47" s="431"/>
      <c r="C47" s="439"/>
      <c r="D47" s="438" t="s">
        <v>77</v>
      </c>
      <c r="E47" s="361" t="s">
        <v>78</v>
      </c>
      <c r="F47" s="357">
        <v>338.54099988270332</v>
      </c>
      <c r="G47" s="358">
        <v>338.54099988270332</v>
      </c>
      <c r="H47" s="358">
        <v>0</v>
      </c>
      <c r="I47" s="358" t="s">
        <v>40</v>
      </c>
      <c r="J47" s="358" t="s">
        <v>40</v>
      </c>
      <c r="K47" s="358" t="s">
        <v>40</v>
      </c>
      <c r="L47" s="358" t="s">
        <v>40</v>
      </c>
      <c r="M47" s="358" t="s">
        <v>40</v>
      </c>
      <c r="N47" s="358" t="s">
        <v>40</v>
      </c>
      <c r="O47" s="358" t="s">
        <v>40</v>
      </c>
      <c r="P47" s="358" t="s">
        <v>40</v>
      </c>
      <c r="Q47" s="358" t="s">
        <v>40</v>
      </c>
      <c r="R47" s="358" t="s">
        <v>40</v>
      </c>
      <c r="S47" s="358" t="s">
        <v>40</v>
      </c>
      <c r="T47" s="358" t="s">
        <v>40</v>
      </c>
      <c r="U47" s="358">
        <v>60.91</v>
      </c>
      <c r="V47" s="360">
        <v>121.82</v>
      </c>
      <c r="W47" s="359">
        <v>338.54099988270332</v>
      </c>
      <c r="X47" s="358">
        <v>0</v>
      </c>
      <c r="Y47" s="358" t="s">
        <v>40</v>
      </c>
      <c r="Z47" s="358" t="s">
        <v>40</v>
      </c>
      <c r="AA47" s="358" t="s">
        <v>40</v>
      </c>
      <c r="AB47" s="358" t="s">
        <v>40</v>
      </c>
      <c r="AC47" s="358" t="s">
        <v>40</v>
      </c>
      <c r="AD47" s="358" t="s">
        <v>40</v>
      </c>
      <c r="AE47" s="358" t="s">
        <v>40</v>
      </c>
      <c r="AF47" s="358" t="s">
        <v>40</v>
      </c>
      <c r="AG47" s="358" t="s">
        <v>40</v>
      </c>
      <c r="AH47" s="358" t="s">
        <v>40</v>
      </c>
      <c r="AI47" s="358" t="s">
        <v>40</v>
      </c>
      <c r="AJ47" s="358" t="s">
        <v>40</v>
      </c>
      <c r="AK47" s="358" t="s">
        <v>40</v>
      </c>
      <c r="AL47" s="358" t="s">
        <v>40</v>
      </c>
      <c r="AM47" s="6"/>
    </row>
    <row r="48" spans="1:39">
      <c r="A48" s="430"/>
      <c r="B48" s="431"/>
      <c r="C48" s="439"/>
      <c r="D48" s="439"/>
      <c r="E48" s="361" t="s">
        <v>79</v>
      </c>
      <c r="F48" s="357">
        <v>338.54099988270332</v>
      </c>
      <c r="G48" s="358">
        <v>338.54099988270332</v>
      </c>
      <c r="H48" s="358">
        <v>0</v>
      </c>
      <c r="I48" s="358" t="s">
        <v>40</v>
      </c>
      <c r="J48" s="358" t="s">
        <v>40</v>
      </c>
      <c r="K48" s="358" t="s">
        <v>40</v>
      </c>
      <c r="L48" s="358" t="s">
        <v>40</v>
      </c>
      <c r="M48" s="358" t="s">
        <v>40</v>
      </c>
      <c r="N48" s="358" t="s">
        <v>40</v>
      </c>
      <c r="O48" s="358" t="s">
        <v>40</v>
      </c>
      <c r="P48" s="358" t="s">
        <v>40</v>
      </c>
      <c r="Q48" s="358" t="s">
        <v>40</v>
      </c>
      <c r="R48" s="358" t="s">
        <v>40</v>
      </c>
      <c r="S48" s="358" t="s">
        <v>40</v>
      </c>
      <c r="T48" s="358" t="s">
        <v>40</v>
      </c>
      <c r="U48" s="358">
        <v>60.91</v>
      </c>
      <c r="V48" s="360">
        <v>121.82</v>
      </c>
      <c r="W48" s="359">
        <v>338.54099988270332</v>
      </c>
      <c r="X48" s="358">
        <v>0</v>
      </c>
      <c r="Y48" s="358" t="s">
        <v>40</v>
      </c>
      <c r="Z48" s="358" t="s">
        <v>40</v>
      </c>
      <c r="AA48" s="358" t="s">
        <v>40</v>
      </c>
      <c r="AB48" s="358" t="s">
        <v>40</v>
      </c>
      <c r="AC48" s="358" t="s">
        <v>40</v>
      </c>
      <c r="AD48" s="358" t="s">
        <v>40</v>
      </c>
      <c r="AE48" s="358" t="s">
        <v>40</v>
      </c>
      <c r="AF48" s="358" t="s">
        <v>40</v>
      </c>
      <c r="AG48" s="358" t="s">
        <v>40</v>
      </c>
      <c r="AH48" s="358" t="s">
        <v>40</v>
      </c>
      <c r="AI48" s="358" t="s">
        <v>40</v>
      </c>
      <c r="AJ48" s="358" t="s">
        <v>40</v>
      </c>
      <c r="AK48" s="358" t="s">
        <v>40</v>
      </c>
      <c r="AL48" s="358" t="s">
        <v>40</v>
      </c>
      <c r="AM48" s="6"/>
    </row>
    <row r="49" spans="1:39">
      <c r="A49" s="430"/>
      <c r="B49" s="431"/>
      <c r="C49" s="439"/>
      <c r="D49" s="439"/>
      <c r="E49" s="361" t="s">
        <v>80</v>
      </c>
      <c r="F49" s="357">
        <v>338.54099988270332</v>
      </c>
      <c r="G49" s="358">
        <v>338.54099988270332</v>
      </c>
      <c r="H49" s="358">
        <v>0</v>
      </c>
      <c r="I49" s="358" t="s">
        <v>40</v>
      </c>
      <c r="J49" s="358" t="s">
        <v>40</v>
      </c>
      <c r="K49" s="358" t="s">
        <v>40</v>
      </c>
      <c r="L49" s="358" t="s">
        <v>40</v>
      </c>
      <c r="M49" s="358" t="s">
        <v>40</v>
      </c>
      <c r="N49" s="358" t="s">
        <v>40</v>
      </c>
      <c r="O49" s="358" t="s">
        <v>40</v>
      </c>
      <c r="P49" s="358" t="s">
        <v>40</v>
      </c>
      <c r="Q49" s="358" t="s">
        <v>40</v>
      </c>
      <c r="R49" s="358" t="s">
        <v>40</v>
      </c>
      <c r="S49" s="358" t="s">
        <v>40</v>
      </c>
      <c r="T49" s="358" t="s">
        <v>40</v>
      </c>
      <c r="U49" s="358">
        <v>60.91</v>
      </c>
      <c r="V49" s="360">
        <v>121.82</v>
      </c>
      <c r="W49" s="359">
        <v>338.54099988270332</v>
      </c>
      <c r="X49" s="358">
        <v>0</v>
      </c>
      <c r="Y49" s="358" t="s">
        <v>40</v>
      </c>
      <c r="Z49" s="358" t="s">
        <v>40</v>
      </c>
      <c r="AA49" s="358" t="s">
        <v>40</v>
      </c>
      <c r="AB49" s="358" t="s">
        <v>40</v>
      </c>
      <c r="AC49" s="358" t="s">
        <v>40</v>
      </c>
      <c r="AD49" s="358" t="s">
        <v>40</v>
      </c>
      <c r="AE49" s="358" t="s">
        <v>40</v>
      </c>
      <c r="AF49" s="358" t="s">
        <v>40</v>
      </c>
      <c r="AG49" s="358" t="s">
        <v>40</v>
      </c>
      <c r="AH49" s="358" t="s">
        <v>40</v>
      </c>
      <c r="AI49" s="358" t="s">
        <v>40</v>
      </c>
      <c r="AJ49" s="358" t="s">
        <v>40</v>
      </c>
      <c r="AK49" s="358" t="s">
        <v>40</v>
      </c>
      <c r="AL49" s="358" t="s">
        <v>40</v>
      </c>
      <c r="AM49" s="6"/>
    </row>
    <row r="50" spans="1:39">
      <c r="A50" s="430"/>
      <c r="B50" s="431"/>
      <c r="C50" s="439"/>
      <c r="D50" s="439"/>
      <c r="E50" s="361" t="s">
        <v>81</v>
      </c>
      <c r="F50" s="357">
        <v>338.54099988270332</v>
      </c>
      <c r="G50" s="358">
        <v>338.54099988270332</v>
      </c>
      <c r="H50" s="358">
        <v>0</v>
      </c>
      <c r="I50" s="358" t="s">
        <v>40</v>
      </c>
      <c r="J50" s="358" t="s">
        <v>40</v>
      </c>
      <c r="K50" s="358" t="s">
        <v>40</v>
      </c>
      <c r="L50" s="358" t="s">
        <v>40</v>
      </c>
      <c r="M50" s="358" t="s">
        <v>40</v>
      </c>
      <c r="N50" s="358" t="s">
        <v>40</v>
      </c>
      <c r="O50" s="358" t="s">
        <v>40</v>
      </c>
      <c r="P50" s="358" t="s">
        <v>40</v>
      </c>
      <c r="Q50" s="358" t="s">
        <v>40</v>
      </c>
      <c r="R50" s="358" t="s">
        <v>40</v>
      </c>
      <c r="S50" s="358" t="s">
        <v>40</v>
      </c>
      <c r="T50" s="358" t="s">
        <v>40</v>
      </c>
      <c r="U50" s="358">
        <v>60.91</v>
      </c>
      <c r="V50" s="360">
        <v>121.82</v>
      </c>
      <c r="W50" s="359">
        <v>338.54099988270332</v>
      </c>
      <c r="X50" s="358">
        <v>0</v>
      </c>
      <c r="Y50" s="358" t="s">
        <v>40</v>
      </c>
      <c r="Z50" s="358" t="s">
        <v>40</v>
      </c>
      <c r="AA50" s="358" t="s">
        <v>40</v>
      </c>
      <c r="AB50" s="358" t="s">
        <v>40</v>
      </c>
      <c r="AC50" s="358" t="s">
        <v>40</v>
      </c>
      <c r="AD50" s="358" t="s">
        <v>40</v>
      </c>
      <c r="AE50" s="358" t="s">
        <v>40</v>
      </c>
      <c r="AF50" s="358" t="s">
        <v>40</v>
      </c>
      <c r="AG50" s="358" t="s">
        <v>40</v>
      </c>
      <c r="AH50" s="358" t="s">
        <v>40</v>
      </c>
      <c r="AI50" s="358" t="s">
        <v>40</v>
      </c>
      <c r="AJ50" s="358" t="s">
        <v>40</v>
      </c>
      <c r="AK50" s="358" t="s">
        <v>40</v>
      </c>
      <c r="AL50" s="358" t="s">
        <v>40</v>
      </c>
      <c r="AM50" s="6"/>
    </row>
    <row r="51" spans="1:39">
      <c r="A51" s="430"/>
      <c r="B51" s="431"/>
      <c r="C51" s="440"/>
      <c r="D51" s="440"/>
      <c r="E51" s="361" t="s">
        <v>82</v>
      </c>
      <c r="F51" s="357">
        <v>338.54099988270332</v>
      </c>
      <c r="G51" s="358">
        <v>338.54099988270332</v>
      </c>
      <c r="H51" s="358">
        <v>0</v>
      </c>
      <c r="I51" s="358" t="s">
        <v>40</v>
      </c>
      <c r="J51" s="358" t="s">
        <v>40</v>
      </c>
      <c r="K51" s="358" t="s">
        <v>40</v>
      </c>
      <c r="L51" s="358" t="s">
        <v>40</v>
      </c>
      <c r="M51" s="358" t="s">
        <v>40</v>
      </c>
      <c r="N51" s="358" t="s">
        <v>40</v>
      </c>
      <c r="O51" s="358" t="s">
        <v>40</v>
      </c>
      <c r="P51" s="358" t="s">
        <v>40</v>
      </c>
      <c r="Q51" s="358" t="s">
        <v>40</v>
      </c>
      <c r="R51" s="358" t="s">
        <v>40</v>
      </c>
      <c r="S51" s="358" t="s">
        <v>40</v>
      </c>
      <c r="T51" s="358" t="s">
        <v>40</v>
      </c>
      <c r="U51" s="358">
        <v>60.91</v>
      </c>
      <c r="V51" s="360">
        <v>121.82</v>
      </c>
      <c r="W51" s="359">
        <v>338.54099988270332</v>
      </c>
      <c r="X51" s="358">
        <v>0</v>
      </c>
      <c r="Y51" s="358" t="s">
        <v>40</v>
      </c>
      <c r="Z51" s="358" t="s">
        <v>40</v>
      </c>
      <c r="AA51" s="358" t="s">
        <v>40</v>
      </c>
      <c r="AB51" s="358" t="s">
        <v>40</v>
      </c>
      <c r="AC51" s="358" t="s">
        <v>40</v>
      </c>
      <c r="AD51" s="358" t="s">
        <v>40</v>
      </c>
      <c r="AE51" s="358" t="s">
        <v>40</v>
      </c>
      <c r="AF51" s="358" t="s">
        <v>40</v>
      </c>
      <c r="AG51" s="358" t="s">
        <v>40</v>
      </c>
      <c r="AH51" s="358" t="s">
        <v>40</v>
      </c>
      <c r="AI51" s="358" t="s">
        <v>40</v>
      </c>
      <c r="AJ51" s="358" t="s">
        <v>40</v>
      </c>
      <c r="AK51" s="358" t="s">
        <v>40</v>
      </c>
      <c r="AL51" s="358" t="s">
        <v>40</v>
      </c>
      <c r="AM51" s="6"/>
    </row>
    <row r="52" spans="1:39">
      <c r="A52" s="430"/>
      <c r="B52" s="431"/>
      <c r="C52" s="658" t="s">
        <v>83</v>
      </c>
      <c r="D52" s="656"/>
      <c r="E52" s="656"/>
      <c r="F52" s="357">
        <v>338.54099988270332</v>
      </c>
      <c r="G52" s="358">
        <v>338.54099988270332</v>
      </c>
      <c r="H52" s="358">
        <v>0</v>
      </c>
      <c r="I52" s="358" t="s">
        <v>40</v>
      </c>
      <c r="J52" s="358" t="s">
        <v>40</v>
      </c>
      <c r="K52" s="358" t="s">
        <v>40</v>
      </c>
      <c r="L52" s="358" t="s">
        <v>40</v>
      </c>
      <c r="M52" s="358" t="s">
        <v>40</v>
      </c>
      <c r="N52" s="358" t="s">
        <v>40</v>
      </c>
      <c r="O52" s="358" t="s">
        <v>40</v>
      </c>
      <c r="P52" s="358" t="s">
        <v>40</v>
      </c>
      <c r="Q52" s="358" t="s">
        <v>40</v>
      </c>
      <c r="R52" s="358" t="s">
        <v>40</v>
      </c>
      <c r="S52" s="358" t="s">
        <v>40</v>
      </c>
      <c r="T52" s="358" t="s">
        <v>40</v>
      </c>
      <c r="U52" s="358">
        <v>60.91</v>
      </c>
      <c r="V52" s="360">
        <v>121.82</v>
      </c>
      <c r="W52" s="359">
        <v>338.54099988270332</v>
      </c>
      <c r="X52" s="358">
        <v>0</v>
      </c>
      <c r="Y52" s="358" t="s">
        <v>40</v>
      </c>
      <c r="Z52" s="358" t="s">
        <v>40</v>
      </c>
      <c r="AA52" s="358" t="s">
        <v>40</v>
      </c>
      <c r="AB52" s="358" t="s">
        <v>40</v>
      </c>
      <c r="AC52" s="358" t="s">
        <v>40</v>
      </c>
      <c r="AD52" s="358" t="s">
        <v>40</v>
      </c>
      <c r="AE52" s="358" t="s">
        <v>40</v>
      </c>
      <c r="AF52" s="358" t="s">
        <v>40</v>
      </c>
      <c r="AG52" s="358" t="s">
        <v>40</v>
      </c>
      <c r="AH52" s="358" t="s">
        <v>40</v>
      </c>
      <c r="AI52" s="358" t="s">
        <v>40</v>
      </c>
      <c r="AJ52" s="358" t="s">
        <v>40</v>
      </c>
      <c r="AK52" s="358" t="s">
        <v>40</v>
      </c>
      <c r="AL52" s="358" t="s">
        <v>40</v>
      </c>
      <c r="AM52" s="6"/>
    </row>
    <row r="53" spans="1:39">
      <c r="A53" s="430"/>
      <c r="B53" s="431"/>
      <c r="C53" s="658" t="s">
        <v>84</v>
      </c>
      <c r="D53" s="656"/>
      <c r="E53" s="656"/>
      <c r="F53" s="357">
        <v>338.54099988270332</v>
      </c>
      <c r="G53" s="358">
        <v>338.54099988270332</v>
      </c>
      <c r="H53" s="358">
        <v>0</v>
      </c>
      <c r="I53" s="358" t="s">
        <v>40</v>
      </c>
      <c r="J53" s="358" t="s">
        <v>40</v>
      </c>
      <c r="K53" s="358" t="s">
        <v>40</v>
      </c>
      <c r="L53" s="358" t="s">
        <v>40</v>
      </c>
      <c r="M53" s="358" t="s">
        <v>40</v>
      </c>
      <c r="N53" s="358" t="s">
        <v>40</v>
      </c>
      <c r="O53" s="358" t="s">
        <v>40</v>
      </c>
      <c r="P53" s="358" t="s">
        <v>40</v>
      </c>
      <c r="Q53" s="358" t="s">
        <v>40</v>
      </c>
      <c r="R53" s="358" t="s">
        <v>40</v>
      </c>
      <c r="S53" s="358" t="s">
        <v>40</v>
      </c>
      <c r="T53" s="358" t="s">
        <v>40</v>
      </c>
      <c r="U53" s="358">
        <v>60.91</v>
      </c>
      <c r="V53" s="360">
        <v>121.82</v>
      </c>
      <c r="W53" s="359">
        <v>338.54099988270332</v>
      </c>
      <c r="X53" s="358">
        <v>0</v>
      </c>
      <c r="Y53" s="358" t="s">
        <v>40</v>
      </c>
      <c r="Z53" s="358" t="s">
        <v>40</v>
      </c>
      <c r="AA53" s="358" t="s">
        <v>40</v>
      </c>
      <c r="AB53" s="358" t="s">
        <v>40</v>
      </c>
      <c r="AC53" s="358" t="s">
        <v>40</v>
      </c>
      <c r="AD53" s="358" t="s">
        <v>40</v>
      </c>
      <c r="AE53" s="358" t="s">
        <v>40</v>
      </c>
      <c r="AF53" s="358" t="s">
        <v>40</v>
      </c>
      <c r="AG53" s="358" t="s">
        <v>40</v>
      </c>
      <c r="AH53" s="358" t="s">
        <v>40</v>
      </c>
      <c r="AI53" s="358" t="s">
        <v>40</v>
      </c>
      <c r="AJ53" s="358" t="s">
        <v>40</v>
      </c>
      <c r="AK53" s="358" t="s">
        <v>40</v>
      </c>
      <c r="AL53" s="358" t="s">
        <v>40</v>
      </c>
      <c r="AM53" s="6"/>
    </row>
    <row r="54" spans="1:39">
      <c r="A54" s="430"/>
      <c r="B54" s="431"/>
      <c r="C54" s="658" t="s">
        <v>85</v>
      </c>
      <c r="D54" s="656"/>
      <c r="E54" s="656"/>
      <c r="F54" s="357">
        <v>338.54099988270332</v>
      </c>
      <c r="G54" s="358">
        <v>338.54099988270332</v>
      </c>
      <c r="H54" s="358">
        <v>0</v>
      </c>
      <c r="I54" s="358" t="s">
        <v>40</v>
      </c>
      <c r="J54" s="358" t="s">
        <v>40</v>
      </c>
      <c r="K54" s="358" t="s">
        <v>40</v>
      </c>
      <c r="L54" s="358" t="s">
        <v>40</v>
      </c>
      <c r="M54" s="358" t="s">
        <v>40</v>
      </c>
      <c r="N54" s="358" t="s">
        <v>40</v>
      </c>
      <c r="O54" s="358" t="s">
        <v>40</v>
      </c>
      <c r="P54" s="358" t="s">
        <v>40</v>
      </c>
      <c r="Q54" s="358" t="s">
        <v>40</v>
      </c>
      <c r="R54" s="358" t="s">
        <v>40</v>
      </c>
      <c r="S54" s="358" t="s">
        <v>40</v>
      </c>
      <c r="T54" s="358" t="s">
        <v>40</v>
      </c>
      <c r="U54" s="358">
        <v>60.91</v>
      </c>
      <c r="V54" s="360">
        <v>121.82</v>
      </c>
      <c r="W54" s="359">
        <v>338.54099988270332</v>
      </c>
      <c r="X54" s="358">
        <v>0</v>
      </c>
      <c r="Y54" s="358" t="s">
        <v>40</v>
      </c>
      <c r="Z54" s="358" t="s">
        <v>40</v>
      </c>
      <c r="AA54" s="358" t="s">
        <v>40</v>
      </c>
      <c r="AB54" s="358" t="s">
        <v>40</v>
      </c>
      <c r="AC54" s="358" t="s">
        <v>40</v>
      </c>
      <c r="AD54" s="358" t="s">
        <v>40</v>
      </c>
      <c r="AE54" s="358" t="s">
        <v>40</v>
      </c>
      <c r="AF54" s="358" t="s">
        <v>40</v>
      </c>
      <c r="AG54" s="358" t="s">
        <v>40</v>
      </c>
      <c r="AH54" s="358" t="s">
        <v>40</v>
      </c>
      <c r="AI54" s="358" t="s">
        <v>40</v>
      </c>
      <c r="AJ54" s="358" t="s">
        <v>40</v>
      </c>
      <c r="AK54" s="358" t="s">
        <v>40</v>
      </c>
      <c r="AL54" s="358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357">
        <v>338.54099988270332</v>
      </c>
      <c r="G55" s="358">
        <v>338.54099988270332</v>
      </c>
      <c r="H55" s="358">
        <v>0</v>
      </c>
      <c r="I55" s="358" t="s">
        <v>40</v>
      </c>
      <c r="J55" s="358" t="s">
        <v>40</v>
      </c>
      <c r="K55" s="358" t="s">
        <v>40</v>
      </c>
      <c r="L55" s="358" t="s">
        <v>40</v>
      </c>
      <c r="M55" s="358" t="s">
        <v>40</v>
      </c>
      <c r="N55" s="358" t="s">
        <v>40</v>
      </c>
      <c r="O55" s="358" t="s">
        <v>40</v>
      </c>
      <c r="P55" s="358" t="s">
        <v>40</v>
      </c>
      <c r="Q55" s="358" t="s">
        <v>40</v>
      </c>
      <c r="R55" s="358" t="s">
        <v>40</v>
      </c>
      <c r="S55" s="358" t="s">
        <v>40</v>
      </c>
      <c r="T55" s="358" t="s">
        <v>40</v>
      </c>
      <c r="U55" s="358">
        <v>60.91</v>
      </c>
      <c r="V55" s="360">
        <v>121.82</v>
      </c>
      <c r="W55" s="359">
        <v>338.54099988270332</v>
      </c>
      <c r="X55" s="358">
        <v>0</v>
      </c>
      <c r="Y55" s="358" t="s">
        <v>40</v>
      </c>
      <c r="Z55" s="358" t="s">
        <v>40</v>
      </c>
      <c r="AA55" s="358" t="s">
        <v>40</v>
      </c>
      <c r="AB55" s="358" t="s">
        <v>40</v>
      </c>
      <c r="AC55" s="358" t="s">
        <v>40</v>
      </c>
      <c r="AD55" s="358" t="s">
        <v>40</v>
      </c>
      <c r="AE55" s="358" t="s">
        <v>40</v>
      </c>
      <c r="AF55" s="358" t="s">
        <v>40</v>
      </c>
      <c r="AG55" s="358" t="s">
        <v>40</v>
      </c>
      <c r="AH55" s="358" t="s">
        <v>40</v>
      </c>
      <c r="AI55" s="358" t="s">
        <v>40</v>
      </c>
      <c r="AJ55" s="358" t="s">
        <v>40</v>
      </c>
      <c r="AK55" s="358" t="s">
        <v>40</v>
      </c>
      <c r="AL55" s="358" t="s">
        <v>40</v>
      </c>
      <c r="AM55" s="6"/>
    </row>
    <row r="56" spans="1:39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357">
        <v>338.54099988270332</v>
      </c>
      <c r="G56" s="358">
        <v>338.54099988270332</v>
      </c>
      <c r="H56" s="358">
        <v>0</v>
      </c>
      <c r="I56" s="358" t="s">
        <v>40</v>
      </c>
      <c r="J56" s="358" t="s">
        <v>40</v>
      </c>
      <c r="K56" s="358" t="s">
        <v>40</v>
      </c>
      <c r="L56" s="358" t="s">
        <v>40</v>
      </c>
      <c r="M56" s="358" t="s">
        <v>40</v>
      </c>
      <c r="N56" s="358" t="s">
        <v>40</v>
      </c>
      <c r="O56" s="358" t="s">
        <v>40</v>
      </c>
      <c r="P56" s="358" t="s">
        <v>40</v>
      </c>
      <c r="Q56" s="358" t="s">
        <v>40</v>
      </c>
      <c r="R56" s="358" t="s">
        <v>40</v>
      </c>
      <c r="S56" s="358" t="s">
        <v>40</v>
      </c>
      <c r="T56" s="358" t="s">
        <v>40</v>
      </c>
      <c r="U56" s="358">
        <v>60.91</v>
      </c>
      <c r="V56" s="360">
        <v>121.82</v>
      </c>
      <c r="W56" s="359">
        <v>338.54099988270332</v>
      </c>
      <c r="X56" s="358">
        <v>0</v>
      </c>
      <c r="Y56" s="358" t="s">
        <v>40</v>
      </c>
      <c r="Z56" s="358" t="s">
        <v>40</v>
      </c>
      <c r="AA56" s="358" t="s">
        <v>40</v>
      </c>
      <c r="AB56" s="358" t="s">
        <v>40</v>
      </c>
      <c r="AC56" s="358" t="s">
        <v>40</v>
      </c>
      <c r="AD56" s="358" t="s">
        <v>40</v>
      </c>
      <c r="AE56" s="358" t="s">
        <v>40</v>
      </c>
      <c r="AF56" s="358" t="s">
        <v>40</v>
      </c>
      <c r="AG56" s="358" t="s">
        <v>40</v>
      </c>
      <c r="AH56" s="358" t="s">
        <v>40</v>
      </c>
      <c r="AI56" s="358" t="s">
        <v>40</v>
      </c>
      <c r="AJ56" s="358" t="s">
        <v>40</v>
      </c>
      <c r="AK56" s="358" t="s">
        <v>40</v>
      </c>
      <c r="AL56" s="358" t="s">
        <v>40</v>
      </c>
      <c r="AM56" s="6"/>
    </row>
    <row r="57" spans="1:39" ht="21" customHeight="1">
      <c r="A57" s="430"/>
      <c r="B57" s="431"/>
      <c r="C57" s="439"/>
      <c r="D57" s="658" t="s">
        <v>90</v>
      </c>
      <c r="E57" s="656"/>
      <c r="F57" s="357">
        <v>338.54099988270332</v>
      </c>
      <c r="G57" s="358">
        <v>338.54099988270332</v>
      </c>
      <c r="H57" s="358">
        <v>0</v>
      </c>
      <c r="I57" s="358" t="s">
        <v>40</v>
      </c>
      <c r="J57" s="358" t="s">
        <v>40</v>
      </c>
      <c r="K57" s="358" t="s">
        <v>40</v>
      </c>
      <c r="L57" s="358" t="s">
        <v>40</v>
      </c>
      <c r="M57" s="358" t="s">
        <v>40</v>
      </c>
      <c r="N57" s="358" t="s">
        <v>40</v>
      </c>
      <c r="O57" s="358" t="s">
        <v>40</v>
      </c>
      <c r="P57" s="358" t="s">
        <v>40</v>
      </c>
      <c r="Q57" s="358" t="s">
        <v>40</v>
      </c>
      <c r="R57" s="358" t="s">
        <v>40</v>
      </c>
      <c r="S57" s="358" t="s">
        <v>40</v>
      </c>
      <c r="T57" s="358" t="s">
        <v>40</v>
      </c>
      <c r="U57" s="358">
        <v>60.91</v>
      </c>
      <c r="V57" s="360">
        <v>121.82</v>
      </c>
      <c r="W57" s="359">
        <v>338.54099988270332</v>
      </c>
      <c r="X57" s="358">
        <v>0</v>
      </c>
      <c r="Y57" s="358" t="s">
        <v>40</v>
      </c>
      <c r="Z57" s="358" t="s">
        <v>40</v>
      </c>
      <c r="AA57" s="358" t="s">
        <v>40</v>
      </c>
      <c r="AB57" s="358" t="s">
        <v>40</v>
      </c>
      <c r="AC57" s="358" t="s">
        <v>40</v>
      </c>
      <c r="AD57" s="358" t="s">
        <v>40</v>
      </c>
      <c r="AE57" s="358" t="s">
        <v>40</v>
      </c>
      <c r="AF57" s="358" t="s">
        <v>40</v>
      </c>
      <c r="AG57" s="358" t="s">
        <v>40</v>
      </c>
      <c r="AH57" s="358" t="s">
        <v>40</v>
      </c>
      <c r="AI57" s="358" t="s">
        <v>40</v>
      </c>
      <c r="AJ57" s="358" t="s">
        <v>40</v>
      </c>
      <c r="AK57" s="358" t="s">
        <v>40</v>
      </c>
      <c r="AL57" s="358" t="s">
        <v>40</v>
      </c>
      <c r="AM57" s="6"/>
    </row>
    <row r="58" spans="1:39" ht="27.75" customHeight="1">
      <c r="A58" s="430"/>
      <c r="B58" s="431"/>
      <c r="C58" s="439"/>
      <c r="D58" s="658" t="s">
        <v>91</v>
      </c>
      <c r="E58" s="656"/>
      <c r="F58" s="357">
        <v>338.54099988270332</v>
      </c>
      <c r="G58" s="358">
        <v>338.54099988270332</v>
      </c>
      <c r="H58" s="358">
        <v>0</v>
      </c>
      <c r="I58" s="358" t="s">
        <v>40</v>
      </c>
      <c r="J58" s="358" t="s">
        <v>40</v>
      </c>
      <c r="K58" s="358" t="s">
        <v>40</v>
      </c>
      <c r="L58" s="358" t="s">
        <v>40</v>
      </c>
      <c r="M58" s="358" t="s">
        <v>40</v>
      </c>
      <c r="N58" s="358" t="s">
        <v>40</v>
      </c>
      <c r="O58" s="358" t="s">
        <v>40</v>
      </c>
      <c r="P58" s="358" t="s">
        <v>40</v>
      </c>
      <c r="Q58" s="358" t="s">
        <v>40</v>
      </c>
      <c r="R58" s="358" t="s">
        <v>40</v>
      </c>
      <c r="S58" s="358" t="s">
        <v>40</v>
      </c>
      <c r="T58" s="358" t="s">
        <v>40</v>
      </c>
      <c r="U58" s="358">
        <v>60.91</v>
      </c>
      <c r="V58" s="360">
        <v>121.82</v>
      </c>
      <c r="W58" s="359">
        <v>338.54099988270332</v>
      </c>
      <c r="X58" s="358">
        <v>0</v>
      </c>
      <c r="Y58" s="358" t="s">
        <v>40</v>
      </c>
      <c r="Z58" s="358" t="s">
        <v>40</v>
      </c>
      <c r="AA58" s="358" t="s">
        <v>40</v>
      </c>
      <c r="AB58" s="358" t="s">
        <v>40</v>
      </c>
      <c r="AC58" s="358" t="s">
        <v>40</v>
      </c>
      <c r="AD58" s="358" t="s">
        <v>40</v>
      </c>
      <c r="AE58" s="358" t="s">
        <v>40</v>
      </c>
      <c r="AF58" s="358" t="s">
        <v>40</v>
      </c>
      <c r="AG58" s="358" t="s">
        <v>40</v>
      </c>
      <c r="AH58" s="358" t="s">
        <v>40</v>
      </c>
      <c r="AI58" s="358" t="s">
        <v>40</v>
      </c>
      <c r="AJ58" s="358" t="s">
        <v>40</v>
      </c>
      <c r="AK58" s="358" t="s">
        <v>40</v>
      </c>
      <c r="AL58" s="358" t="s">
        <v>40</v>
      </c>
      <c r="AM58" s="6"/>
    </row>
    <row r="59" spans="1:39" ht="36.75" customHeight="1">
      <c r="A59" s="430"/>
      <c r="B59" s="431"/>
      <c r="C59" s="439"/>
      <c r="D59" s="658" t="s">
        <v>92</v>
      </c>
      <c r="E59" s="656"/>
      <c r="F59" s="357">
        <v>338.54099988270332</v>
      </c>
      <c r="G59" s="358">
        <v>338.54099988270332</v>
      </c>
      <c r="H59" s="358">
        <v>0</v>
      </c>
      <c r="I59" s="358" t="s">
        <v>40</v>
      </c>
      <c r="J59" s="358" t="s">
        <v>40</v>
      </c>
      <c r="K59" s="358" t="s">
        <v>40</v>
      </c>
      <c r="L59" s="358" t="s">
        <v>40</v>
      </c>
      <c r="M59" s="358" t="s">
        <v>40</v>
      </c>
      <c r="N59" s="358" t="s">
        <v>40</v>
      </c>
      <c r="O59" s="358" t="s">
        <v>40</v>
      </c>
      <c r="P59" s="358" t="s">
        <v>40</v>
      </c>
      <c r="Q59" s="358" t="s">
        <v>40</v>
      </c>
      <c r="R59" s="358" t="s">
        <v>40</v>
      </c>
      <c r="S59" s="358" t="s">
        <v>40</v>
      </c>
      <c r="T59" s="358" t="s">
        <v>40</v>
      </c>
      <c r="U59" s="358">
        <v>60.91</v>
      </c>
      <c r="V59" s="360">
        <v>121.82</v>
      </c>
      <c r="W59" s="359">
        <v>338.54099988270332</v>
      </c>
      <c r="X59" s="358">
        <v>0</v>
      </c>
      <c r="Y59" s="358" t="s">
        <v>40</v>
      </c>
      <c r="Z59" s="358" t="s">
        <v>40</v>
      </c>
      <c r="AA59" s="358" t="s">
        <v>40</v>
      </c>
      <c r="AB59" s="358" t="s">
        <v>40</v>
      </c>
      <c r="AC59" s="358" t="s">
        <v>40</v>
      </c>
      <c r="AD59" s="358" t="s">
        <v>40</v>
      </c>
      <c r="AE59" s="358" t="s">
        <v>40</v>
      </c>
      <c r="AF59" s="358" t="s">
        <v>40</v>
      </c>
      <c r="AG59" s="358" t="s">
        <v>40</v>
      </c>
      <c r="AH59" s="358" t="s">
        <v>40</v>
      </c>
      <c r="AI59" s="358" t="s">
        <v>40</v>
      </c>
      <c r="AJ59" s="358" t="s">
        <v>40</v>
      </c>
      <c r="AK59" s="358" t="s">
        <v>40</v>
      </c>
      <c r="AL59" s="358" t="s">
        <v>40</v>
      </c>
      <c r="AM59" s="6"/>
    </row>
    <row r="60" spans="1:39" ht="17.25" customHeight="1">
      <c r="A60" s="430"/>
      <c r="B60" s="431"/>
      <c r="C60" s="440"/>
      <c r="D60" s="658" t="s">
        <v>93</v>
      </c>
      <c r="E60" s="656"/>
      <c r="F60" s="357">
        <v>505.31677666879654</v>
      </c>
      <c r="G60" s="358">
        <v>505.31677666879654</v>
      </c>
      <c r="H60" s="358">
        <v>0</v>
      </c>
      <c r="I60" s="358" t="s">
        <v>40</v>
      </c>
      <c r="J60" s="358" t="s">
        <v>40</v>
      </c>
      <c r="K60" s="358" t="s">
        <v>40</v>
      </c>
      <c r="L60" s="358" t="s">
        <v>40</v>
      </c>
      <c r="M60" s="358" t="s">
        <v>40</v>
      </c>
      <c r="N60" s="358" t="s">
        <v>40</v>
      </c>
      <c r="O60" s="358" t="s">
        <v>40</v>
      </c>
      <c r="P60" s="358" t="s">
        <v>40</v>
      </c>
      <c r="Q60" s="358" t="s">
        <v>40</v>
      </c>
      <c r="R60" s="358" t="s">
        <v>40</v>
      </c>
      <c r="S60" s="358" t="s">
        <v>40</v>
      </c>
      <c r="T60" s="358" t="s">
        <v>40</v>
      </c>
      <c r="U60" s="358">
        <v>60.91</v>
      </c>
      <c r="V60" s="360">
        <v>121.82</v>
      </c>
      <c r="W60" s="359">
        <v>505.31677666879654</v>
      </c>
      <c r="X60" s="358">
        <v>0</v>
      </c>
      <c r="Y60" s="358" t="s">
        <v>40</v>
      </c>
      <c r="Z60" s="358" t="s">
        <v>40</v>
      </c>
      <c r="AA60" s="358" t="s">
        <v>40</v>
      </c>
      <c r="AB60" s="358" t="s">
        <v>40</v>
      </c>
      <c r="AC60" s="358" t="s">
        <v>40</v>
      </c>
      <c r="AD60" s="358" t="s">
        <v>40</v>
      </c>
      <c r="AE60" s="358" t="s">
        <v>40</v>
      </c>
      <c r="AF60" s="358" t="s">
        <v>40</v>
      </c>
      <c r="AG60" s="358" t="s">
        <v>40</v>
      </c>
      <c r="AH60" s="358" t="s">
        <v>40</v>
      </c>
      <c r="AI60" s="358" t="s">
        <v>40</v>
      </c>
      <c r="AJ60" s="358" t="s">
        <v>40</v>
      </c>
      <c r="AK60" s="358" t="s">
        <v>40</v>
      </c>
      <c r="AL60" s="358" t="s">
        <v>40</v>
      </c>
      <c r="AM60" s="6"/>
    </row>
    <row r="61" spans="1:39">
      <c r="A61" s="430"/>
      <c r="B61" s="431"/>
      <c r="C61" s="362" t="s">
        <v>94</v>
      </c>
      <c r="D61" s="658" t="s">
        <v>95</v>
      </c>
      <c r="E61" s="656"/>
      <c r="F61" s="357">
        <v>338.54099988270332</v>
      </c>
      <c r="G61" s="358">
        <v>338.54099988270332</v>
      </c>
      <c r="H61" s="358">
        <v>0</v>
      </c>
      <c r="I61" s="358" t="s">
        <v>40</v>
      </c>
      <c r="J61" s="358" t="s">
        <v>40</v>
      </c>
      <c r="K61" s="358" t="s">
        <v>40</v>
      </c>
      <c r="L61" s="358" t="s">
        <v>40</v>
      </c>
      <c r="M61" s="358" t="s">
        <v>40</v>
      </c>
      <c r="N61" s="358" t="s">
        <v>40</v>
      </c>
      <c r="O61" s="358" t="s">
        <v>40</v>
      </c>
      <c r="P61" s="358" t="s">
        <v>40</v>
      </c>
      <c r="Q61" s="358" t="s">
        <v>40</v>
      </c>
      <c r="R61" s="358" t="s">
        <v>40</v>
      </c>
      <c r="S61" s="358" t="s">
        <v>40</v>
      </c>
      <c r="T61" s="358" t="s">
        <v>40</v>
      </c>
      <c r="U61" s="358">
        <v>60.91</v>
      </c>
      <c r="V61" s="360">
        <v>121.82</v>
      </c>
      <c r="W61" s="359">
        <v>338.54099988270332</v>
      </c>
      <c r="X61" s="358">
        <v>0</v>
      </c>
      <c r="Y61" s="358" t="s">
        <v>40</v>
      </c>
      <c r="Z61" s="358" t="s">
        <v>40</v>
      </c>
      <c r="AA61" s="358" t="s">
        <v>40</v>
      </c>
      <c r="AB61" s="358" t="s">
        <v>40</v>
      </c>
      <c r="AC61" s="358" t="s">
        <v>40</v>
      </c>
      <c r="AD61" s="358" t="s">
        <v>40</v>
      </c>
      <c r="AE61" s="358" t="s">
        <v>40</v>
      </c>
      <c r="AF61" s="358" t="s">
        <v>40</v>
      </c>
      <c r="AG61" s="358" t="s">
        <v>40</v>
      </c>
      <c r="AH61" s="358" t="s">
        <v>40</v>
      </c>
      <c r="AI61" s="358" t="s">
        <v>40</v>
      </c>
      <c r="AJ61" s="358" t="s">
        <v>40</v>
      </c>
      <c r="AK61" s="358" t="s">
        <v>40</v>
      </c>
      <c r="AL61" s="358" t="s">
        <v>40</v>
      </c>
      <c r="AM61" s="6"/>
    </row>
    <row r="62" spans="1:39" ht="29.25" customHeight="1">
      <c r="A62" s="430"/>
      <c r="B62" s="431"/>
      <c r="C62" s="438" t="s">
        <v>96</v>
      </c>
      <c r="D62" s="658" t="s">
        <v>97</v>
      </c>
      <c r="E62" s="656"/>
      <c r="F62" s="357">
        <v>338.54099988270332</v>
      </c>
      <c r="G62" s="358">
        <v>338.54099988270332</v>
      </c>
      <c r="H62" s="358">
        <v>0</v>
      </c>
      <c r="I62" s="358" t="s">
        <v>40</v>
      </c>
      <c r="J62" s="358" t="s">
        <v>40</v>
      </c>
      <c r="K62" s="358" t="s">
        <v>40</v>
      </c>
      <c r="L62" s="358" t="s">
        <v>40</v>
      </c>
      <c r="M62" s="358" t="s">
        <v>40</v>
      </c>
      <c r="N62" s="358" t="s">
        <v>40</v>
      </c>
      <c r="O62" s="358" t="s">
        <v>40</v>
      </c>
      <c r="P62" s="358" t="s">
        <v>40</v>
      </c>
      <c r="Q62" s="358" t="s">
        <v>40</v>
      </c>
      <c r="R62" s="358" t="s">
        <v>40</v>
      </c>
      <c r="S62" s="358" t="s">
        <v>40</v>
      </c>
      <c r="T62" s="358" t="s">
        <v>40</v>
      </c>
      <c r="U62" s="358">
        <v>60.91</v>
      </c>
      <c r="V62" s="360">
        <v>121.82</v>
      </c>
      <c r="W62" s="359">
        <v>338.54099988270332</v>
      </c>
      <c r="X62" s="358">
        <v>0</v>
      </c>
      <c r="Y62" s="358" t="s">
        <v>40</v>
      </c>
      <c r="Z62" s="358" t="s">
        <v>40</v>
      </c>
      <c r="AA62" s="358" t="s">
        <v>40</v>
      </c>
      <c r="AB62" s="358" t="s">
        <v>40</v>
      </c>
      <c r="AC62" s="358" t="s">
        <v>40</v>
      </c>
      <c r="AD62" s="358" t="s">
        <v>40</v>
      </c>
      <c r="AE62" s="358" t="s">
        <v>40</v>
      </c>
      <c r="AF62" s="358" t="s">
        <v>40</v>
      </c>
      <c r="AG62" s="358" t="s">
        <v>40</v>
      </c>
      <c r="AH62" s="358" t="s">
        <v>40</v>
      </c>
      <c r="AI62" s="358" t="s">
        <v>40</v>
      </c>
      <c r="AJ62" s="358" t="s">
        <v>40</v>
      </c>
      <c r="AK62" s="358" t="s">
        <v>40</v>
      </c>
      <c r="AL62" s="358" t="s">
        <v>40</v>
      </c>
      <c r="AM62" s="6"/>
    </row>
    <row r="63" spans="1:39">
      <c r="A63" s="430"/>
      <c r="B63" s="431"/>
      <c r="C63" s="440"/>
      <c r="D63" s="658" t="s">
        <v>98</v>
      </c>
      <c r="E63" s="656"/>
      <c r="F63" s="357">
        <v>338.54099988270332</v>
      </c>
      <c r="G63" s="358">
        <v>338.54099988270332</v>
      </c>
      <c r="H63" s="358">
        <v>0</v>
      </c>
      <c r="I63" s="358" t="s">
        <v>40</v>
      </c>
      <c r="J63" s="358" t="s">
        <v>40</v>
      </c>
      <c r="K63" s="358" t="s">
        <v>40</v>
      </c>
      <c r="L63" s="358" t="s">
        <v>40</v>
      </c>
      <c r="M63" s="358" t="s">
        <v>40</v>
      </c>
      <c r="N63" s="358" t="s">
        <v>40</v>
      </c>
      <c r="O63" s="358" t="s">
        <v>40</v>
      </c>
      <c r="P63" s="358" t="s">
        <v>40</v>
      </c>
      <c r="Q63" s="358" t="s">
        <v>40</v>
      </c>
      <c r="R63" s="358" t="s">
        <v>40</v>
      </c>
      <c r="S63" s="358" t="s">
        <v>40</v>
      </c>
      <c r="T63" s="358" t="s">
        <v>40</v>
      </c>
      <c r="U63" s="358">
        <v>60.91</v>
      </c>
      <c r="V63" s="360">
        <v>121.82</v>
      </c>
      <c r="W63" s="359">
        <v>338.54099988270332</v>
      </c>
      <c r="X63" s="358">
        <v>0</v>
      </c>
      <c r="Y63" s="358" t="s">
        <v>40</v>
      </c>
      <c r="Z63" s="358" t="s">
        <v>40</v>
      </c>
      <c r="AA63" s="358" t="s">
        <v>40</v>
      </c>
      <c r="AB63" s="358" t="s">
        <v>40</v>
      </c>
      <c r="AC63" s="358" t="s">
        <v>40</v>
      </c>
      <c r="AD63" s="358" t="s">
        <v>40</v>
      </c>
      <c r="AE63" s="358" t="s">
        <v>40</v>
      </c>
      <c r="AF63" s="358" t="s">
        <v>40</v>
      </c>
      <c r="AG63" s="358" t="s">
        <v>40</v>
      </c>
      <c r="AH63" s="358" t="s">
        <v>40</v>
      </c>
      <c r="AI63" s="358" t="s">
        <v>40</v>
      </c>
      <c r="AJ63" s="358" t="s">
        <v>40</v>
      </c>
      <c r="AK63" s="358" t="s">
        <v>40</v>
      </c>
      <c r="AL63" s="358" t="s">
        <v>40</v>
      </c>
      <c r="AM63" s="6"/>
    </row>
    <row r="64" spans="1:39">
      <c r="A64" s="430"/>
      <c r="B64" s="431"/>
      <c r="C64" s="438" t="s">
        <v>99</v>
      </c>
      <c r="D64" s="658" t="s">
        <v>100</v>
      </c>
      <c r="E64" s="656"/>
      <c r="F64" s="357">
        <v>338.54099988270332</v>
      </c>
      <c r="G64" s="358">
        <v>338.54099988270332</v>
      </c>
      <c r="H64" s="358">
        <v>0</v>
      </c>
      <c r="I64" s="358" t="s">
        <v>40</v>
      </c>
      <c r="J64" s="358" t="s">
        <v>40</v>
      </c>
      <c r="K64" s="358" t="s">
        <v>40</v>
      </c>
      <c r="L64" s="358" t="s">
        <v>40</v>
      </c>
      <c r="M64" s="358" t="s">
        <v>40</v>
      </c>
      <c r="N64" s="358" t="s">
        <v>40</v>
      </c>
      <c r="O64" s="358" t="s">
        <v>40</v>
      </c>
      <c r="P64" s="358" t="s">
        <v>40</v>
      </c>
      <c r="Q64" s="358" t="s">
        <v>40</v>
      </c>
      <c r="R64" s="358" t="s">
        <v>40</v>
      </c>
      <c r="S64" s="358" t="s">
        <v>40</v>
      </c>
      <c r="T64" s="358" t="s">
        <v>40</v>
      </c>
      <c r="U64" s="358">
        <v>60.91</v>
      </c>
      <c r="V64" s="360">
        <v>121.82</v>
      </c>
      <c r="W64" s="359">
        <v>338.54099988270332</v>
      </c>
      <c r="X64" s="358">
        <v>0</v>
      </c>
      <c r="Y64" s="358" t="s">
        <v>40</v>
      </c>
      <c r="Z64" s="358" t="s">
        <v>40</v>
      </c>
      <c r="AA64" s="358" t="s">
        <v>40</v>
      </c>
      <c r="AB64" s="358" t="s">
        <v>40</v>
      </c>
      <c r="AC64" s="358" t="s">
        <v>40</v>
      </c>
      <c r="AD64" s="358" t="s">
        <v>40</v>
      </c>
      <c r="AE64" s="358" t="s">
        <v>40</v>
      </c>
      <c r="AF64" s="358" t="s">
        <v>40</v>
      </c>
      <c r="AG64" s="358" t="s">
        <v>40</v>
      </c>
      <c r="AH64" s="358" t="s">
        <v>40</v>
      </c>
      <c r="AI64" s="358" t="s">
        <v>40</v>
      </c>
      <c r="AJ64" s="358" t="s">
        <v>40</v>
      </c>
      <c r="AK64" s="358" t="s">
        <v>40</v>
      </c>
      <c r="AL64" s="358" t="s">
        <v>40</v>
      </c>
      <c r="AM64" s="6"/>
    </row>
    <row r="65" spans="1:39">
      <c r="A65" s="430"/>
      <c r="B65" s="431"/>
      <c r="C65" s="440"/>
      <c r="D65" s="658" t="s">
        <v>101</v>
      </c>
      <c r="E65" s="656"/>
      <c r="F65" s="357">
        <v>338.54099988270332</v>
      </c>
      <c r="G65" s="358">
        <v>338.54099988270332</v>
      </c>
      <c r="H65" s="358">
        <v>0</v>
      </c>
      <c r="I65" s="358" t="s">
        <v>40</v>
      </c>
      <c r="J65" s="358" t="s">
        <v>40</v>
      </c>
      <c r="K65" s="358" t="s">
        <v>40</v>
      </c>
      <c r="L65" s="358" t="s">
        <v>40</v>
      </c>
      <c r="M65" s="358" t="s">
        <v>40</v>
      </c>
      <c r="N65" s="358" t="s">
        <v>40</v>
      </c>
      <c r="O65" s="358" t="s">
        <v>40</v>
      </c>
      <c r="P65" s="358" t="s">
        <v>40</v>
      </c>
      <c r="Q65" s="358" t="s">
        <v>40</v>
      </c>
      <c r="R65" s="358" t="s">
        <v>40</v>
      </c>
      <c r="S65" s="358" t="s">
        <v>40</v>
      </c>
      <c r="T65" s="358" t="s">
        <v>40</v>
      </c>
      <c r="U65" s="358">
        <v>60.91</v>
      </c>
      <c r="V65" s="360">
        <v>121.82</v>
      </c>
      <c r="W65" s="359">
        <v>338.54099988270332</v>
      </c>
      <c r="X65" s="358">
        <v>0</v>
      </c>
      <c r="Y65" s="358" t="s">
        <v>40</v>
      </c>
      <c r="Z65" s="358" t="s">
        <v>40</v>
      </c>
      <c r="AA65" s="358" t="s">
        <v>40</v>
      </c>
      <c r="AB65" s="358" t="s">
        <v>40</v>
      </c>
      <c r="AC65" s="358" t="s">
        <v>40</v>
      </c>
      <c r="AD65" s="358" t="s">
        <v>40</v>
      </c>
      <c r="AE65" s="358" t="s">
        <v>40</v>
      </c>
      <c r="AF65" s="358" t="s">
        <v>40</v>
      </c>
      <c r="AG65" s="358" t="s">
        <v>40</v>
      </c>
      <c r="AH65" s="358" t="s">
        <v>40</v>
      </c>
      <c r="AI65" s="358" t="s">
        <v>40</v>
      </c>
      <c r="AJ65" s="358" t="s">
        <v>40</v>
      </c>
      <c r="AK65" s="358" t="s">
        <v>40</v>
      </c>
      <c r="AL65" s="358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357">
        <v>338.54099988270332</v>
      </c>
      <c r="G66" s="358">
        <v>338.54099988270332</v>
      </c>
      <c r="H66" s="358">
        <v>0</v>
      </c>
      <c r="I66" s="358" t="s">
        <v>40</v>
      </c>
      <c r="J66" s="358" t="s">
        <v>40</v>
      </c>
      <c r="K66" s="358" t="s">
        <v>40</v>
      </c>
      <c r="L66" s="358" t="s">
        <v>40</v>
      </c>
      <c r="M66" s="358" t="s">
        <v>40</v>
      </c>
      <c r="N66" s="358" t="s">
        <v>40</v>
      </c>
      <c r="O66" s="358" t="s">
        <v>40</v>
      </c>
      <c r="P66" s="358" t="s">
        <v>40</v>
      </c>
      <c r="Q66" s="358" t="s">
        <v>40</v>
      </c>
      <c r="R66" s="358" t="s">
        <v>40</v>
      </c>
      <c r="S66" s="358" t="s">
        <v>40</v>
      </c>
      <c r="T66" s="358" t="s">
        <v>40</v>
      </c>
      <c r="U66" s="358">
        <v>60.91</v>
      </c>
      <c r="V66" s="360">
        <v>121.82</v>
      </c>
      <c r="W66" s="359">
        <v>338.54099988270332</v>
      </c>
      <c r="X66" s="358">
        <v>0</v>
      </c>
      <c r="Y66" s="358" t="s">
        <v>40</v>
      </c>
      <c r="Z66" s="358" t="s">
        <v>40</v>
      </c>
      <c r="AA66" s="358" t="s">
        <v>40</v>
      </c>
      <c r="AB66" s="358" t="s">
        <v>40</v>
      </c>
      <c r="AC66" s="358" t="s">
        <v>40</v>
      </c>
      <c r="AD66" s="358" t="s">
        <v>40</v>
      </c>
      <c r="AE66" s="358" t="s">
        <v>40</v>
      </c>
      <c r="AF66" s="358" t="s">
        <v>40</v>
      </c>
      <c r="AG66" s="358" t="s">
        <v>40</v>
      </c>
      <c r="AH66" s="358" t="s">
        <v>40</v>
      </c>
      <c r="AI66" s="358" t="s">
        <v>40</v>
      </c>
      <c r="AJ66" s="358" t="s">
        <v>40</v>
      </c>
      <c r="AK66" s="358" t="s">
        <v>40</v>
      </c>
      <c r="AL66" s="358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357">
        <v>338.54099988270332</v>
      </c>
      <c r="G67" s="358">
        <v>338.54099988270332</v>
      </c>
      <c r="H67" s="358">
        <v>0</v>
      </c>
      <c r="I67" s="358" t="s">
        <v>40</v>
      </c>
      <c r="J67" s="358" t="s">
        <v>40</v>
      </c>
      <c r="K67" s="358" t="s">
        <v>40</v>
      </c>
      <c r="L67" s="358" t="s">
        <v>40</v>
      </c>
      <c r="M67" s="358" t="s">
        <v>40</v>
      </c>
      <c r="N67" s="358" t="s">
        <v>40</v>
      </c>
      <c r="O67" s="358" t="s">
        <v>40</v>
      </c>
      <c r="P67" s="358" t="s">
        <v>40</v>
      </c>
      <c r="Q67" s="358" t="s">
        <v>40</v>
      </c>
      <c r="R67" s="358" t="s">
        <v>40</v>
      </c>
      <c r="S67" s="358" t="s">
        <v>40</v>
      </c>
      <c r="T67" s="358" t="s">
        <v>40</v>
      </c>
      <c r="U67" s="358">
        <v>60.91</v>
      </c>
      <c r="V67" s="360">
        <v>121.82</v>
      </c>
      <c r="W67" s="359">
        <v>338.54099988270332</v>
      </c>
      <c r="X67" s="358">
        <v>0</v>
      </c>
      <c r="Y67" s="358" t="s">
        <v>40</v>
      </c>
      <c r="Z67" s="358" t="s">
        <v>40</v>
      </c>
      <c r="AA67" s="358" t="s">
        <v>40</v>
      </c>
      <c r="AB67" s="358" t="s">
        <v>40</v>
      </c>
      <c r="AC67" s="358" t="s">
        <v>40</v>
      </c>
      <c r="AD67" s="358" t="s">
        <v>40</v>
      </c>
      <c r="AE67" s="358" t="s">
        <v>40</v>
      </c>
      <c r="AF67" s="358" t="s">
        <v>40</v>
      </c>
      <c r="AG67" s="358" t="s">
        <v>40</v>
      </c>
      <c r="AH67" s="358" t="s">
        <v>40</v>
      </c>
      <c r="AI67" s="358" t="s">
        <v>40</v>
      </c>
      <c r="AJ67" s="358" t="s">
        <v>40</v>
      </c>
      <c r="AK67" s="358" t="s">
        <v>40</v>
      </c>
      <c r="AL67" s="358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357">
        <v>282.11855614414026</v>
      </c>
      <c r="G68" s="358">
        <v>282.11855614414026</v>
      </c>
      <c r="H68" s="358">
        <v>0</v>
      </c>
      <c r="I68" s="358" t="s">
        <v>40</v>
      </c>
      <c r="J68" s="358" t="s">
        <v>40</v>
      </c>
      <c r="K68" s="358" t="s">
        <v>40</v>
      </c>
      <c r="L68" s="358" t="s">
        <v>40</v>
      </c>
      <c r="M68" s="358" t="s">
        <v>40</v>
      </c>
      <c r="N68" s="358" t="s">
        <v>40</v>
      </c>
      <c r="O68" s="358" t="s">
        <v>40</v>
      </c>
      <c r="P68" s="358" t="s">
        <v>40</v>
      </c>
      <c r="Q68" s="358" t="s">
        <v>40</v>
      </c>
      <c r="R68" s="358" t="s">
        <v>40</v>
      </c>
      <c r="S68" s="358" t="s">
        <v>40</v>
      </c>
      <c r="T68" s="358" t="s">
        <v>40</v>
      </c>
      <c r="U68" s="358">
        <v>60.91</v>
      </c>
      <c r="V68" s="360">
        <v>121.82</v>
      </c>
      <c r="W68" s="359">
        <v>282.11855614414026</v>
      </c>
      <c r="X68" s="358">
        <v>0</v>
      </c>
      <c r="Y68" s="358" t="s">
        <v>40</v>
      </c>
      <c r="Z68" s="358" t="s">
        <v>40</v>
      </c>
      <c r="AA68" s="358" t="s">
        <v>40</v>
      </c>
      <c r="AB68" s="358" t="s">
        <v>40</v>
      </c>
      <c r="AC68" s="358" t="s">
        <v>40</v>
      </c>
      <c r="AD68" s="358" t="s">
        <v>40</v>
      </c>
      <c r="AE68" s="358" t="s">
        <v>40</v>
      </c>
      <c r="AF68" s="358" t="s">
        <v>40</v>
      </c>
      <c r="AG68" s="358" t="s">
        <v>40</v>
      </c>
      <c r="AH68" s="358" t="s">
        <v>40</v>
      </c>
      <c r="AI68" s="358" t="s">
        <v>40</v>
      </c>
      <c r="AJ68" s="358" t="s">
        <v>40</v>
      </c>
      <c r="AK68" s="358" t="s">
        <v>40</v>
      </c>
      <c r="AL68" s="358" t="s">
        <v>40</v>
      </c>
      <c r="AM68" s="6"/>
    </row>
    <row r="69" spans="1:39" ht="21.75" customHeight="1">
      <c r="A69" s="428" t="s">
        <v>107</v>
      </c>
      <c r="B69" s="429"/>
      <c r="C69" s="434" t="s">
        <v>108</v>
      </c>
      <c r="D69" s="435"/>
      <c r="E69" s="435"/>
      <c r="F69" s="357">
        <v>327.18666169003808</v>
      </c>
      <c r="G69" s="358">
        <v>327.18666169003808</v>
      </c>
      <c r="H69" s="358">
        <v>0</v>
      </c>
      <c r="I69" s="358" t="s">
        <v>40</v>
      </c>
      <c r="J69" s="358" t="s">
        <v>40</v>
      </c>
      <c r="K69" s="358" t="s">
        <v>40</v>
      </c>
      <c r="L69" s="358" t="s">
        <v>40</v>
      </c>
      <c r="M69" s="358" t="s">
        <v>40</v>
      </c>
      <c r="N69" s="358" t="s">
        <v>40</v>
      </c>
      <c r="O69" s="358" t="s">
        <v>40</v>
      </c>
      <c r="P69" s="358" t="s">
        <v>40</v>
      </c>
      <c r="Q69" s="358" t="s">
        <v>40</v>
      </c>
      <c r="R69" s="358" t="s">
        <v>40</v>
      </c>
      <c r="S69" s="358" t="s">
        <v>40</v>
      </c>
      <c r="T69" s="358" t="s">
        <v>40</v>
      </c>
      <c r="U69" s="358">
        <v>60.91</v>
      </c>
      <c r="V69" s="360">
        <v>121.82</v>
      </c>
      <c r="W69" s="359">
        <v>327.18666169003808</v>
      </c>
      <c r="X69" s="358">
        <v>0</v>
      </c>
      <c r="Y69" s="358" t="s">
        <v>40</v>
      </c>
      <c r="Z69" s="358" t="s">
        <v>40</v>
      </c>
      <c r="AA69" s="358" t="s">
        <v>40</v>
      </c>
      <c r="AB69" s="358" t="s">
        <v>40</v>
      </c>
      <c r="AC69" s="358" t="s">
        <v>40</v>
      </c>
      <c r="AD69" s="358" t="s">
        <v>40</v>
      </c>
      <c r="AE69" s="358" t="s">
        <v>40</v>
      </c>
      <c r="AF69" s="358" t="s">
        <v>40</v>
      </c>
      <c r="AG69" s="358" t="s">
        <v>40</v>
      </c>
      <c r="AH69" s="358" t="s">
        <v>40</v>
      </c>
      <c r="AI69" s="358" t="s">
        <v>40</v>
      </c>
      <c r="AJ69" s="358" t="s">
        <v>40</v>
      </c>
      <c r="AK69" s="358" t="s">
        <v>40</v>
      </c>
      <c r="AL69" s="358" t="s">
        <v>40</v>
      </c>
      <c r="AM69" s="6"/>
    </row>
    <row r="70" spans="1:39" ht="24.75" customHeight="1">
      <c r="A70" s="430"/>
      <c r="B70" s="431"/>
      <c r="C70" s="658" t="s">
        <v>397</v>
      </c>
      <c r="D70" s="656"/>
      <c r="E70" s="656"/>
      <c r="F70" s="357">
        <v>0</v>
      </c>
      <c r="G70" s="358">
        <v>0</v>
      </c>
      <c r="H70" s="358" t="s">
        <v>40</v>
      </c>
      <c r="I70" s="358" t="s">
        <v>40</v>
      </c>
      <c r="J70" s="358" t="s">
        <v>40</v>
      </c>
      <c r="K70" s="358" t="s">
        <v>40</v>
      </c>
      <c r="L70" s="358" t="s">
        <v>40</v>
      </c>
      <c r="M70" s="358" t="s">
        <v>40</v>
      </c>
      <c r="N70" s="358" t="s">
        <v>40</v>
      </c>
      <c r="O70" s="358" t="s">
        <v>40</v>
      </c>
      <c r="P70" s="358" t="s">
        <v>40</v>
      </c>
      <c r="Q70" s="358" t="s">
        <v>40</v>
      </c>
      <c r="R70" s="358" t="s">
        <v>40</v>
      </c>
      <c r="S70" s="358" t="s">
        <v>40</v>
      </c>
      <c r="T70" s="358" t="s">
        <v>40</v>
      </c>
      <c r="U70" s="358">
        <v>0</v>
      </c>
      <c r="V70" s="360">
        <v>0</v>
      </c>
      <c r="W70" s="359">
        <v>0</v>
      </c>
      <c r="X70" s="358" t="s">
        <v>40</v>
      </c>
      <c r="Y70" s="358" t="s">
        <v>40</v>
      </c>
      <c r="Z70" s="358" t="s">
        <v>40</v>
      </c>
      <c r="AA70" s="358" t="s">
        <v>40</v>
      </c>
      <c r="AB70" s="358" t="s">
        <v>40</v>
      </c>
      <c r="AC70" s="358" t="s">
        <v>40</v>
      </c>
      <c r="AD70" s="358" t="s">
        <v>40</v>
      </c>
      <c r="AE70" s="358" t="s">
        <v>40</v>
      </c>
      <c r="AF70" s="358" t="s">
        <v>40</v>
      </c>
      <c r="AG70" s="358" t="s">
        <v>40</v>
      </c>
      <c r="AH70" s="358" t="s">
        <v>40</v>
      </c>
      <c r="AI70" s="358" t="s">
        <v>40</v>
      </c>
      <c r="AJ70" s="358" t="s">
        <v>40</v>
      </c>
      <c r="AK70" s="358" t="s">
        <v>40</v>
      </c>
      <c r="AL70" s="358" t="s">
        <v>40</v>
      </c>
      <c r="AM70" s="6"/>
    </row>
    <row r="71" spans="1:39">
      <c r="A71" s="430"/>
      <c r="B71" s="431"/>
      <c r="C71" s="658" t="s">
        <v>110</v>
      </c>
      <c r="D71" s="656"/>
      <c r="E71" s="656"/>
      <c r="F71" s="357">
        <v>0</v>
      </c>
      <c r="G71" s="358">
        <v>0</v>
      </c>
      <c r="H71" s="358" t="s">
        <v>40</v>
      </c>
      <c r="I71" s="358" t="s">
        <v>40</v>
      </c>
      <c r="J71" s="358" t="s">
        <v>40</v>
      </c>
      <c r="K71" s="358" t="s">
        <v>40</v>
      </c>
      <c r="L71" s="358" t="s">
        <v>40</v>
      </c>
      <c r="M71" s="358" t="s">
        <v>40</v>
      </c>
      <c r="N71" s="358" t="s">
        <v>40</v>
      </c>
      <c r="O71" s="358" t="s">
        <v>40</v>
      </c>
      <c r="P71" s="358" t="s">
        <v>40</v>
      </c>
      <c r="Q71" s="358" t="s">
        <v>40</v>
      </c>
      <c r="R71" s="358" t="s">
        <v>40</v>
      </c>
      <c r="S71" s="358" t="s">
        <v>40</v>
      </c>
      <c r="T71" s="358" t="s">
        <v>40</v>
      </c>
      <c r="U71" s="358">
        <v>0</v>
      </c>
      <c r="V71" s="360">
        <v>0</v>
      </c>
      <c r="W71" s="359">
        <v>0</v>
      </c>
      <c r="X71" s="358" t="s">
        <v>40</v>
      </c>
      <c r="Y71" s="358" t="s">
        <v>40</v>
      </c>
      <c r="Z71" s="358" t="s">
        <v>40</v>
      </c>
      <c r="AA71" s="358" t="s">
        <v>40</v>
      </c>
      <c r="AB71" s="358" t="s">
        <v>40</v>
      </c>
      <c r="AC71" s="358" t="s">
        <v>40</v>
      </c>
      <c r="AD71" s="358" t="s">
        <v>40</v>
      </c>
      <c r="AE71" s="358" t="s">
        <v>40</v>
      </c>
      <c r="AF71" s="358" t="s">
        <v>40</v>
      </c>
      <c r="AG71" s="358" t="s">
        <v>40</v>
      </c>
      <c r="AH71" s="358" t="s">
        <v>40</v>
      </c>
      <c r="AI71" s="358" t="s">
        <v>40</v>
      </c>
      <c r="AJ71" s="358" t="s">
        <v>40</v>
      </c>
      <c r="AK71" s="358" t="s">
        <v>40</v>
      </c>
      <c r="AL71" s="358" t="s">
        <v>40</v>
      </c>
      <c r="AM71" s="6"/>
    </row>
    <row r="72" spans="1:39" ht="41.25" customHeight="1">
      <c r="A72" s="430"/>
      <c r="B72" s="431"/>
      <c r="C72" s="658" t="s">
        <v>111</v>
      </c>
      <c r="D72" s="656"/>
      <c r="E72" s="656"/>
      <c r="F72" s="357">
        <v>829.25433745735154</v>
      </c>
      <c r="G72" s="358">
        <v>829.25433745735154</v>
      </c>
      <c r="H72" s="358">
        <v>0</v>
      </c>
      <c r="I72" s="358" t="s">
        <v>40</v>
      </c>
      <c r="J72" s="358" t="s">
        <v>40</v>
      </c>
      <c r="K72" s="358" t="s">
        <v>40</v>
      </c>
      <c r="L72" s="358" t="s">
        <v>40</v>
      </c>
      <c r="M72" s="358" t="s">
        <v>40</v>
      </c>
      <c r="N72" s="358" t="s">
        <v>40</v>
      </c>
      <c r="O72" s="358" t="s">
        <v>40</v>
      </c>
      <c r="P72" s="358" t="s">
        <v>40</v>
      </c>
      <c r="Q72" s="358" t="s">
        <v>40</v>
      </c>
      <c r="R72" s="358" t="s">
        <v>40</v>
      </c>
      <c r="S72" s="358" t="s">
        <v>40</v>
      </c>
      <c r="T72" s="358" t="s">
        <v>40</v>
      </c>
      <c r="U72" s="358">
        <v>60.91</v>
      </c>
      <c r="V72" s="360">
        <v>121.82</v>
      </c>
      <c r="W72" s="359">
        <v>829.25433745735154</v>
      </c>
      <c r="X72" s="358">
        <v>0</v>
      </c>
      <c r="Y72" s="358" t="s">
        <v>40</v>
      </c>
      <c r="Z72" s="358" t="s">
        <v>40</v>
      </c>
      <c r="AA72" s="358" t="s">
        <v>40</v>
      </c>
      <c r="AB72" s="358" t="s">
        <v>40</v>
      </c>
      <c r="AC72" s="358" t="s">
        <v>40</v>
      </c>
      <c r="AD72" s="358" t="s">
        <v>40</v>
      </c>
      <c r="AE72" s="358" t="s">
        <v>40</v>
      </c>
      <c r="AF72" s="358" t="s">
        <v>40</v>
      </c>
      <c r="AG72" s="358" t="s">
        <v>40</v>
      </c>
      <c r="AH72" s="358" t="s">
        <v>40</v>
      </c>
      <c r="AI72" s="358" t="s">
        <v>40</v>
      </c>
      <c r="AJ72" s="358" t="s">
        <v>40</v>
      </c>
      <c r="AK72" s="358" t="s">
        <v>40</v>
      </c>
      <c r="AL72" s="358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357">
        <v>208.98240583873934</v>
      </c>
      <c r="G73" s="358">
        <v>208.98240583873934</v>
      </c>
      <c r="H73" s="358">
        <v>0</v>
      </c>
      <c r="I73" s="358" t="s">
        <v>40</v>
      </c>
      <c r="J73" s="358" t="s">
        <v>40</v>
      </c>
      <c r="K73" s="358" t="s">
        <v>40</v>
      </c>
      <c r="L73" s="358" t="s">
        <v>40</v>
      </c>
      <c r="M73" s="358" t="s">
        <v>40</v>
      </c>
      <c r="N73" s="358" t="s">
        <v>40</v>
      </c>
      <c r="O73" s="358" t="s">
        <v>40</v>
      </c>
      <c r="P73" s="358" t="s">
        <v>40</v>
      </c>
      <c r="Q73" s="358" t="s">
        <v>40</v>
      </c>
      <c r="R73" s="358" t="s">
        <v>40</v>
      </c>
      <c r="S73" s="358" t="s">
        <v>40</v>
      </c>
      <c r="T73" s="358" t="s">
        <v>40</v>
      </c>
      <c r="U73" s="358">
        <v>60.91</v>
      </c>
      <c r="V73" s="360">
        <v>121.82</v>
      </c>
      <c r="W73" s="359">
        <v>208.98240583873934</v>
      </c>
      <c r="X73" s="358">
        <v>0</v>
      </c>
      <c r="Y73" s="358" t="s">
        <v>40</v>
      </c>
      <c r="Z73" s="358" t="s">
        <v>40</v>
      </c>
      <c r="AA73" s="358" t="s">
        <v>40</v>
      </c>
      <c r="AB73" s="358" t="s">
        <v>40</v>
      </c>
      <c r="AC73" s="358" t="s">
        <v>40</v>
      </c>
      <c r="AD73" s="358" t="s">
        <v>40</v>
      </c>
      <c r="AE73" s="358" t="s">
        <v>40</v>
      </c>
      <c r="AF73" s="358" t="s">
        <v>40</v>
      </c>
      <c r="AG73" s="358" t="s">
        <v>40</v>
      </c>
      <c r="AH73" s="358" t="s">
        <v>40</v>
      </c>
      <c r="AI73" s="358" t="s">
        <v>40</v>
      </c>
      <c r="AJ73" s="358" t="s">
        <v>40</v>
      </c>
      <c r="AK73" s="358" t="s">
        <v>40</v>
      </c>
      <c r="AL73" s="358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357">
        <v>439.59650000000005</v>
      </c>
      <c r="G74" s="358">
        <v>439.59650000000005</v>
      </c>
      <c r="H74" s="358">
        <v>0</v>
      </c>
      <c r="I74" s="358" t="s">
        <v>40</v>
      </c>
      <c r="J74" s="358" t="s">
        <v>40</v>
      </c>
      <c r="K74" s="358" t="s">
        <v>40</v>
      </c>
      <c r="L74" s="358" t="s">
        <v>40</v>
      </c>
      <c r="M74" s="358" t="s">
        <v>40</v>
      </c>
      <c r="N74" s="358" t="s">
        <v>40</v>
      </c>
      <c r="O74" s="358" t="s">
        <v>40</v>
      </c>
      <c r="P74" s="358" t="s">
        <v>40</v>
      </c>
      <c r="Q74" s="358" t="s">
        <v>40</v>
      </c>
      <c r="R74" s="358" t="s">
        <v>40</v>
      </c>
      <c r="S74" s="358" t="s">
        <v>40</v>
      </c>
      <c r="T74" s="358" t="s">
        <v>40</v>
      </c>
      <c r="U74" s="358">
        <v>60.91</v>
      </c>
      <c r="V74" s="360">
        <v>121.82</v>
      </c>
      <c r="W74" s="359">
        <v>439.59650000000005</v>
      </c>
      <c r="X74" s="358">
        <v>0</v>
      </c>
      <c r="Y74" s="358" t="s">
        <v>40</v>
      </c>
      <c r="Z74" s="358" t="s">
        <v>40</v>
      </c>
      <c r="AA74" s="358" t="s">
        <v>40</v>
      </c>
      <c r="AB74" s="358" t="s">
        <v>40</v>
      </c>
      <c r="AC74" s="358" t="s">
        <v>40</v>
      </c>
      <c r="AD74" s="358" t="s">
        <v>40</v>
      </c>
      <c r="AE74" s="358" t="s">
        <v>40</v>
      </c>
      <c r="AF74" s="358" t="s">
        <v>40</v>
      </c>
      <c r="AG74" s="358" t="s">
        <v>40</v>
      </c>
      <c r="AH74" s="358" t="s">
        <v>40</v>
      </c>
      <c r="AI74" s="358" t="s">
        <v>40</v>
      </c>
      <c r="AJ74" s="358" t="s">
        <v>40</v>
      </c>
      <c r="AK74" s="358" t="s">
        <v>40</v>
      </c>
      <c r="AL74" s="358" t="s">
        <v>40</v>
      </c>
      <c r="AM74" s="6"/>
    </row>
    <row r="75" spans="1:39">
      <c r="A75" s="455"/>
      <c r="B75" s="442" t="s">
        <v>115</v>
      </c>
      <c r="C75" s="438" t="s">
        <v>116</v>
      </c>
      <c r="D75" s="658" t="s">
        <v>117</v>
      </c>
      <c r="E75" s="656"/>
      <c r="F75" s="357">
        <v>338.54099988270332</v>
      </c>
      <c r="G75" s="358">
        <v>338.54099988270332</v>
      </c>
      <c r="H75" s="358">
        <v>0</v>
      </c>
      <c r="I75" s="358" t="s">
        <v>40</v>
      </c>
      <c r="J75" s="358" t="s">
        <v>40</v>
      </c>
      <c r="K75" s="358" t="s">
        <v>40</v>
      </c>
      <c r="L75" s="358" t="s">
        <v>40</v>
      </c>
      <c r="M75" s="358" t="s">
        <v>40</v>
      </c>
      <c r="N75" s="358" t="s">
        <v>40</v>
      </c>
      <c r="O75" s="358" t="s">
        <v>40</v>
      </c>
      <c r="P75" s="358" t="s">
        <v>40</v>
      </c>
      <c r="Q75" s="358" t="s">
        <v>40</v>
      </c>
      <c r="R75" s="358" t="s">
        <v>40</v>
      </c>
      <c r="S75" s="358" t="s">
        <v>40</v>
      </c>
      <c r="T75" s="358" t="s">
        <v>40</v>
      </c>
      <c r="U75" s="358">
        <v>60.91</v>
      </c>
      <c r="V75" s="360">
        <v>121.82</v>
      </c>
      <c r="W75" s="359">
        <v>338.54099988270332</v>
      </c>
      <c r="X75" s="358">
        <v>0</v>
      </c>
      <c r="Y75" s="358" t="s">
        <v>40</v>
      </c>
      <c r="Z75" s="358" t="s">
        <v>40</v>
      </c>
      <c r="AA75" s="358" t="s">
        <v>40</v>
      </c>
      <c r="AB75" s="358" t="s">
        <v>40</v>
      </c>
      <c r="AC75" s="358" t="s">
        <v>40</v>
      </c>
      <c r="AD75" s="358" t="s">
        <v>40</v>
      </c>
      <c r="AE75" s="358" t="s">
        <v>40</v>
      </c>
      <c r="AF75" s="358" t="s">
        <v>40</v>
      </c>
      <c r="AG75" s="358" t="s">
        <v>40</v>
      </c>
      <c r="AH75" s="358" t="s">
        <v>40</v>
      </c>
      <c r="AI75" s="358" t="s">
        <v>40</v>
      </c>
      <c r="AJ75" s="358" t="s">
        <v>40</v>
      </c>
      <c r="AK75" s="358" t="s">
        <v>40</v>
      </c>
      <c r="AL75" s="358" t="s">
        <v>40</v>
      </c>
      <c r="AM75" s="6"/>
    </row>
    <row r="76" spans="1:39">
      <c r="A76" s="455"/>
      <c r="B76" s="443"/>
      <c r="C76" s="439"/>
      <c r="D76" s="658" t="s">
        <v>118</v>
      </c>
      <c r="E76" s="656"/>
      <c r="F76" s="357">
        <v>338.54099988270332</v>
      </c>
      <c r="G76" s="358">
        <v>338.54099988270332</v>
      </c>
      <c r="H76" s="358">
        <v>0</v>
      </c>
      <c r="I76" s="358" t="s">
        <v>40</v>
      </c>
      <c r="J76" s="358" t="s">
        <v>40</v>
      </c>
      <c r="K76" s="358" t="s">
        <v>40</v>
      </c>
      <c r="L76" s="358" t="s">
        <v>40</v>
      </c>
      <c r="M76" s="358" t="s">
        <v>40</v>
      </c>
      <c r="N76" s="358" t="s">
        <v>40</v>
      </c>
      <c r="O76" s="358" t="s">
        <v>40</v>
      </c>
      <c r="P76" s="358" t="s">
        <v>40</v>
      </c>
      <c r="Q76" s="358" t="s">
        <v>40</v>
      </c>
      <c r="R76" s="358" t="s">
        <v>40</v>
      </c>
      <c r="S76" s="358" t="s">
        <v>40</v>
      </c>
      <c r="T76" s="358" t="s">
        <v>40</v>
      </c>
      <c r="U76" s="358">
        <v>60.91</v>
      </c>
      <c r="V76" s="360">
        <v>121.82</v>
      </c>
      <c r="W76" s="359">
        <v>338.54099988270332</v>
      </c>
      <c r="X76" s="358">
        <v>0</v>
      </c>
      <c r="Y76" s="358" t="s">
        <v>40</v>
      </c>
      <c r="Z76" s="358" t="s">
        <v>40</v>
      </c>
      <c r="AA76" s="358" t="s">
        <v>40</v>
      </c>
      <c r="AB76" s="358" t="s">
        <v>40</v>
      </c>
      <c r="AC76" s="358" t="s">
        <v>40</v>
      </c>
      <c r="AD76" s="358" t="s">
        <v>40</v>
      </c>
      <c r="AE76" s="358" t="s">
        <v>40</v>
      </c>
      <c r="AF76" s="358" t="s">
        <v>40</v>
      </c>
      <c r="AG76" s="358" t="s">
        <v>40</v>
      </c>
      <c r="AH76" s="358" t="s">
        <v>40</v>
      </c>
      <c r="AI76" s="358" t="s">
        <v>40</v>
      </c>
      <c r="AJ76" s="358" t="s">
        <v>40</v>
      </c>
      <c r="AK76" s="358" t="s">
        <v>40</v>
      </c>
      <c r="AL76" s="358" t="s">
        <v>40</v>
      </c>
      <c r="AM76" s="6"/>
    </row>
    <row r="77" spans="1:39">
      <c r="A77" s="455"/>
      <c r="B77" s="443"/>
      <c r="C77" s="439"/>
      <c r="D77" s="658" t="s">
        <v>119</v>
      </c>
      <c r="E77" s="656"/>
      <c r="F77" s="357">
        <v>338.54099988270332</v>
      </c>
      <c r="G77" s="358">
        <v>338.54099988270332</v>
      </c>
      <c r="H77" s="358">
        <v>0</v>
      </c>
      <c r="I77" s="358" t="s">
        <v>40</v>
      </c>
      <c r="J77" s="358" t="s">
        <v>40</v>
      </c>
      <c r="K77" s="358" t="s">
        <v>40</v>
      </c>
      <c r="L77" s="358" t="s">
        <v>40</v>
      </c>
      <c r="M77" s="358" t="s">
        <v>40</v>
      </c>
      <c r="N77" s="358" t="s">
        <v>40</v>
      </c>
      <c r="O77" s="358" t="s">
        <v>40</v>
      </c>
      <c r="P77" s="358" t="s">
        <v>40</v>
      </c>
      <c r="Q77" s="358" t="s">
        <v>40</v>
      </c>
      <c r="R77" s="358" t="s">
        <v>40</v>
      </c>
      <c r="S77" s="358" t="s">
        <v>40</v>
      </c>
      <c r="T77" s="358" t="s">
        <v>40</v>
      </c>
      <c r="U77" s="358">
        <v>60.91</v>
      </c>
      <c r="V77" s="360">
        <v>121.82</v>
      </c>
      <c r="W77" s="359">
        <v>338.54099988270332</v>
      </c>
      <c r="X77" s="358">
        <v>0</v>
      </c>
      <c r="Y77" s="358" t="s">
        <v>40</v>
      </c>
      <c r="Z77" s="358" t="s">
        <v>40</v>
      </c>
      <c r="AA77" s="358" t="s">
        <v>40</v>
      </c>
      <c r="AB77" s="358" t="s">
        <v>40</v>
      </c>
      <c r="AC77" s="358" t="s">
        <v>40</v>
      </c>
      <c r="AD77" s="358" t="s">
        <v>40</v>
      </c>
      <c r="AE77" s="358" t="s">
        <v>40</v>
      </c>
      <c r="AF77" s="358" t="s">
        <v>40</v>
      </c>
      <c r="AG77" s="358" t="s">
        <v>40</v>
      </c>
      <c r="AH77" s="358" t="s">
        <v>40</v>
      </c>
      <c r="AI77" s="358" t="s">
        <v>40</v>
      </c>
      <c r="AJ77" s="358" t="s">
        <v>40</v>
      </c>
      <c r="AK77" s="358" t="s">
        <v>40</v>
      </c>
      <c r="AL77" s="358" t="s">
        <v>40</v>
      </c>
      <c r="AM77" s="6"/>
    </row>
    <row r="78" spans="1:39">
      <c r="A78" s="455"/>
      <c r="B78" s="443"/>
      <c r="C78" s="439"/>
      <c r="D78" s="658" t="s">
        <v>120</v>
      </c>
      <c r="E78" s="656"/>
      <c r="F78" s="357">
        <v>338.54099988270332</v>
      </c>
      <c r="G78" s="358">
        <v>338.54099988270332</v>
      </c>
      <c r="H78" s="358">
        <v>0</v>
      </c>
      <c r="I78" s="358" t="s">
        <v>40</v>
      </c>
      <c r="J78" s="358" t="s">
        <v>40</v>
      </c>
      <c r="K78" s="358" t="s">
        <v>40</v>
      </c>
      <c r="L78" s="358" t="s">
        <v>40</v>
      </c>
      <c r="M78" s="358" t="s">
        <v>40</v>
      </c>
      <c r="N78" s="358" t="s">
        <v>40</v>
      </c>
      <c r="O78" s="358" t="s">
        <v>40</v>
      </c>
      <c r="P78" s="358" t="s">
        <v>40</v>
      </c>
      <c r="Q78" s="358" t="s">
        <v>40</v>
      </c>
      <c r="R78" s="358" t="s">
        <v>40</v>
      </c>
      <c r="S78" s="358" t="s">
        <v>40</v>
      </c>
      <c r="T78" s="358" t="s">
        <v>40</v>
      </c>
      <c r="U78" s="358">
        <v>60.91</v>
      </c>
      <c r="V78" s="360">
        <v>121.82</v>
      </c>
      <c r="W78" s="359">
        <v>338.54099988270332</v>
      </c>
      <c r="X78" s="358">
        <v>0</v>
      </c>
      <c r="Y78" s="358" t="s">
        <v>40</v>
      </c>
      <c r="Z78" s="358" t="s">
        <v>40</v>
      </c>
      <c r="AA78" s="358" t="s">
        <v>40</v>
      </c>
      <c r="AB78" s="358" t="s">
        <v>40</v>
      </c>
      <c r="AC78" s="358" t="s">
        <v>40</v>
      </c>
      <c r="AD78" s="358" t="s">
        <v>40</v>
      </c>
      <c r="AE78" s="358" t="s">
        <v>40</v>
      </c>
      <c r="AF78" s="358" t="s">
        <v>40</v>
      </c>
      <c r="AG78" s="358" t="s">
        <v>40</v>
      </c>
      <c r="AH78" s="358" t="s">
        <v>40</v>
      </c>
      <c r="AI78" s="358" t="s">
        <v>40</v>
      </c>
      <c r="AJ78" s="358" t="s">
        <v>40</v>
      </c>
      <c r="AK78" s="358" t="s">
        <v>40</v>
      </c>
      <c r="AL78" s="358" t="s">
        <v>40</v>
      </c>
      <c r="AM78" s="6"/>
    </row>
    <row r="79" spans="1:39">
      <c r="A79" s="455"/>
      <c r="B79" s="443"/>
      <c r="C79" s="439"/>
      <c r="D79" s="658" t="s">
        <v>121</v>
      </c>
      <c r="E79" s="656"/>
      <c r="F79" s="357">
        <v>344.88250000000005</v>
      </c>
      <c r="G79" s="358">
        <v>344.88250000000005</v>
      </c>
      <c r="H79" s="358">
        <v>0</v>
      </c>
      <c r="I79" s="358" t="s">
        <v>40</v>
      </c>
      <c r="J79" s="358" t="s">
        <v>40</v>
      </c>
      <c r="K79" s="358" t="s">
        <v>40</v>
      </c>
      <c r="L79" s="358" t="s">
        <v>40</v>
      </c>
      <c r="M79" s="358" t="s">
        <v>40</v>
      </c>
      <c r="N79" s="358" t="s">
        <v>40</v>
      </c>
      <c r="O79" s="358" t="s">
        <v>40</v>
      </c>
      <c r="P79" s="358" t="s">
        <v>40</v>
      </c>
      <c r="Q79" s="358" t="s">
        <v>40</v>
      </c>
      <c r="R79" s="358" t="s">
        <v>40</v>
      </c>
      <c r="S79" s="358" t="s">
        <v>40</v>
      </c>
      <c r="T79" s="358" t="s">
        <v>40</v>
      </c>
      <c r="U79" s="358">
        <v>60.91</v>
      </c>
      <c r="V79" s="360">
        <v>121.82</v>
      </c>
      <c r="W79" s="359">
        <v>344.88250000000005</v>
      </c>
      <c r="X79" s="358">
        <v>0</v>
      </c>
      <c r="Y79" s="358" t="s">
        <v>40</v>
      </c>
      <c r="Z79" s="358" t="s">
        <v>40</v>
      </c>
      <c r="AA79" s="358" t="s">
        <v>40</v>
      </c>
      <c r="AB79" s="358" t="s">
        <v>40</v>
      </c>
      <c r="AC79" s="358" t="s">
        <v>40</v>
      </c>
      <c r="AD79" s="358" t="s">
        <v>40</v>
      </c>
      <c r="AE79" s="358" t="s">
        <v>40</v>
      </c>
      <c r="AF79" s="358" t="s">
        <v>40</v>
      </c>
      <c r="AG79" s="358" t="s">
        <v>40</v>
      </c>
      <c r="AH79" s="358" t="s">
        <v>40</v>
      </c>
      <c r="AI79" s="358" t="s">
        <v>40</v>
      </c>
      <c r="AJ79" s="358" t="s">
        <v>40</v>
      </c>
      <c r="AK79" s="358" t="s">
        <v>40</v>
      </c>
      <c r="AL79" s="358" t="s">
        <v>40</v>
      </c>
      <c r="AM79" s="6"/>
    </row>
    <row r="80" spans="1:39">
      <c r="A80" s="455"/>
      <c r="B80" s="443"/>
      <c r="C80" s="439"/>
      <c r="D80" s="658" t="s">
        <v>122</v>
      </c>
      <c r="E80" s="656"/>
      <c r="F80" s="357">
        <v>338.54099988270332</v>
      </c>
      <c r="G80" s="358">
        <v>338.54099988270332</v>
      </c>
      <c r="H80" s="358">
        <v>0</v>
      </c>
      <c r="I80" s="358" t="s">
        <v>40</v>
      </c>
      <c r="J80" s="358" t="s">
        <v>40</v>
      </c>
      <c r="K80" s="358" t="s">
        <v>40</v>
      </c>
      <c r="L80" s="358" t="s">
        <v>40</v>
      </c>
      <c r="M80" s="358" t="s">
        <v>40</v>
      </c>
      <c r="N80" s="358" t="s">
        <v>40</v>
      </c>
      <c r="O80" s="358" t="s">
        <v>40</v>
      </c>
      <c r="P80" s="358" t="s">
        <v>40</v>
      </c>
      <c r="Q80" s="358" t="s">
        <v>40</v>
      </c>
      <c r="R80" s="358" t="s">
        <v>40</v>
      </c>
      <c r="S80" s="358" t="s">
        <v>40</v>
      </c>
      <c r="T80" s="358" t="s">
        <v>40</v>
      </c>
      <c r="U80" s="358">
        <v>60.91</v>
      </c>
      <c r="V80" s="360">
        <v>121.82</v>
      </c>
      <c r="W80" s="359">
        <v>338.54099988270332</v>
      </c>
      <c r="X80" s="358">
        <v>0</v>
      </c>
      <c r="Y80" s="358" t="s">
        <v>40</v>
      </c>
      <c r="Z80" s="358" t="s">
        <v>40</v>
      </c>
      <c r="AA80" s="358" t="s">
        <v>40</v>
      </c>
      <c r="AB80" s="358" t="s">
        <v>40</v>
      </c>
      <c r="AC80" s="358" t="s">
        <v>40</v>
      </c>
      <c r="AD80" s="358" t="s">
        <v>40</v>
      </c>
      <c r="AE80" s="358" t="s">
        <v>40</v>
      </c>
      <c r="AF80" s="358" t="s">
        <v>40</v>
      </c>
      <c r="AG80" s="358" t="s">
        <v>40</v>
      </c>
      <c r="AH80" s="358" t="s">
        <v>40</v>
      </c>
      <c r="AI80" s="358" t="s">
        <v>40</v>
      </c>
      <c r="AJ80" s="358" t="s">
        <v>40</v>
      </c>
      <c r="AK80" s="358" t="s">
        <v>40</v>
      </c>
      <c r="AL80" s="358" t="s">
        <v>40</v>
      </c>
      <c r="AM80" s="6"/>
    </row>
    <row r="81" spans="1:39">
      <c r="A81" s="455"/>
      <c r="B81" s="443"/>
      <c r="C81" s="439"/>
      <c r="D81" s="658" t="s">
        <v>123</v>
      </c>
      <c r="E81" s="656"/>
      <c r="F81" s="357">
        <v>338.54099988270332</v>
      </c>
      <c r="G81" s="358">
        <v>338.54099988270332</v>
      </c>
      <c r="H81" s="358">
        <v>0</v>
      </c>
      <c r="I81" s="358" t="s">
        <v>40</v>
      </c>
      <c r="J81" s="358" t="s">
        <v>40</v>
      </c>
      <c r="K81" s="358" t="s">
        <v>40</v>
      </c>
      <c r="L81" s="358" t="s">
        <v>40</v>
      </c>
      <c r="M81" s="358" t="s">
        <v>40</v>
      </c>
      <c r="N81" s="358" t="s">
        <v>40</v>
      </c>
      <c r="O81" s="358" t="s">
        <v>40</v>
      </c>
      <c r="P81" s="358" t="s">
        <v>40</v>
      </c>
      <c r="Q81" s="358" t="s">
        <v>40</v>
      </c>
      <c r="R81" s="358" t="s">
        <v>40</v>
      </c>
      <c r="S81" s="358" t="s">
        <v>40</v>
      </c>
      <c r="T81" s="358" t="s">
        <v>40</v>
      </c>
      <c r="U81" s="358">
        <v>60.91</v>
      </c>
      <c r="V81" s="360">
        <v>121.82</v>
      </c>
      <c r="W81" s="359">
        <v>338.54099988270332</v>
      </c>
      <c r="X81" s="358">
        <v>0</v>
      </c>
      <c r="Y81" s="358" t="s">
        <v>40</v>
      </c>
      <c r="Z81" s="358" t="s">
        <v>40</v>
      </c>
      <c r="AA81" s="358" t="s">
        <v>40</v>
      </c>
      <c r="AB81" s="358" t="s">
        <v>40</v>
      </c>
      <c r="AC81" s="358" t="s">
        <v>40</v>
      </c>
      <c r="AD81" s="358" t="s">
        <v>40</v>
      </c>
      <c r="AE81" s="358" t="s">
        <v>40</v>
      </c>
      <c r="AF81" s="358" t="s">
        <v>40</v>
      </c>
      <c r="AG81" s="358" t="s">
        <v>40</v>
      </c>
      <c r="AH81" s="358" t="s">
        <v>40</v>
      </c>
      <c r="AI81" s="358" t="s">
        <v>40</v>
      </c>
      <c r="AJ81" s="358" t="s">
        <v>40</v>
      </c>
      <c r="AK81" s="358" t="s">
        <v>40</v>
      </c>
      <c r="AL81" s="358" t="s">
        <v>40</v>
      </c>
      <c r="AM81" s="6"/>
    </row>
    <row r="82" spans="1:39">
      <c r="A82" s="455"/>
      <c r="B82" s="443"/>
      <c r="C82" s="439"/>
      <c r="D82" s="658" t="s">
        <v>124</v>
      </c>
      <c r="E82" s="656"/>
      <c r="F82" s="357">
        <v>439.59650000000005</v>
      </c>
      <c r="G82" s="358">
        <v>439.59650000000005</v>
      </c>
      <c r="H82" s="358">
        <v>0</v>
      </c>
      <c r="I82" s="358" t="s">
        <v>40</v>
      </c>
      <c r="J82" s="358" t="s">
        <v>40</v>
      </c>
      <c r="K82" s="358" t="s">
        <v>40</v>
      </c>
      <c r="L82" s="358" t="s">
        <v>40</v>
      </c>
      <c r="M82" s="358" t="s">
        <v>40</v>
      </c>
      <c r="N82" s="358" t="s">
        <v>40</v>
      </c>
      <c r="O82" s="358" t="s">
        <v>40</v>
      </c>
      <c r="P82" s="358" t="s">
        <v>40</v>
      </c>
      <c r="Q82" s="358" t="s">
        <v>40</v>
      </c>
      <c r="R82" s="358" t="s">
        <v>40</v>
      </c>
      <c r="S82" s="358" t="s">
        <v>40</v>
      </c>
      <c r="T82" s="358" t="s">
        <v>40</v>
      </c>
      <c r="U82" s="358">
        <v>60.91</v>
      </c>
      <c r="V82" s="360">
        <v>121.82</v>
      </c>
      <c r="W82" s="359">
        <v>439.59650000000005</v>
      </c>
      <c r="X82" s="358">
        <v>0</v>
      </c>
      <c r="Y82" s="358" t="s">
        <v>40</v>
      </c>
      <c r="Z82" s="358" t="s">
        <v>40</v>
      </c>
      <c r="AA82" s="358" t="s">
        <v>40</v>
      </c>
      <c r="AB82" s="358" t="s">
        <v>40</v>
      </c>
      <c r="AC82" s="358" t="s">
        <v>40</v>
      </c>
      <c r="AD82" s="358" t="s">
        <v>40</v>
      </c>
      <c r="AE82" s="358" t="s">
        <v>40</v>
      </c>
      <c r="AF82" s="358" t="s">
        <v>40</v>
      </c>
      <c r="AG82" s="358" t="s">
        <v>40</v>
      </c>
      <c r="AH82" s="358" t="s">
        <v>40</v>
      </c>
      <c r="AI82" s="358" t="s">
        <v>40</v>
      </c>
      <c r="AJ82" s="358" t="s">
        <v>40</v>
      </c>
      <c r="AK82" s="358" t="s">
        <v>40</v>
      </c>
      <c r="AL82" s="358" t="s">
        <v>40</v>
      </c>
      <c r="AM82" s="6"/>
    </row>
    <row r="83" spans="1:39">
      <c r="A83" s="455"/>
      <c r="B83" s="443"/>
      <c r="C83" s="439"/>
      <c r="D83" s="658" t="s">
        <v>125</v>
      </c>
      <c r="E83" s="656"/>
      <c r="F83" s="357">
        <v>353.11850000000004</v>
      </c>
      <c r="G83" s="358">
        <v>353.11850000000004</v>
      </c>
      <c r="H83" s="358">
        <v>0</v>
      </c>
      <c r="I83" s="358" t="s">
        <v>40</v>
      </c>
      <c r="J83" s="358" t="s">
        <v>40</v>
      </c>
      <c r="K83" s="358" t="s">
        <v>40</v>
      </c>
      <c r="L83" s="358" t="s">
        <v>40</v>
      </c>
      <c r="M83" s="358" t="s">
        <v>40</v>
      </c>
      <c r="N83" s="358" t="s">
        <v>40</v>
      </c>
      <c r="O83" s="358" t="s">
        <v>40</v>
      </c>
      <c r="P83" s="358" t="s">
        <v>40</v>
      </c>
      <c r="Q83" s="358" t="s">
        <v>40</v>
      </c>
      <c r="R83" s="358" t="s">
        <v>40</v>
      </c>
      <c r="S83" s="358" t="s">
        <v>40</v>
      </c>
      <c r="T83" s="358" t="s">
        <v>40</v>
      </c>
      <c r="U83" s="358">
        <v>60.91</v>
      </c>
      <c r="V83" s="360">
        <v>121.82</v>
      </c>
      <c r="W83" s="359">
        <v>353.11850000000004</v>
      </c>
      <c r="X83" s="358">
        <v>0</v>
      </c>
      <c r="Y83" s="358" t="s">
        <v>40</v>
      </c>
      <c r="Z83" s="358" t="s">
        <v>40</v>
      </c>
      <c r="AA83" s="358" t="s">
        <v>40</v>
      </c>
      <c r="AB83" s="358" t="s">
        <v>40</v>
      </c>
      <c r="AC83" s="358" t="s">
        <v>40</v>
      </c>
      <c r="AD83" s="358" t="s">
        <v>40</v>
      </c>
      <c r="AE83" s="358" t="s">
        <v>40</v>
      </c>
      <c r="AF83" s="358" t="s">
        <v>40</v>
      </c>
      <c r="AG83" s="358" t="s">
        <v>40</v>
      </c>
      <c r="AH83" s="358" t="s">
        <v>40</v>
      </c>
      <c r="AI83" s="358" t="s">
        <v>40</v>
      </c>
      <c r="AJ83" s="358" t="s">
        <v>40</v>
      </c>
      <c r="AK83" s="358" t="s">
        <v>40</v>
      </c>
      <c r="AL83" s="358" t="s">
        <v>40</v>
      </c>
      <c r="AM83" s="6"/>
    </row>
    <row r="84" spans="1:39">
      <c r="A84" s="455"/>
      <c r="B84" s="443"/>
      <c r="C84" s="440"/>
      <c r="D84" s="658" t="s">
        <v>126</v>
      </c>
      <c r="E84" s="656"/>
      <c r="F84" s="357">
        <v>338.54099988270332</v>
      </c>
      <c r="G84" s="358">
        <v>338.54099988270332</v>
      </c>
      <c r="H84" s="358">
        <v>0</v>
      </c>
      <c r="I84" s="358" t="s">
        <v>40</v>
      </c>
      <c r="J84" s="358" t="s">
        <v>40</v>
      </c>
      <c r="K84" s="358" t="s">
        <v>40</v>
      </c>
      <c r="L84" s="358" t="s">
        <v>40</v>
      </c>
      <c r="M84" s="358" t="s">
        <v>40</v>
      </c>
      <c r="N84" s="358" t="s">
        <v>40</v>
      </c>
      <c r="O84" s="358" t="s">
        <v>40</v>
      </c>
      <c r="P84" s="358" t="s">
        <v>40</v>
      </c>
      <c r="Q84" s="358" t="s">
        <v>40</v>
      </c>
      <c r="R84" s="358" t="s">
        <v>40</v>
      </c>
      <c r="S84" s="358" t="s">
        <v>40</v>
      </c>
      <c r="T84" s="358" t="s">
        <v>40</v>
      </c>
      <c r="U84" s="358">
        <v>60.91</v>
      </c>
      <c r="V84" s="360">
        <v>121.82</v>
      </c>
      <c r="W84" s="359">
        <v>338.54099988270332</v>
      </c>
      <c r="X84" s="358">
        <v>0</v>
      </c>
      <c r="Y84" s="358" t="s">
        <v>40</v>
      </c>
      <c r="Z84" s="358" t="s">
        <v>40</v>
      </c>
      <c r="AA84" s="358" t="s">
        <v>40</v>
      </c>
      <c r="AB84" s="358" t="s">
        <v>40</v>
      </c>
      <c r="AC84" s="358" t="s">
        <v>40</v>
      </c>
      <c r="AD84" s="358" t="s">
        <v>40</v>
      </c>
      <c r="AE84" s="358" t="s">
        <v>40</v>
      </c>
      <c r="AF84" s="358" t="s">
        <v>40</v>
      </c>
      <c r="AG84" s="358" t="s">
        <v>40</v>
      </c>
      <c r="AH84" s="358" t="s">
        <v>40</v>
      </c>
      <c r="AI84" s="358" t="s">
        <v>40</v>
      </c>
      <c r="AJ84" s="358" t="s">
        <v>40</v>
      </c>
      <c r="AK84" s="358" t="s">
        <v>40</v>
      </c>
      <c r="AL84" s="358" t="s">
        <v>40</v>
      </c>
      <c r="AM84" s="6"/>
    </row>
    <row r="85" spans="1:39" ht="26.25" customHeight="1">
      <c r="A85" s="455"/>
      <c r="B85" s="443"/>
      <c r="C85" s="438" t="s">
        <v>77</v>
      </c>
      <c r="D85" s="658" t="s">
        <v>127</v>
      </c>
      <c r="E85" s="656"/>
      <c r="F85" s="357">
        <v>338.54099988270332</v>
      </c>
      <c r="G85" s="358">
        <v>338.54099988270332</v>
      </c>
      <c r="H85" s="358">
        <v>0</v>
      </c>
      <c r="I85" s="358" t="s">
        <v>40</v>
      </c>
      <c r="J85" s="358" t="s">
        <v>40</v>
      </c>
      <c r="K85" s="358" t="s">
        <v>40</v>
      </c>
      <c r="L85" s="358" t="s">
        <v>40</v>
      </c>
      <c r="M85" s="358" t="s">
        <v>40</v>
      </c>
      <c r="N85" s="358" t="s">
        <v>40</v>
      </c>
      <c r="O85" s="358" t="s">
        <v>40</v>
      </c>
      <c r="P85" s="358" t="s">
        <v>40</v>
      </c>
      <c r="Q85" s="358" t="s">
        <v>40</v>
      </c>
      <c r="R85" s="358" t="s">
        <v>40</v>
      </c>
      <c r="S85" s="358" t="s">
        <v>40</v>
      </c>
      <c r="T85" s="358" t="s">
        <v>40</v>
      </c>
      <c r="U85" s="358">
        <v>60.91</v>
      </c>
      <c r="V85" s="360">
        <v>121.82</v>
      </c>
      <c r="W85" s="359">
        <v>338.54099988270332</v>
      </c>
      <c r="X85" s="358">
        <v>0</v>
      </c>
      <c r="Y85" s="358" t="s">
        <v>40</v>
      </c>
      <c r="Z85" s="358" t="s">
        <v>40</v>
      </c>
      <c r="AA85" s="358" t="s">
        <v>40</v>
      </c>
      <c r="AB85" s="358" t="s">
        <v>40</v>
      </c>
      <c r="AC85" s="358" t="s">
        <v>40</v>
      </c>
      <c r="AD85" s="358" t="s">
        <v>40</v>
      </c>
      <c r="AE85" s="358" t="s">
        <v>40</v>
      </c>
      <c r="AF85" s="358" t="s">
        <v>40</v>
      </c>
      <c r="AG85" s="358" t="s">
        <v>40</v>
      </c>
      <c r="AH85" s="358" t="s">
        <v>40</v>
      </c>
      <c r="AI85" s="358" t="s">
        <v>40</v>
      </c>
      <c r="AJ85" s="358" t="s">
        <v>40</v>
      </c>
      <c r="AK85" s="358" t="s">
        <v>40</v>
      </c>
      <c r="AL85" s="358" t="s">
        <v>40</v>
      </c>
      <c r="AM85" s="6"/>
    </row>
    <row r="86" spans="1:39">
      <c r="A86" s="455"/>
      <c r="B86" s="443"/>
      <c r="C86" s="439"/>
      <c r="D86" s="658" t="s">
        <v>128</v>
      </c>
      <c r="E86" s="656"/>
      <c r="F86" s="357">
        <v>338.54099988270332</v>
      </c>
      <c r="G86" s="358">
        <v>338.54099988270332</v>
      </c>
      <c r="H86" s="358">
        <v>0</v>
      </c>
      <c r="I86" s="358" t="s">
        <v>40</v>
      </c>
      <c r="J86" s="358" t="s">
        <v>40</v>
      </c>
      <c r="K86" s="358" t="s">
        <v>40</v>
      </c>
      <c r="L86" s="358" t="s">
        <v>40</v>
      </c>
      <c r="M86" s="358" t="s">
        <v>40</v>
      </c>
      <c r="N86" s="358" t="s">
        <v>40</v>
      </c>
      <c r="O86" s="358" t="s">
        <v>40</v>
      </c>
      <c r="P86" s="358" t="s">
        <v>40</v>
      </c>
      <c r="Q86" s="358" t="s">
        <v>40</v>
      </c>
      <c r="R86" s="358" t="s">
        <v>40</v>
      </c>
      <c r="S86" s="358" t="s">
        <v>40</v>
      </c>
      <c r="T86" s="358" t="s">
        <v>40</v>
      </c>
      <c r="U86" s="358">
        <v>60.91</v>
      </c>
      <c r="V86" s="360">
        <v>121.82</v>
      </c>
      <c r="W86" s="359">
        <v>338.54099988270332</v>
      </c>
      <c r="X86" s="358">
        <v>0</v>
      </c>
      <c r="Y86" s="358" t="s">
        <v>40</v>
      </c>
      <c r="Z86" s="358" t="s">
        <v>40</v>
      </c>
      <c r="AA86" s="358" t="s">
        <v>40</v>
      </c>
      <c r="AB86" s="358" t="s">
        <v>40</v>
      </c>
      <c r="AC86" s="358" t="s">
        <v>40</v>
      </c>
      <c r="AD86" s="358" t="s">
        <v>40</v>
      </c>
      <c r="AE86" s="358" t="s">
        <v>40</v>
      </c>
      <c r="AF86" s="358" t="s">
        <v>40</v>
      </c>
      <c r="AG86" s="358" t="s">
        <v>40</v>
      </c>
      <c r="AH86" s="358" t="s">
        <v>40</v>
      </c>
      <c r="AI86" s="358" t="s">
        <v>40</v>
      </c>
      <c r="AJ86" s="358" t="s">
        <v>40</v>
      </c>
      <c r="AK86" s="358" t="s">
        <v>40</v>
      </c>
      <c r="AL86" s="358" t="s">
        <v>40</v>
      </c>
      <c r="AM86" s="6"/>
    </row>
    <row r="87" spans="1:39" ht="18" customHeight="1">
      <c r="A87" s="455"/>
      <c r="B87" s="443"/>
      <c r="C87" s="439"/>
      <c r="D87" s="658" t="s">
        <v>129</v>
      </c>
      <c r="E87" s="656"/>
      <c r="F87" s="357">
        <v>338.54099988270332</v>
      </c>
      <c r="G87" s="358">
        <v>338.54099988270332</v>
      </c>
      <c r="H87" s="358">
        <v>0</v>
      </c>
      <c r="I87" s="358" t="s">
        <v>40</v>
      </c>
      <c r="J87" s="358" t="s">
        <v>40</v>
      </c>
      <c r="K87" s="358" t="s">
        <v>40</v>
      </c>
      <c r="L87" s="358" t="s">
        <v>40</v>
      </c>
      <c r="M87" s="358" t="s">
        <v>40</v>
      </c>
      <c r="N87" s="358" t="s">
        <v>40</v>
      </c>
      <c r="O87" s="358" t="s">
        <v>40</v>
      </c>
      <c r="P87" s="358" t="s">
        <v>40</v>
      </c>
      <c r="Q87" s="358" t="s">
        <v>40</v>
      </c>
      <c r="R87" s="358" t="s">
        <v>40</v>
      </c>
      <c r="S87" s="358" t="s">
        <v>40</v>
      </c>
      <c r="T87" s="358" t="s">
        <v>40</v>
      </c>
      <c r="U87" s="358">
        <v>60.91</v>
      </c>
      <c r="V87" s="360">
        <v>121.82</v>
      </c>
      <c r="W87" s="359">
        <v>338.54099988270332</v>
      </c>
      <c r="X87" s="358">
        <v>0</v>
      </c>
      <c r="Y87" s="358" t="s">
        <v>40</v>
      </c>
      <c r="Z87" s="358" t="s">
        <v>40</v>
      </c>
      <c r="AA87" s="358" t="s">
        <v>40</v>
      </c>
      <c r="AB87" s="358" t="s">
        <v>40</v>
      </c>
      <c r="AC87" s="358" t="s">
        <v>40</v>
      </c>
      <c r="AD87" s="358" t="s">
        <v>40</v>
      </c>
      <c r="AE87" s="358" t="s">
        <v>40</v>
      </c>
      <c r="AF87" s="358" t="s">
        <v>40</v>
      </c>
      <c r="AG87" s="358" t="s">
        <v>40</v>
      </c>
      <c r="AH87" s="358" t="s">
        <v>40</v>
      </c>
      <c r="AI87" s="358" t="s">
        <v>40</v>
      </c>
      <c r="AJ87" s="358" t="s">
        <v>40</v>
      </c>
      <c r="AK87" s="358" t="s">
        <v>40</v>
      </c>
      <c r="AL87" s="358" t="s">
        <v>40</v>
      </c>
      <c r="AM87" s="6"/>
    </row>
    <row r="88" spans="1:39" ht="28.5" customHeight="1">
      <c r="A88" s="455"/>
      <c r="B88" s="443"/>
      <c r="C88" s="439"/>
      <c r="D88" s="658" t="s">
        <v>130</v>
      </c>
      <c r="E88" s="656"/>
      <c r="F88" s="357">
        <v>434.44900000000001</v>
      </c>
      <c r="G88" s="358">
        <v>434.44900000000001</v>
      </c>
      <c r="H88" s="358">
        <v>0</v>
      </c>
      <c r="I88" s="358" t="s">
        <v>40</v>
      </c>
      <c r="J88" s="358" t="s">
        <v>40</v>
      </c>
      <c r="K88" s="358" t="s">
        <v>40</v>
      </c>
      <c r="L88" s="358" t="s">
        <v>40</v>
      </c>
      <c r="M88" s="358" t="s">
        <v>40</v>
      </c>
      <c r="N88" s="358" t="s">
        <v>40</v>
      </c>
      <c r="O88" s="358" t="s">
        <v>40</v>
      </c>
      <c r="P88" s="358" t="s">
        <v>40</v>
      </c>
      <c r="Q88" s="358" t="s">
        <v>40</v>
      </c>
      <c r="R88" s="358" t="s">
        <v>40</v>
      </c>
      <c r="S88" s="358" t="s">
        <v>40</v>
      </c>
      <c r="T88" s="358" t="s">
        <v>40</v>
      </c>
      <c r="U88" s="358">
        <v>60.91</v>
      </c>
      <c r="V88" s="360">
        <v>121.82</v>
      </c>
      <c r="W88" s="359">
        <v>434.44900000000001</v>
      </c>
      <c r="X88" s="358">
        <v>0</v>
      </c>
      <c r="Y88" s="358" t="s">
        <v>40</v>
      </c>
      <c r="Z88" s="358" t="s">
        <v>40</v>
      </c>
      <c r="AA88" s="358" t="s">
        <v>40</v>
      </c>
      <c r="AB88" s="358" t="s">
        <v>40</v>
      </c>
      <c r="AC88" s="358" t="s">
        <v>40</v>
      </c>
      <c r="AD88" s="358" t="s">
        <v>40</v>
      </c>
      <c r="AE88" s="358" t="s">
        <v>40</v>
      </c>
      <c r="AF88" s="358" t="s">
        <v>40</v>
      </c>
      <c r="AG88" s="358" t="s">
        <v>40</v>
      </c>
      <c r="AH88" s="358" t="s">
        <v>40</v>
      </c>
      <c r="AI88" s="358" t="s">
        <v>40</v>
      </c>
      <c r="AJ88" s="358" t="s">
        <v>40</v>
      </c>
      <c r="AK88" s="358" t="s">
        <v>40</v>
      </c>
      <c r="AL88" s="358" t="s">
        <v>40</v>
      </c>
      <c r="AM88" s="6"/>
    </row>
    <row r="89" spans="1:39" ht="27.75" customHeight="1">
      <c r="A89" s="455"/>
      <c r="B89" s="443"/>
      <c r="C89" s="439"/>
      <c r="D89" s="658" t="s">
        <v>131</v>
      </c>
      <c r="E89" s="656"/>
      <c r="F89" s="357">
        <v>338.54099988270332</v>
      </c>
      <c r="G89" s="358">
        <v>338.54099988270332</v>
      </c>
      <c r="H89" s="358">
        <v>0</v>
      </c>
      <c r="I89" s="358" t="s">
        <v>40</v>
      </c>
      <c r="J89" s="358" t="s">
        <v>40</v>
      </c>
      <c r="K89" s="358" t="s">
        <v>40</v>
      </c>
      <c r="L89" s="358" t="s">
        <v>40</v>
      </c>
      <c r="M89" s="358" t="s">
        <v>40</v>
      </c>
      <c r="N89" s="358" t="s">
        <v>40</v>
      </c>
      <c r="O89" s="358" t="s">
        <v>40</v>
      </c>
      <c r="P89" s="358" t="s">
        <v>40</v>
      </c>
      <c r="Q89" s="358" t="s">
        <v>40</v>
      </c>
      <c r="R89" s="358" t="s">
        <v>40</v>
      </c>
      <c r="S89" s="358" t="s">
        <v>40</v>
      </c>
      <c r="T89" s="358" t="s">
        <v>40</v>
      </c>
      <c r="U89" s="358">
        <v>60.91</v>
      </c>
      <c r="V89" s="360">
        <v>121.82</v>
      </c>
      <c r="W89" s="359">
        <v>338.54099988270332</v>
      </c>
      <c r="X89" s="358">
        <v>0</v>
      </c>
      <c r="Y89" s="358" t="s">
        <v>40</v>
      </c>
      <c r="Z89" s="358" t="s">
        <v>40</v>
      </c>
      <c r="AA89" s="358" t="s">
        <v>40</v>
      </c>
      <c r="AB89" s="358" t="s">
        <v>40</v>
      </c>
      <c r="AC89" s="358" t="s">
        <v>40</v>
      </c>
      <c r="AD89" s="358" t="s">
        <v>40</v>
      </c>
      <c r="AE89" s="358" t="s">
        <v>40</v>
      </c>
      <c r="AF89" s="358" t="s">
        <v>40</v>
      </c>
      <c r="AG89" s="358" t="s">
        <v>40</v>
      </c>
      <c r="AH89" s="358" t="s">
        <v>40</v>
      </c>
      <c r="AI89" s="358" t="s">
        <v>40</v>
      </c>
      <c r="AJ89" s="358" t="s">
        <v>40</v>
      </c>
      <c r="AK89" s="358" t="s">
        <v>40</v>
      </c>
      <c r="AL89" s="358" t="s">
        <v>40</v>
      </c>
      <c r="AM89" s="6"/>
    </row>
    <row r="90" spans="1:39" ht="18.75" customHeight="1">
      <c r="A90" s="455"/>
      <c r="B90" s="443"/>
      <c r="C90" s="439"/>
      <c r="D90" s="658" t="s">
        <v>132</v>
      </c>
      <c r="E90" s="656"/>
      <c r="F90" s="357">
        <v>338.54099988270332</v>
      </c>
      <c r="G90" s="358">
        <v>338.54099988270332</v>
      </c>
      <c r="H90" s="358">
        <v>0</v>
      </c>
      <c r="I90" s="358" t="s">
        <v>40</v>
      </c>
      <c r="J90" s="358" t="s">
        <v>40</v>
      </c>
      <c r="K90" s="358" t="s">
        <v>40</v>
      </c>
      <c r="L90" s="358" t="s">
        <v>40</v>
      </c>
      <c r="M90" s="358" t="s">
        <v>40</v>
      </c>
      <c r="N90" s="358" t="s">
        <v>40</v>
      </c>
      <c r="O90" s="358" t="s">
        <v>40</v>
      </c>
      <c r="P90" s="358" t="s">
        <v>40</v>
      </c>
      <c r="Q90" s="358" t="s">
        <v>40</v>
      </c>
      <c r="R90" s="358" t="s">
        <v>40</v>
      </c>
      <c r="S90" s="358" t="s">
        <v>40</v>
      </c>
      <c r="T90" s="358" t="s">
        <v>40</v>
      </c>
      <c r="U90" s="358">
        <v>60.91</v>
      </c>
      <c r="V90" s="360">
        <v>121.82</v>
      </c>
      <c r="W90" s="359">
        <v>338.54099988270332</v>
      </c>
      <c r="X90" s="358">
        <v>0</v>
      </c>
      <c r="Y90" s="358" t="s">
        <v>40</v>
      </c>
      <c r="Z90" s="358" t="s">
        <v>40</v>
      </c>
      <c r="AA90" s="358" t="s">
        <v>40</v>
      </c>
      <c r="AB90" s="358" t="s">
        <v>40</v>
      </c>
      <c r="AC90" s="358" t="s">
        <v>40</v>
      </c>
      <c r="AD90" s="358" t="s">
        <v>40</v>
      </c>
      <c r="AE90" s="358" t="s">
        <v>40</v>
      </c>
      <c r="AF90" s="358" t="s">
        <v>40</v>
      </c>
      <c r="AG90" s="358" t="s">
        <v>40</v>
      </c>
      <c r="AH90" s="358" t="s">
        <v>40</v>
      </c>
      <c r="AI90" s="358" t="s">
        <v>40</v>
      </c>
      <c r="AJ90" s="358" t="s">
        <v>40</v>
      </c>
      <c r="AK90" s="358" t="s">
        <v>40</v>
      </c>
      <c r="AL90" s="358" t="s">
        <v>40</v>
      </c>
      <c r="AM90" s="6"/>
    </row>
    <row r="91" spans="1:39">
      <c r="A91" s="455"/>
      <c r="B91" s="443"/>
      <c r="C91" s="439"/>
      <c r="D91" s="658" t="s">
        <v>133</v>
      </c>
      <c r="E91" s="656"/>
      <c r="F91" s="357">
        <v>338.54099988270332</v>
      </c>
      <c r="G91" s="358">
        <v>338.54099988270332</v>
      </c>
      <c r="H91" s="358">
        <v>0</v>
      </c>
      <c r="I91" s="358" t="s">
        <v>40</v>
      </c>
      <c r="J91" s="358" t="s">
        <v>40</v>
      </c>
      <c r="K91" s="358" t="s">
        <v>40</v>
      </c>
      <c r="L91" s="358" t="s">
        <v>40</v>
      </c>
      <c r="M91" s="358" t="s">
        <v>40</v>
      </c>
      <c r="N91" s="358" t="s">
        <v>40</v>
      </c>
      <c r="O91" s="358" t="s">
        <v>40</v>
      </c>
      <c r="P91" s="358" t="s">
        <v>40</v>
      </c>
      <c r="Q91" s="358" t="s">
        <v>40</v>
      </c>
      <c r="R91" s="358" t="s">
        <v>40</v>
      </c>
      <c r="S91" s="358" t="s">
        <v>40</v>
      </c>
      <c r="T91" s="358" t="s">
        <v>40</v>
      </c>
      <c r="U91" s="358">
        <v>60.91</v>
      </c>
      <c r="V91" s="360">
        <v>121.82</v>
      </c>
      <c r="W91" s="359">
        <v>338.54099988270332</v>
      </c>
      <c r="X91" s="358">
        <v>0</v>
      </c>
      <c r="Y91" s="358" t="s">
        <v>40</v>
      </c>
      <c r="Z91" s="358" t="s">
        <v>40</v>
      </c>
      <c r="AA91" s="358" t="s">
        <v>40</v>
      </c>
      <c r="AB91" s="358" t="s">
        <v>40</v>
      </c>
      <c r="AC91" s="358" t="s">
        <v>40</v>
      </c>
      <c r="AD91" s="358" t="s">
        <v>40</v>
      </c>
      <c r="AE91" s="358" t="s">
        <v>40</v>
      </c>
      <c r="AF91" s="358" t="s">
        <v>40</v>
      </c>
      <c r="AG91" s="358" t="s">
        <v>40</v>
      </c>
      <c r="AH91" s="358" t="s">
        <v>40</v>
      </c>
      <c r="AI91" s="358" t="s">
        <v>40</v>
      </c>
      <c r="AJ91" s="358" t="s">
        <v>40</v>
      </c>
      <c r="AK91" s="358" t="s">
        <v>40</v>
      </c>
      <c r="AL91" s="358" t="s">
        <v>40</v>
      </c>
      <c r="AM91" s="6"/>
    </row>
    <row r="92" spans="1:39">
      <c r="A92" s="455"/>
      <c r="B92" s="443"/>
      <c r="C92" s="440"/>
      <c r="D92" s="658" t="s">
        <v>134</v>
      </c>
      <c r="E92" s="656"/>
      <c r="F92" s="357">
        <v>439.59650000000005</v>
      </c>
      <c r="G92" s="358">
        <v>439.59650000000005</v>
      </c>
      <c r="H92" s="358">
        <v>0</v>
      </c>
      <c r="I92" s="358" t="s">
        <v>40</v>
      </c>
      <c r="J92" s="358" t="s">
        <v>40</v>
      </c>
      <c r="K92" s="358" t="s">
        <v>40</v>
      </c>
      <c r="L92" s="358" t="s">
        <v>40</v>
      </c>
      <c r="M92" s="358" t="s">
        <v>40</v>
      </c>
      <c r="N92" s="358" t="s">
        <v>40</v>
      </c>
      <c r="O92" s="358" t="s">
        <v>40</v>
      </c>
      <c r="P92" s="358" t="s">
        <v>40</v>
      </c>
      <c r="Q92" s="358" t="s">
        <v>40</v>
      </c>
      <c r="R92" s="358" t="s">
        <v>40</v>
      </c>
      <c r="S92" s="358" t="s">
        <v>40</v>
      </c>
      <c r="T92" s="358" t="s">
        <v>40</v>
      </c>
      <c r="U92" s="358">
        <v>60.91</v>
      </c>
      <c r="V92" s="360">
        <v>121.82</v>
      </c>
      <c r="W92" s="359">
        <v>439.59650000000005</v>
      </c>
      <c r="X92" s="358">
        <v>0</v>
      </c>
      <c r="Y92" s="358" t="s">
        <v>40</v>
      </c>
      <c r="Z92" s="358" t="s">
        <v>40</v>
      </c>
      <c r="AA92" s="358" t="s">
        <v>40</v>
      </c>
      <c r="AB92" s="358" t="s">
        <v>40</v>
      </c>
      <c r="AC92" s="358" t="s">
        <v>40</v>
      </c>
      <c r="AD92" s="358" t="s">
        <v>40</v>
      </c>
      <c r="AE92" s="358" t="s">
        <v>40</v>
      </c>
      <c r="AF92" s="358" t="s">
        <v>40</v>
      </c>
      <c r="AG92" s="358" t="s">
        <v>40</v>
      </c>
      <c r="AH92" s="358" t="s">
        <v>40</v>
      </c>
      <c r="AI92" s="358" t="s">
        <v>40</v>
      </c>
      <c r="AJ92" s="358" t="s">
        <v>40</v>
      </c>
      <c r="AK92" s="358" t="s">
        <v>40</v>
      </c>
      <c r="AL92" s="358" t="s">
        <v>40</v>
      </c>
      <c r="AM92" s="6"/>
    </row>
    <row r="93" spans="1:39">
      <c r="A93" s="455"/>
      <c r="B93" s="443"/>
      <c r="C93" s="438" t="s">
        <v>135</v>
      </c>
      <c r="D93" s="658" t="s">
        <v>136</v>
      </c>
      <c r="E93" s="656"/>
      <c r="F93" s="357">
        <v>400.47550000000001</v>
      </c>
      <c r="G93" s="358">
        <v>400.47550000000001</v>
      </c>
      <c r="H93" s="358">
        <v>0</v>
      </c>
      <c r="I93" s="358" t="s">
        <v>40</v>
      </c>
      <c r="J93" s="358" t="s">
        <v>40</v>
      </c>
      <c r="K93" s="358" t="s">
        <v>40</v>
      </c>
      <c r="L93" s="358" t="s">
        <v>40</v>
      </c>
      <c r="M93" s="358" t="s">
        <v>40</v>
      </c>
      <c r="N93" s="358" t="s">
        <v>40</v>
      </c>
      <c r="O93" s="358" t="s">
        <v>40</v>
      </c>
      <c r="P93" s="358" t="s">
        <v>40</v>
      </c>
      <c r="Q93" s="358" t="s">
        <v>40</v>
      </c>
      <c r="R93" s="358" t="s">
        <v>40</v>
      </c>
      <c r="S93" s="358" t="s">
        <v>40</v>
      </c>
      <c r="T93" s="358" t="s">
        <v>40</v>
      </c>
      <c r="U93" s="358">
        <v>60.91</v>
      </c>
      <c r="V93" s="360">
        <v>121.82</v>
      </c>
      <c r="W93" s="359">
        <v>400.47550000000001</v>
      </c>
      <c r="X93" s="358">
        <v>0</v>
      </c>
      <c r="Y93" s="358" t="s">
        <v>40</v>
      </c>
      <c r="Z93" s="358" t="s">
        <v>40</v>
      </c>
      <c r="AA93" s="358" t="s">
        <v>40</v>
      </c>
      <c r="AB93" s="358" t="s">
        <v>40</v>
      </c>
      <c r="AC93" s="358" t="s">
        <v>40</v>
      </c>
      <c r="AD93" s="358" t="s">
        <v>40</v>
      </c>
      <c r="AE93" s="358" t="s">
        <v>40</v>
      </c>
      <c r="AF93" s="358" t="s">
        <v>40</v>
      </c>
      <c r="AG93" s="358" t="s">
        <v>40</v>
      </c>
      <c r="AH93" s="358" t="s">
        <v>40</v>
      </c>
      <c r="AI93" s="358" t="s">
        <v>40</v>
      </c>
      <c r="AJ93" s="358" t="s">
        <v>40</v>
      </c>
      <c r="AK93" s="358" t="s">
        <v>40</v>
      </c>
      <c r="AL93" s="358" t="s">
        <v>40</v>
      </c>
      <c r="AM93" s="6"/>
    </row>
    <row r="94" spans="1:39" ht="30.75" customHeight="1">
      <c r="A94" s="455"/>
      <c r="B94" s="444"/>
      <c r="C94" s="440"/>
      <c r="D94" s="658" t="s">
        <v>137</v>
      </c>
      <c r="E94" s="656"/>
      <c r="F94" s="357">
        <v>439.59650000000005</v>
      </c>
      <c r="G94" s="358">
        <v>439.59650000000005</v>
      </c>
      <c r="H94" s="358">
        <v>0</v>
      </c>
      <c r="I94" s="358" t="s">
        <v>40</v>
      </c>
      <c r="J94" s="358" t="s">
        <v>40</v>
      </c>
      <c r="K94" s="358" t="s">
        <v>40</v>
      </c>
      <c r="L94" s="358" t="s">
        <v>40</v>
      </c>
      <c r="M94" s="358" t="s">
        <v>40</v>
      </c>
      <c r="N94" s="358" t="s">
        <v>40</v>
      </c>
      <c r="O94" s="358" t="s">
        <v>40</v>
      </c>
      <c r="P94" s="358" t="s">
        <v>40</v>
      </c>
      <c r="Q94" s="358" t="s">
        <v>40</v>
      </c>
      <c r="R94" s="358" t="s">
        <v>40</v>
      </c>
      <c r="S94" s="358" t="s">
        <v>40</v>
      </c>
      <c r="T94" s="358" t="s">
        <v>40</v>
      </c>
      <c r="U94" s="358">
        <v>60.91</v>
      </c>
      <c r="V94" s="360">
        <v>121.82</v>
      </c>
      <c r="W94" s="359">
        <v>439.59650000000005</v>
      </c>
      <c r="X94" s="358">
        <v>0</v>
      </c>
      <c r="Y94" s="358" t="s">
        <v>40</v>
      </c>
      <c r="Z94" s="358" t="s">
        <v>40</v>
      </c>
      <c r="AA94" s="358" t="s">
        <v>40</v>
      </c>
      <c r="AB94" s="358" t="s">
        <v>40</v>
      </c>
      <c r="AC94" s="358" t="s">
        <v>40</v>
      </c>
      <c r="AD94" s="358" t="s">
        <v>40</v>
      </c>
      <c r="AE94" s="358" t="s">
        <v>40</v>
      </c>
      <c r="AF94" s="358" t="s">
        <v>40</v>
      </c>
      <c r="AG94" s="358" t="s">
        <v>40</v>
      </c>
      <c r="AH94" s="358" t="s">
        <v>40</v>
      </c>
      <c r="AI94" s="358" t="s">
        <v>40</v>
      </c>
      <c r="AJ94" s="358" t="s">
        <v>40</v>
      </c>
      <c r="AK94" s="358" t="s">
        <v>40</v>
      </c>
      <c r="AL94" s="358" t="s">
        <v>40</v>
      </c>
      <c r="AM94" s="6"/>
    </row>
    <row r="95" spans="1:39" ht="24" customHeight="1">
      <c r="A95" s="455"/>
      <c r="B95" s="442" t="s">
        <v>138</v>
      </c>
      <c r="C95" s="438" t="s">
        <v>139</v>
      </c>
      <c r="D95" s="658" t="s">
        <v>140</v>
      </c>
      <c r="E95" s="656"/>
      <c r="F95" s="357">
        <v>384.00350000000003</v>
      </c>
      <c r="G95" s="358">
        <v>384.00350000000003</v>
      </c>
      <c r="H95" s="358">
        <v>0</v>
      </c>
      <c r="I95" s="358" t="s">
        <v>40</v>
      </c>
      <c r="J95" s="358" t="s">
        <v>40</v>
      </c>
      <c r="K95" s="358" t="s">
        <v>40</v>
      </c>
      <c r="L95" s="358" t="s">
        <v>40</v>
      </c>
      <c r="M95" s="358" t="s">
        <v>40</v>
      </c>
      <c r="N95" s="358" t="s">
        <v>40</v>
      </c>
      <c r="O95" s="358" t="s">
        <v>40</v>
      </c>
      <c r="P95" s="358" t="s">
        <v>40</v>
      </c>
      <c r="Q95" s="358" t="s">
        <v>40</v>
      </c>
      <c r="R95" s="358" t="s">
        <v>40</v>
      </c>
      <c r="S95" s="358" t="s">
        <v>40</v>
      </c>
      <c r="T95" s="358" t="s">
        <v>40</v>
      </c>
      <c r="U95" s="358">
        <v>60.91</v>
      </c>
      <c r="V95" s="360">
        <v>121.82</v>
      </c>
      <c r="W95" s="359">
        <v>384.00350000000003</v>
      </c>
      <c r="X95" s="358">
        <v>0</v>
      </c>
      <c r="Y95" s="358" t="s">
        <v>40</v>
      </c>
      <c r="Z95" s="358" t="s">
        <v>40</v>
      </c>
      <c r="AA95" s="358" t="s">
        <v>40</v>
      </c>
      <c r="AB95" s="358" t="s">
        <v>40</v>
      </c>
      <c r="AC95" s="358" t="s">
        <v>40</v>
      </c>
      <c r="AD95" s="358" t="s">
        <v>40</v>
      </c>
      <c r="AE95" s="358" t="s">
        <v>40</v>
      </c>
      <c r="AF95" s="358" t="s">
        <v>40</v>
      </c>
      <c r="AG95" s="358" t="s">
        <v>40</v>
      </c>
      <c r="AH95" s="358" t="s">
        <v>40</v>
      </c>
      <c r="AI95" s="358" t="s">
        <v>40</v>
      </c>
      <c r="AJ95" s="358" t="s">
        <v>40</v>
      </c>
      <c r="AK95" s="358" t="s">
        <v>40</v>
      </c>
      <c r="AL95" s="358" t="s">
        <v>40</v>
      </c>
      <c r="AM95" s="6"/>
    </row>
    <row r="96" spans="1:39" ht="20.25" customHeight="1">
      <c r="A96" s="455"/>
      <c r="B96" s="443"/>
      <c r="C96" s="440"/>
      <c r="D96" s="658" t="s">
        <v>141</v>
      </c>
      <c r="E96" s="656"/>
      <c r="F96" s="357">
        <v>410.77050000000003</v>
      </c>
      <c r="G96" s="358">
        <v>410.77050000000003</v>
      </c>
      <c r="H96" s="358">
        <v>0</v>
      </c>
      <c r="I96" s="358" t="s">
        <v>40</v>
      </c>
      <c r="J96" s="358" t="s">
        <v>40</v>
      </c>
      <c r="K96" s="358" t="s">
        <v>40</v>
      </c>
      <c r="L96" s="358" t="s">
        <v>40</v>
      </c>
      <c r="M96" s="358" t="s">
        <v>40</v>
      </c>
      <c r="N96" s="358" t="s">
        <v>40</v>
      </c>
      <c r="O96" s="358" t="s">
        <v>40</v>
      </c>
      <c r="P96" s="358" t="s">
        <v>40</v>
      </c>
      <c r="Q96" s="358" t="s">
        <v>40</v>
      </c>
      <c r="R96" s="358" t="s">
        <v>40</v>
      </c>
      <c r="S96" s="358" t="s">
        <v>40</v>
      </c>
      <c r="T96" s="358" t="s">
        <v>40</v>
      </c>
      <c r="U96" s="358">
        <v>60.91</v>
      </c>
      <c r="V96" s="360">
        <v>121.82</v>
      </c>
      <c r="W96" s="359">
        <v>410.77050000000003</v>
      </c>
      <c r="X96" s="358">
        <v>0</v>
      </c>
      <c r="Y96" s="358" t="s">
        <v>40</v>
      </c>
      <c r="Z96" s="358" t="s">
        <v>40</v>
      </c>
      <c r="AA96" s="358" t="s">
        <v>40</v>
      </c>
      <c r="AB96" s="358" t="s">
        <v>40</v>
      </c>
      <c r="AC96" s="358" t="s">
        <v>40</v>
      </c>
      <c r="AD96" s="358" t="s">
        <v>40</v>
      </c>
      <c r="AE96" s="358" t="s">
        <v>40</v>
      </c>
      <c r="AF96" s="358" t="s">
        <v>40</v>
      </c>
      <c r="AG96" s="358" t="s">
        <v>40</v>
      </c>
      <c r="AH96" s="358" t="s">
        <v>40</v>
      </c>
      <c r="AI96" s="358" t="s">
        <v>40</v>
      </c>
      <c r="AJ96" s="358" t="s">
        <v>40</v>
      </c>
      <c r="AK96" s="358" t="s">
        <v>40</v>
      </c>
      <c r="AL96" s="358" t="s">
        <v>40</v>
      </c>
      <c r="AM96" s="6"/>
    </row>
    <row r="97" spans="1:39" ht="28.5" customHeight="1">
      <c r="A97" s="455"/>
      <c r="B97" s="443"/>
      <c r="C97" s="438" t="s">
        <v>142</v>
      </c>
      <c r="D97" s="658" t="s">
        <v>143</v>
      </c>
      <c r="E97" s="656"/>
      <c r="F97" s="357">
        <v>439.59650000000005</v>
      </c>
      <c r="G97" s="358">
        <v>439.59650000000005</v>
      </c>
      <c r="H97" s="358">
        <v>0</v>
      </c>
      <c r="I97" s="358" t="s">
        <v>40</v>
      </c>
      <c r="J97" s="358" t="s">
        <v>40</v>
      </c>
      <c r="K97" s="358" t="s">
        <v>40</v>
      </c>
      <c r="L97" s="358" t="s">
        <v>40</v>
      </c>
      <c r="M97" s="358" t="s">
        <v>40</v>
      </c>
      <c r="N97" s="358" t="s">
        <v>40</v>
      </c>
      <c r="O97" s="358" t="s">
        <v>40</v>
      </c>
      <c r="P97" s="358" t="s">
        <v>40</v>
      </c>
      <c r="Q97" s="358" t="s">
        <v>40</v>
      </c>
      <c r="R97" s="358" t="s">
        <v>40</v>
      </c>
      <c r="S97" s="358" t="s">
        <v>40</v>
      </c>
      <c r="T97" s="358" t="s">
        <v>40</v>
      </c>
      <c r="U97" s="358">
        <v>60.91</v>
      </c>
      <c r="V97" s="360">
        <v>121.82</v>
      </c>
      <c r="W97" s="359">
        <v>439.59650000000005</v>
      </c>
      <c r="X97" s="358">
        <v>0</v>
      </c>
      <c r="Y97" s="358" t="s">
        <v>40</v>
      </c>
      <c r="Z97" s="358" t="s">
        <v>40</v>
      </c>
      <c r="AA97" s="358" t="s">
        <v>40</v>
      </c>
      <c r="AB97" s="358" t="s">
        <v>40</v>
      </c>
      <c r="AC97" s="358" t="s">
        <v>40</v>
      </c>
      <c r="AD97" s="358" t="s">
        <v>40</v>
      </c>
      <c r="AE97" s="358" t="s">
        <v>40</v>
      </c>
      <c r="AF97" s="358" t="s">
        <v>40</v>
      </c>
      <c r="AG97" s="358" t="s">
        <v>40</v>
      </c>
      <c r="AH97" s="358" t="s">
        <v>40</v>
      </c>
      <c r="AI97" s="358" t="s">
        <v>40</v>
      </c>
      <c r="AJ97" s="358" t="s">
        <v>40</v>
      </c>
      <c r="AK97" s="358" t="s">
        <v>40</v>
      </c>
      <c r="AL97" s="358" t="s">
        <v>40</v>
      </c>
      <c r="AM97" s="6"/>
    </row>
    <row r="98" spans="1:39">
      <c r="A98" s="455"/>
      <c r="B98" s="443"/>
      <c r="C98" s="439"/>
      <c r="D98" s="658" t="s">
        <v>144</v>
      </c>
      <c r="E98" s="656"/>
      <c r="F98" s="357">
        <v>439.59650000000005</v>
      </c>
      <c r="G98" s="358">
        <v>439.59650000000005</v>
      </c>
      <c r="H98" s="358">
        <v>0</v>
      </c>
      <c r="I98" s="358" t="s">
        <v>40</v>
      </c>
      <c r="J98" s="358" t="s">
        <v>40</v>
      </c>
      <c r="K98" s="358" t="s">
        <v>40</v>
      </c>
      <c r="L98" s="358" t="s">
        <v>40</v>
      </c>
      <c r="M98" s="358" t="s">
        <v>40</v>
      </c>
      <c r="N98" s="358" t="s">
        <v>40</v>
      </c>
      <c r="O98" s="358" t="s">
        <v>40</v>
      </c>
      <c r="P98" s="358" t="s">
        <v>40</v>
      </c>
      <c r="Q98" s="358" t="s">
        <v>40</v>
      </c>
      <c r="R98" s="358" t="s">
        <v>40</v>
      </c>
      <c r="S98" s="358" t="s">
        <v>40</v>
      </c>
      <c r="T98" s="358" t="s">
        <v>40</v>
      </c>
      <c r="U98" s="358">
        <v>60.91</v>
      </c>
      <c r="V98" s="360">
        <v>121.82</v>
      </c>
      <c r="W98" s="359">
        <v>439.59650000000005</v>
      </c>
      <c r="X98" s="358">
        <v>0</v>
      </c>
      <c r="Y98" s="358" t="s">
        <v>40</v>
      </c>
      <c r="Z98" s="358" t="s">
        <v>40</v>
      </c>
      <c r="AA98" s="358" t="s">
        <v>40</v>
      </c>
      <c r="AB98" s="358" t="s">
        <v>40</v>
      </c>
      <c r="AC98" s="358" t="s">
        <v>40</v>
      </c>
      <c r="AD98" s="358" t="s">
        <v>40</v>
      </c>
      <c r="AE98" s="358" t="s">
        <v>40</v>
      </c>
      <c r="AF98" s="358" t="s">
        <v>40</v>
      </c>
      <c r="AG98" s="358" t="s">
        <v>40</v>
      </c>
      <c r="AH98" s="358" t="s">
        <v>40</v>
      </c>
      <c r="AI98" s="358" t="s">
        <v>40</v>
      </c>
      <c r="AJ98" s="358" t="s">
        <v>40</v>
      </c>
      <c r="AK98" s="358" t="s">
        <v>40</v>
      </c>
      <c r="AL98" s="358" t="s">
        <v>40</v>
      </c>
      <c r="AM98" s="6"/>
    </row>
    <row r="99" spans="1:39">
      <c r="A99" s="455"/>
      <c r="B99" s="443"/>
      <c r="C99" s="439"/>
      <c r="D99" s="658" t="s">
        <v>145</v>
      </c>
      <c r="E99" s="656"/>
      <c r="F99" s="357">
        <v>439.59650000000005</v>
      </c>
      <c r="G99" s="358">
        <v>439.59650000000005</v>
      </c>
      <c r="H99" s="358">
        <v>0</v>
      </c>
      <c r="I99" s="358" t="s">
        <v>40</v>
      </c>
      <c r="J99" s="358" t="s">
        <v>40</v>
      </c>
      <c r="K99" s="358" t="s">
        <v>40</v>
      </c>
      <c r="L99" s="358" t="s">
        <v>40</v>
      </c>
      <c r="M99" s="358" t="s">
        <v>40</v>
      </c>
      <c r="N99" s="358" t="s">
        <v>40</v>
      </c>
      <c r="O99" s="358" t="s">
        <v>40</v>
      </c>
      <c r="P99" s="358" t="s">
        <v>40</v>
      </c>
      <c r="Q99" s="358" t="s">
        <v>40</v>
      </c>
      <c r="R99" s="358" t="s">
        <v>40</v>
      </c>
      <c r="S99" s="358" t="s">
        <v>40</v>
      </c>
      <c r="T99" s="358" t="s">
        <v>40</v>
      </c>
      <c r="U99" s="358">
        <v>60.91</v>
      </c>
      <c r="V99" s="360">
        <v>121.82</v>
      </c>
      <c r="W99" s="359">
        <v>439.59650000000005</v>
      </c>
      <c r="X99" s="358">
        <v>0</v>
      </c>
      <c r="Y99" s="358" t="s">
        <v>40</v>
      </c>
      <c r="Z99" s="358" t="s">
        <v>40</v>
      </c>
      <c r="AA99" s="358" t="s">
        <v>40</v>
      </c>
      <c r="AB99" s="358" t="s">
        <v>40</v>
      </c>
      <c r="AC99" s="358" t="s">
        <v>40</v>
      </c>
      <c r="AD99" s="358" t="s">
        <v>40</v>
      </c>
      <c r="AE99" s="358" t="s">
        <v>40</v>
      </c>
      <c r="AF99" s="358" t="s">
        <v>40</v>
      </c>
      <c r="AG99" s="358" t="s">
        <v>40</v>
      </c>
      <c r="AH99" s="358" t="s">
        <v>40</v>
      </c>
      <c r="AI99" s="358" t="s">
        <v>40</v>
      </c>
      <c r="AJ99" s="358" t="s">
        <v>40</v>
      </c>
      <c r="AK99" s="358" t="s">
        <v>40</v>
      </c>
      <c r="AL99" s="358" t="s">
        <v>40</v>
      </c>
      <c r="AM99" s="6"/>
    </row>
    <row r="100" spans="1:39">
      <c r="A100" s="455"/>
      <c r="B100" s="444"/>
      <c r="C100" s="440"/>
      <c r="D100" s="658" t="s">
        <v>146</v>
      </c>
      <c r="E100" s="656"/>
      <c r="F100" s="357">
        <v>439.59650000000005</v>
      </c>
      <c r="G100" s="358">
        <v>439.59650000000005</v>
      </c>
      <c r="H100" s="358">
        <v>0</v>
      </c>
      <c r="I100" s="358" t="s">
        <v>40</v>
      </c>
      <c r="J100" s="358" t="s">
        <v>40</v>
      </c>
      <c r="K100" s="358" t="s">
        <v>40</v>
      </c>
      <c r="L100" s="358" t="s">
        <v>40</v>
      </c>
      <c r="M100" s="358" t="s">
        <v>40</v>
      </c>
      <c r="N100" s="358" t="s">
        <v>40</v>
      </c>
      <c r="O100" s="358" t="s">
        <v>40</v>
      </c>
      <c r="P100" s="358" t="s">
        <v>40</v>
      </c>
      <c r="Q100" s="358" t="s">
        <v>40</v>
      </c>
      <c r="R100" s="358" t="s">
        <v>40</v>
      </c>
      <c r="S100" s="358" t="s">
        <v>40</v>
      </c>
      <c r="T100" s="358" t="s">
        <v>40</v>
      </c>
      <c r="U100" s="358">
        <v>60.91</v>
      </c>
      <c r="V100" s="360">
        <v>121.82</v>
      </c>
      <c r="W100" s="359">
        <v>439.59650000000005</v>
      </c>
      <c r="X100" s="358">
        <v>0</v>
      </c>
      <c r="Y100" s="358" t="s">
        <v>40</v>
      </c>
      <c r="Z100" s="358" t="s">
        <v>40</v>
      </c>
      <c r="AA100" s="358" t="s">
        <v>40</v>
      </c>
      <c r="AB100" s="358" t="s">
        <v>40</v>
      </c>
      <c r="AC100" s="358" t="s">
        <v>40</v>
      </c>
      <c r="AD100" s="358" t="s">
        <v>40</v>
      </c>
      <c r="AE100" s="358" t="s">
        <v>40</v>
      </c>
      <c r="AF100" s="358" t="s">
        <v>40</v>
      </c>
      <c r="AG100" s="358" t="s">
        <v>40</v>
      </c>
      <c r="AH100" s="358" t="s">
        <v>40</v>
      </c>
      <c r="AI100" s="358" t="s">
        <v>40</v>
      </c>
      <c r="AJ100" s="358" t="s">
        <v>40</v>
      </c>
      <c r="AK100" s="358" t="s">
        <v>40</v>
      </c>
      <c r="AL100" s="358" t="s">
        <v>40</v>
      </c>
      <c r="AM100" s="6"/>
    </row>
    <row r="101" spans="1:39">
      <c r="A101" s="455"/>
      <c r="B101" s="442" t="s">
        <v>147</v>
      </c>
      <c r="C101" s="361" t="s">
        <v>148</v>
      </c>
      <c r="D101" s="658" t="s">
        <v>149</v>
      </c>
      <c r="E101" s="656"/>
      <c r="F101" s="357">
        <v>338.54099988270332</v>
      </c>
      <c r="G101" s="358">
        <v>338.54099988270332</v>
      </c>
      <c r="H101" s="358">
        <v>0</v>
      </c>
      <c r="I101" s="358" t="s">
        <v>40</v>
      </c>
      <c r="J101" s="358" t="s">
        <v>40</v>
      </c>
      <c r="K101" s="358" t="s">
        <v>40</v>
      </c>
      <c r="L101" s="358" t="s">
        <v>40</v>
      </c>
      <c r="M101" s="358" t="s">
        <v>40</v>
      </c>
      <c r="N101" s="358" t="s">
        <v>40</v>
      </c>
      <c r="O101" s="358" t="s">
        <v>40</v>
      </c>
      <c r="P101" s="358" t="s">
        <v>40</v>
      </c>
      <c r="Q101" s="358" t="s">
        <v>40</v>
      </c>
      <c r="R101" s="358" t="s">
        <v>40</v>
      </c>
      <c r="S101" s="358" t="s">
        <v>40</v>
      </c>
      <c r="T101" s="358" t="s">
        <v>40</v>
      </c>
      <c r="U101" s="358">
        <v>60.91</v>
      </c>
      <c r="V101" s="360">
        <v>121.82</v>
      </c>
      <c r="W101" s="359">
        <v>338.54099988270332</v>
      </c>
      <c r="X101" s="358">
        <v>0</v>
      </c>
      <c r="Y101" s="358" t="s">
        <v>40</v>
      </c>
      <c r="Z101" s="358" t="s">
        <v>40</v>
      </c>
      <c r="AA101" s="358" t="s">
        <v>40</v>
      </c>
      <c r="AB101" s="358" t="s">
        <v>40</v>
      </c>
      <c r="AC101" s="358" t="s">
        <v>40</v>
      </c>
      <c r="AD101" s="358" t="s">
        <v>40</v>
      </c>
      <c r="AE101" s="358" t="s">
        <v>40</v>
      </c>
      <c r="AF101" s="358" t="s">
        <v>40</v>
      </c>
      <c r="AG101" s="358" t="s">
        <v>40</v>
      </c>
      <c r="AH101" s="358" t="s">
        <v>40</v>
      </c>
      <c r="AI101" s="358" t="s">
        <v>40</v>
      </c>
      <c r="AJ101" s="358" t="s">
        <v>40</v>
      </c>
      <c r="AK101" s="358" t="s">
        <v>40</v>
      </c>
      <c r="AL101" s="358" t="s">
        <v>40</v>
      </c>
      <c r="AM101" s="6"/>
    </row>
    <row r="102" spans="1:39" ht="35.25" customHeight="1">
      <c r="A102" s="455"/>
      <c r="B102" s="444"/>
      <c r="C102" s="361" t="s">
        <v>99</v>
      </c>
      <c r="D102" s="658" t="s">
        <v>150</v>
      </c>
      <c r="E102" s="656"/>
      <c r="F102" s="357">
        <v>338.54099988270332</v>
      </c>
      <c r="G102" s="358">
        <v>338.54099988270332</v>
      </c>
      <c r="H102" s="358">
        <v>0</v>
      </c>
      <c r="I102" s="358" t="s">
        <v>40</v>
      </c>
      <c r="J102" s="358" t="s">
        <v>40</v>
      </c>
      <c r="K102" s="358" t="s">
        <v>40</v>
      </c>
      <c r="L102" s="358" t="s">
        <v>40</v>
      </c>
      <c r="M102" s="358" t="s">
        <v>40</v>
      </c>
      <c r="N102" s="358" t="s">
        <v>40</v>
      </c>
      <c r="O102" s="358" t="s">
        <v>40</v>
      </c>
      <c r="P102" s="358" t="s">
        <v>40</v>
      </c>
      <c r="Q102" s="358" t="s">
        <v>40</v>
      </c>
      <c r="R102" s="358" t="s">
        <v>40</v>
      </c>
      <c r="S102" s="358" t="s">
        <v>40</v>
      </c>
      <c r="T102" s="358" t="s">
        <v>40</v>
      </c>
      <c r="U102" s="358">
        <v>60.91</v>
      </c>
      <c r="V102" s="360">
        <v>121.82</v>
      </c>
      <c r="W102" s="359">
        <v>338.54099988270332</v>
      </c>
      <c r="X102" s="358">
        <v>0</v>
      </c>
      <c r="Y102" s="358" t="s">
        <v>40</v>
      </c>
      <c r="Z102" s="358" t="s">
        <v>40</v>
      </c>
      <c r="AA102" s="358" t="s">
        <v>40</v>
      </c>
      <c r="AB102" s="358" t="s">
        <v>40</v>
      </c>
      <c r="AC102" s="358" t="s">
        <v>40</v>
      </c>
      <c r="AD102" s="358" t="s">
        <v>40</v>
      </c>
      <c r="AE102" s="358" t="s">
        <v>40</v>
      </c>
      <c r="AF102" s="358" t="s">
        <v>40</v>
      </c>
      <c r="AG102" s="358" t="s">
        <v>40</v>
      </c>
      <c r="AH102" s="358" t="s">
        <v>40</v>
      </c>
      <c r="AI102" s="358" t="s">
        <v>40</v>
      </c>
      <c r="AJ102" s="358" t="s">
        <v>40</v>
      </c>
      <c r="AK102" s="358" t="s">
        <v>40</v>
      </c>
      <c r="AL102" s="358" t="s">
        <v>40</v>
      </c>
      <c r="AM102" s="6"/>
    </row>
    <row r="103" spans="1:39" ht="15.75" customHeight="1">
      <c r="A103" s="455"/>
      <c r="B103" s="442" t="s">
        <v>151</v>
      </c>
      <c r="C103" s="658" t="s">
        <v>152</v>
      </c>
      <c r="D103" s="656"/>
      <c r="E103" s="656"/>
      <c r="F103" s="357">
        <v>282.11855614414026</v>
      </c>
      <c r="G103" s="358">
        <v>282.11855614414026</v>
      </c>
      <c r="H103" s="358">
        <v>0</v>
      </c>
      <c r="I103" s="358" t="s">
        <v>40</v>
      </c>
      <c r="J103" s="358" t="s">
        <v>40</v>
      </c>
      <c r="K103" s="358" t="s">
        <v>40</v>
      </c>
      <c r="L103" s="358" t="s">
        <v>40</v>
      </c>
      <c r="M103" s="358" t="s">
        <v>40</v>
      </c>
      <c r="N103" s="358" t="s">
        <v>40</v>
      </c>
      <c r="O103" s="358" t="s">
        <v>40</v>
      </c>
      <c r="P103" s="358" t="s">
        <v>40</v>
      </c>
      <c r="Q103" s="358" t="s">
        <v>40</v>
      </c>
      <c r="R103" s="358" t="s">
        <v>40</v>
      </c>
      <c r="S103" s="358" t="s">
        <v>40</v>
      </c>
      <c r="T103" s="358" t="s">
        <v>40</v>
      </c>
      <c r="U103" s="358">
        <v>60.91</v>
      </c>
      <c r="V103" s="360">
        <v>121.82</v>
      </c>
      <c r="W103" s="359">
        <v>282.11855614414026</v>
      </c>
      <c r="X103" s="358">
        <v>0</v>
      </c>
      <c r="Y103" s="358" t="s">
        <v>40</v>
      </c>
      <c r="Z103" s="358" t="s">
        <v>40</v>
      </c>
      <c r="AA103" s="358" t="s">
        <v>40</v>
      </c>
      <c r="AB103" s="358" t="s">
        <v>40</v>
      </c>
      <c r="AC103" s="358" t="s">
        <v>40</v>
      </c>
      <c r="AD103" s="358" t="s">
        <v>40</v>
      </c>
      <c r="AE103" s="358" t="s">
        <v>40</v>
      </c>
      <c r="AF103" s="358" t="s">
        <v>40</v>
      </c>
      <c r="AG103" s="358" t="s">
        <v>40</v>
      </c>
      <c r="AH103" s="358" t="s">
        <v>40</v>
      </c>
      <c r="AI103" s="358" t="s">
        <v>40</v>
      </c>
      <c r="AJ103" s="358" t="s">
        <v>40</v>
      </c>
      <c r="AK103" s="358" t="s">
        <v>40</v>
      </c>
      <c r="AL103" s="358" t="s">
        <v>40</v>
      </c>
      <c r="AM103" s="6"/>
    </row>
    <row r="104" spans="1:39" ht="19.5" customHeight="1">
      <c r="A104" s="455"/>
      <c r="B104" s="443"/>
      <c r="C104" s="438" t="s">
        <v>153</v>
      </c>
      <c r="D104" s="658" t="s">
        <v>154</v>
      </c>
      <c r="E104" s="656"/>
      <c r="F104" s="357">
        <v>282.11749990225263</v>
      </c>
      <c r="G104" s="358">
        <v>282.11749990225263</v>
      </c>
      <c r="H104" s="358">
        <v>0</v>
      </c>
      <c r="I104" s="358" t="s">
        <v>40</v>
      </c>
      <c r="J104" s="358" t="s">
        <v>40</v>
      </c>
      <c r="K104" s="358" t="s">
        <v>40</v>
      </c>
      <c r="L104" s="358" t="s">
        <v>40</v>
      </c>
      <c r="M104" s="358" t="s">
        <v>40</v>
      </c>
      <c r="N104" s="358" t="s">
        <v>40</v>
      </c>
      <c r="O104" s="358" t="s">
        <v>40</v>
      </c>
      <c r="P104" s="358" t="s">
        <v>40</v>
      </c>
      <c r="Q104" s="358" t="s">
        <v>40</v>
      </c>
      <c r="R104" s="358" t="s">
        <v>40</v>
      </c>
      <c r="S104" s="358" t="s">
        <v>40</v>
      </c>
      <c r="T104" s="358" t="s">
        <v>40</v>
      </c>
      <c r="U104" s="358">
        <v>60.91</v>
      </c>
      <c r="V104" s="360">
        <v>121.82</v>
      </c>
      <c r="W104" s="359">
        <v>282.11749990225263</v>
      </c>
      <c r="X104" s="358">
        <v>0</v>
      </c>
      <c r="Y104" s="358" t="s">
        <v>40</v>
      </c>
      <c r="Z104" s="358" t="s">
        <v>40</v>
      </c>
      <c r="AA104" s="358" t="s">
        <v>40</v>
      </c>
      <c r="AB104" s="358" t="s">
        <v>40</v>
      </c>
      <c r="AC104" s="358" t="s">
        <v>40</v>
      </c>
      <c r="AD104" s="358" t="s">
        <v>40</v>
      </c>
      <c r="AE104" s="358" t="s">
        <v>40</v>
      </c>
      <c r="AF104" s="358" t="s">
        <v>40</v>
      </c>
      <c r="AG104" s="358" t="s">
        <v>40</v>
      </c>
      <c r="AH104" s="358" t="s">
        <v>40</v>
      </c>
      <c r="AI104" s="358" t="s">
        <v>40</v>
      </c>
      <c r="AJ104" s="358" t="s">
        <v>40</v>
      </c>
      <c r="AK104" s="358" t="s">
        <v>40</v>
      </c>
      <c r="AL104" s="358" t="s">
        <v>40</v>
      </c>
      <c r="AM104" s="6"/>
    </row>
    <row r="105" spans="1:39" ht="28.5" customHeight="1">
      <c r="A105" s="455"/>
      <c r="B105" s="443"/>
      <c r="C105" s="439"/>
      <c r="D105" s="658" t="s">
        <v>398</v>
      </c>
      <c r="E105" s="656"/>
      <c r="F105" s="357">
        <v>0</v>
      </c>
      <c r="G105" s="358">
        <v>0</v>
      </c>
      <c r="H105" s="358" t="s">
        <v>40</v>
      </c>
      <c r="I105" s="358" t="s">
        <v>40</v>
      </c>
      <c r="J105" s="358" t="s">
        <v>40</v>
      </c>
      <c r="K105" s="358" t="s">
        <v>40</v>
      </c>
      <c r="L105" s="358" t="s">
        <v>40</v>
      </c>
      <c r="M105" s="358" t="s">
        <v>40</v>
      </c>
      <c r="N105" s="358" t="s">
        <v>40</v>
      </c>
      <c r="O105" s="358" t="s">
        <v>40</v>
      </c>
      <c r="P105" s="358" t="s">
        <v>40</v>
      </c>
      <c r="Q105" s="358" t="s">
        <v>40</v>
      </c>
      <c r="R105" s="358" t="s">
        <v>40</v>
      </c>
      <c r="S105" s="358" t="s">
        <v>40</v>
      </c>
      <c r="T105" s="358" t="s">
        <v>40</v>
      </c>
      <c r="U105" s="358">
        <v>0</v>
      </c>
      <c r="V105" s="360">
        <v>0</v>
      </c>
      <c r="W105" s="359">
        <v>0</v>
      </c>
      <c r="X105" s="358" t="s">
        <v>40</v>
      </c>
      <c r="Y105" s="358" t="s">
        <v>40</v>
      </c>
      <c r="Z105" s="358" t="s">
        <v>40</v>
      </c>
      <c r="AA105" s="358" t="s">
        <v>40</v>
      </c>
      <c r="AB105" s="358" t="s">
        <v>40</v>
      </c>
      <c r="AC105" s="358" t="s">
        <v>40</v>
      </c>
      <c r="AD105" s="358" t="s">
        <v>40</v>
      </c>
      <c r="AE105" s="358" t="s">
        <v>40</v>
      </c>
      <c r="AF105" s="358" t="s">
        <v>40</v>
      </c>
      <c r="AG105" s="358" t="s">
        <v>40</v>
      </c>
      <c r="AH105" s="358" t="s">
        <v>40</v>
      </c>
      <c r="AI105" s="358" t="s">
        <v>40</v>
      </c>
      <c r="AJ105" s="358" t="s">
        <v>40</v>
      </c>
      <c r="AK105" s="358" t="s">
        <v>40</v>
      </c>
      <c r="AL105" s="358" t="s">
        <v>40</v>
      </c>
      <c r="AM105" s="6"/>
    </row>
    <row r="106" spans="1:39" ht="29.25" customHeight="1">
      <c r="A106" s="455"/>
      <c r="B106" s="443"/>
      <c r="C106" s="439"/>
      <c r="D106" s="658" t="s">
        <v>156</v>
      </c>
      <c r="E106" s="656"/>
      <c r="F106" s="357">
        <v>338.54099988270332</v>
      </c>
      <c r="G106" s="358">
        <v>338.54099988270332</v>
      </c>
      <c r="H106" s="358">
        <v>0</v>
      </c>
      <c r="I106" s="358" t="s">
        <v>40</v>
      </c>
      <c r="J106" s="358" t="s">
        <v>40</v>
      </c>
      <c r="K106" s="358" t="s">
        <v>40</v>
      </c>
      <c r="L106" s="358" t="s">
        <v>40</v>
      </c>
      <c r="M106" s="358" t="s">
        <v>40</v>
      </c>
      <c r="N106" s="358" t="s">
        <v>40</v>
      </c>
      <c r="O106" s="358" t="s">
        <v>40</v>
      </c>
      <c r="P106" s="358" t="s">
        <v>40</v>
      </c>
      <c r="Q106" s="358" t="s">
        <v>40</v>
      </c>
      <c r="R106" s="358" t="s">
        <v>40</v>
      </c>
      <c r="S106" s="358" t="s">
        <v>40</v>
      </c>
      <c r="T106" s="358" t="s">
        <v>40</v>
      </c>
      <c r="U106" s="358">
        <v>60.91</v>
      </c>
      <c r="V106" s="360">
        <v>121.82</v>
      </c>
      <c r="W106" s="359">
        <v>338.54099988270332</v>
      </c>
      <c r="X106" s="358">
        <v>0</v>
      </c>
      <c r="Y106" s="358" t="s">
        <v>40</v>
      </c>
      <c r="Z106" s="358" t="s">
        <v>40</v>
      </c>
      <c r="AA106" s="358" t="s">
        <v>40</v>
      </c>
      <c r="AB106" s="358" t="s">
        <v>40</v>
      </c>
      <c r="AC106" s="358" t="s">
        <v>40</v>
      </c>
      <c r="AD106" s="358" t="s">
        <v>40</v>
      </c>
      <c r="AE106" s="358" t="s">
        <v>40</v>
      </c>
      <c r="AF106" s="358" t="s">
        <v>40</v>
      </c>
      <c r="AG106" s="358" t="s">
        <v>40</v>
      </c>
      <c r="AH106" s="358" t="s">
        <v>40</v>
      </c>
      <c r="AI106" s="358" t="s">
        <v>40</v>
      </c>
      <c r="AJ106" s="358" t="s">
        <v>40</v>
      </c>
      <c r="AK106" s="358" t="s">
        <v>40</v>
      </c>
      <c r="AL106" s="358" t="s">
        <v>40</v>
      </c>
      <c r="AM106" s="6"/>
    </row>
    <row r="107" spans="1:39">
      <c r="A107" s="455"/>
      <c r="B107" s="443"/>
      <c r="C107" s="439"/>
      <c r="D107" s="658" t="s">
        <v>157</v>
      </c>
      <c r="E107" s="656"/>
      <c r="F107" s="357">
        <v>338.54099988270332</v>
      </c>
      <c r="G107" s="358">
        <v>338.54099988270332</v>
      </c>
      <c r="H107" s="358">
        <v>0</v>
      </c>
      <c r="I107" s="358" t="s">
        <v>40</v>
      </c>
      <c r="J107" s="358" t="s">
        <v>40</v>
      </c>
      <c r="K107" s="358" t="s">
        <v>40</v>
      </c>
      <c r="L107" s="358" t="s">
        <v>40</v>
      </c>
      <c r="M107" s="358" t="s">
        <v>40</v>
      </c>
      <c r="N107" s="358" t="s">
        <v>40</v>
      </c>
      <c r="O107" s="358" t="s">
        <v>40</v>
      </c>
      <c r="P107" s="358" t="s">
        <v>40</v>
      </c>
      <c r="Q107" s="358" t="s">
        <v>40</v>
      </c>
      <c r="R107" s="358" t="s">
        <v>40</v>
      </c>
      <c r="S107" s="358" t="s">
        <v>40</v>
      </c>
      <c r="T107" s="358" t="s">
        <v>40</v>
      </c>
      <c r="U107" s="358">
        <v>60.91</v>
      </c>
      <c r="V107" s="360">
        <v>121.82</v>
      </c>
      <c r="W107" s="359">
        <v>338.54099988270332</v>
      </c>
      <c r="X107" s="358">
        <v>0</v>
      </c>
      <c r="Y107" s="358" t="s">
        <v>40</v>
      </c>
      <c r="Z107" s="358" t="s">
        <v>40</v>
      </c>
      <c r="AA107" s="358" t="s">
        <v>40</v>
      </c>
      <c r="AB107" s="358" t="s">
        <v>40</v>
      </c>
      <c r="AC107" s="358" t="s">
        <v>40</v>
      </c>
      <c r="AD107" s="358" t="s">
        <v>40</v>
      </c>
      <c r="AE107" s="358" t="s">
        <v>40</v>
      </c>
      <c r="AF107" s="358" t="s">
        <v>40</v>
      </c>
      <c r="AG107" s="358" t="s">
        <v>40</v>
      </c>
      <c r="AH107" s="358" t="s">
        <v>40</v>
      </c>
      <c r="AI107" s="358" t="s">
        <v>40</v>
      </c>
      <c r="AJ107" s="358" t="s">
        <v>40</v>
      </c>
      <c r="AK107" s="358" t="s">
        <v>40</v>
      </c>
      <c r="AL107" s="358" t="s">
        <v>40</v>
      </c>
      <c r="AM107" s="6"/>
    </row>
    <row r="108" spans="1:39" ht="18.75" customHeight="1">
      <c r="A108" s="455"/>
      <c r="B108" s="443"/>
      <c r="C108" s="440"/>
      <c r="D108" s="658" t="s">
        <v>158</v>
      </c>
      <c r="E108" s="656"/>
      <c r="F108" s="357">
        <v>439.59650000000005</v>
      </c>
      <c r="G108" s="358">
        <v>439.59650000000005</v>
      </c>
      <c r="H108" s="358">
        <v>0</v>
      </c>
      <c r="I108" s="358" t="s">
        <v>40</v>
      </c>
      <c r="J108" s="358" t="s">
        <v>40</v>
      </c>
      <c r="K108" s="358" t="s">
        <v>40</v>
      </c>
      <c r="L108" s="358" t="s">
        <v>40</v>
      </c>
      <c r="M108" s="358" t="s">
        <v>40</v>
      </c>
      <c r="N108" s="358" t="s">
        <v>40</v>
      </c>
      <c r="O108" s="358" t="s">
        <v>40</v>
      </c>
      <c r="P108" s="358" t="s">
        <v>40</v>
      </c>
      <c r="Q108" s="358" t="s">
        <v>40</v>
      </c>
      <c r="R108" s="358" t="s">
        <v>40</v>
      </c>
      <c r="S108" s="358" t="s">
        <v>40</v>
      </c>
      <c r="T108" s="358" t="s">
        <v>40</v>
      </c>
      <c r="U108" s="358">
        <v>60.91</v>
      </c>
      <c r="V108" s="360">
        <v>121.82</v>
      </c>
      <c r="W108" s="359">
        <v>439.59650000000005</v>
      </c>
      <c r="X108" s="358">
        <v>0</v>
      </c>
      <c r="Y108" s="358" t="s">
        <v>40</v>
      </c>
      <c r="Z108" s="358" t="s">
        <v>40</v>
      </c>
      <c r="AA108" s="358" t="s">
        <v>40</v>
      </c>
      <c r="AB108" s="358" t="s">
        <v>40</v>
      </c>
      <c r="AC108" s="358" t="s">
        <v>40</v>
      </c>
      <c r="AD108" s="358" t="s">
        <v>40</v>
      </c>
      <c r="AE108" s="358" t="s">
        <v>40</v>
      </c>
      <c r="AF108" s="358" t="s">
        <v>40</v>
      </c>
      <c r="AG108" s="358" t="s">
        <v>40</v>
      </c>
      <c r="AH108" s="358" t="s">
        <v>40</v>
      </c>
      <c r="AI108" s="358" t="s">
        <v>40</v>
      </c>
      <c r="AJ108" s="358" t="s">
        <v>40</v>
      </c>
      <c r="AK108" s="358" t="s">
        <v>40</v>
      </c>
      <c r="AL108" s="358" t="s">
        <v>40</v>
      </c>
      <c r="AM108" s="6"/>
    </row>
    <row r="109" spans="1:39">
      <c r="A109" s="455"/>
      <c r="B109" s="443"/>
      <c r="C109" s="658" t="s">
        <v>159</v>
      </c>
      <c r="D109" s="656"/>
      <c r="E109" s="656"/>
      <c r="F109" s="357">
        <v>106.03850000000001</v>
      </c>
      <c r="G109" s="358">
        <v>106.03850000000001</v>
      </c>
      <c r="H109" s="358">
        <v>0</v>
      </c>
      <c r="I109" s="358" t="s">
        <v>40</v>
      </c>
      <c r="J109" s="358" t="s">
        <v>40</v>
      </c>
      <c r="K109" s="358" t="s">
        <v>40</v>
      </c>
      <c r="L109" s="358" t="s">
        <v>40</v>
      </c>
      <c r="M109" s="358" t="s">
        <v>40</v>
      </c>
      <c r="N109" s="358" t="s">
        <v>40</v>
      </c>
      <c r="O109" s="358" t="s">
        <v>40</v>
      </c>
      <c r="P109" s="358" t="s">
        <v>40</v>
      </c>
      <c r="Q109" s="358" t="s">
        <v>40</v>
      </c>
      <c r="R109" s="358" t="s">
        <v>40</v>
      </c>
      <c r="S109" s="358" t="s">
        <v>40</v>
      </c>
      <c r="T109" s="358" t="s">
        <v>40</v>
      </c>
      <c r="U109" s="358">
        <v>60.91</v>
      </c>
      <c r="V109" s="360">
        <v>106.03850000000001</v>
      </c>
      <c r="W109" s="359">
        <v>106.03850000000001</v>
      </c>
      <c r="X109" s="358">
        <v>0</v>
      </c>
      <c r="Y109" s="358" t="s">
        <v>40</v>
      </c>
      <c r="Z109" s="358" t="s">
        <v>40</v>
      </c>
      <c r="AA109" s="358" t="s">
        <v>40</v>
      </c>
      <c r="AB109" s="358" t="s">
        <v>40</v>
      </c>
      <c r="AC109" s="358" t="s">
        <v>40</v>
      </c>
      <c r="AD109" s="358" t="s">
        <v>40</v>
      </c>
      <c r="AE109" s="358" t="s">
        <v>40</v>
      </c>
      <c r="AF109" s="358" t="s">
        <v>40</v>
      </c>
      <c r="AG109" s="358" t="s">
        <v>40</v>
      </c>
      <c r="AH109" s="358" t="s">
        <v>40</v>
      </c>
      <c r="AI109" s="358" t="s">
        <v>40</v>
      </c>
      <c r="AJ109" s="358" t="s">
        <v>40</v>
      </c>
      <c r="AK109" s="358" t="s">
        <v>40</v>
      </c>
      <c r="AL109" s="358" t="s">
        <v>40</v>
      </c>
      <c r="AM109" s="6"/>
    </row>
    <row r="110" spans="1:39">
      <c r="A110" s="455"/>
      <c r="B110" s="443"/>
      <c r="C110" s="658" t="s">
        <v>160</v>
      </c>
      <c r="D110" s="656"/>
      <c r="E110" s="656"/>
      <c r="F110" s="357">
        <v>106.03850000000001</v>
      </c>
      <c r="G110" s="358">
        <v>106.03850000000001</v>
      </c>
      <c r="H110" s="358">
        <v>0</v>
      </c>
      <c r="I110" s="358" t="s">
        <v>40</v>
      </c>
      <c r="J110" s="358" t="s">
        <v>40</v>
      </c>
      <c r="K110" s="358" t="s">
        <v>40</v>
      </c>
      <c r="L110" s="358" t="s">
        <v>40</v>
      </c>
      <c r="M110" s="358" t="s">
        <v>40</v>
      </c>
      <c r="N110" s="358" t="s">
        <v>40</v>
      </c>
      <c r="O110" s="358" t="s">
        <v>40</v>
      </c>
      <c r="P110" s="358" t="s">
        <v>40</v>
      </c>
      <c r="Q110" s="358" t="s">
        <v>40</v>
      </c>
      <c r="R110" s="358" t="s">
        <v>40</v>
      </c>
      <c r="S110" s="358" t="s">
        <v>40</v>
      </c>
      <c r="T110" s="358" t="s">
        <v>40</v>
      </c>
      <c r="U110" s="358">
        <v>60.91</v>
      </c>
      <c r="V110" s="360">
        <v>106.03850000000001</v>
      </c>
      <c r="W110" s="359">
        <v>106.03850000000001</v>
      </c>
      <c r="X110" s="358">
        <v>0</v>
      </c>
      <c r="Y110" s="358" t="s">
        <v>40</v>
      </c>
      <c r="Z110" s="358" t="s">
        <v>40</v>
      </c>
      <c r="AA110" s="358" t="s">
        <v>40</v>
      </c>
      <c r="AB110" s="358" t="s">
        <v>40</v>
      </c>
      <c r="AC110" s="358" t="s">
        <v>40</v>
      </c>
      <c r="AD110" s="358" t="s">
        <v>40</v>
      </c>
      <c r="AE110" s="358" t="s">
        <v>40</v>
      </c>
      <c r="AF110" s="358" t="s">
        <v>40</v>
      </c>
      <c r="AG110" s="358" t="s">
        <v>40</v>
      </c>
      <c r="AH110" s="358" t="s">
        <v>40</v>
      </c>
      <c r="AI110" s="358" t="s">
        <v>40</v>
      </c>
      <c r="AJ110" s="358" t="s">
        <v>40</v>
      </c>
      <c r="AK110" s="358" t="s">
        <v>40</v>
      </c>
      <c r="AL110" s="358" t="s">
        <v>40</v>
      </c>
      <c r="AM110" s="6"/>
    </row>
    <row r="111" spans="1:39">
      <c r="A111" s="455"/>
      <c r="B111" s="443"/>
      <c r="C111" s="658" t="s">
        <v>161</v>
      </c>
      <c r="D111" s="656"/>
      <c r="E111" s="656"/>
      <c r="F111" s="357">
        <v>106.03850000000001</v>
      </c>
      <c r="G111" s="358">
        <v>106.03850000000001</v>
      </c>
      <c r="H111" s="358">
        <v>0</v>
      </c>
      <c r="I111" s="358" t="s">
        <v>40</v>
      </c>
      <c r="J111" s="358" t="s">
        <v>40</v>
      </c>
      <c r="K111" s="358" t="s">
        <v>40</v>
      </c>
      <c r="L111" s="358" t="s">
        <v>40</v>
      </c>
      <c r="M111" s="358" t="s">
        <v>40</v>
      </c>
      <c r="N111" s="358" t="s">
        <v>40</v>
      </c>
      <c r="O111" s="358" t="s">
        <v>40</v>
      </c>
      <c r="P111" s="358" t="s">
        <v>40</v>
      </c>
      <c r="Q111" s="358" t="s">
        <v>40</v>
      </c>
      <c r="R111" s="358" t="s">
        <v>40</v>
      </c>
      <c r="S111" s="358" t="s">
        <v>40</v>
      </c>
      <c r="T111" s="358" t="s">
        <v>40</v>
      </c>
      <c r="U111" s="358">
        <v>60.91</v>
      </c>
      <c r="V111" s="360">
        <v>106.03850000000001</v>
      </c>
      <c r="W111" s="359">
        <v>106.03850000000001</v>
      </c>
      <c r="X111" s="358">
        <v>0</v>
      </c>
      <c r="Y111" s="358" t="s">
        <v>40</v>
      </c>
      <c r="Z111" s="358" t="s">
        <v>40</v>
      </c>
      <c r="AA111" s="358" t="s">
        <v>40</v>
      </c>
      <c r="AB111" s="358" t="s">
        <v>40</v>
      </c>
      <c r="AC111" s="358" t="s">
        <v>40</v>
      </c>
      <c r="AD111" s="358" t="s">
        <v>40</v>
      </c>
      <c r="AE111" s="358" t="s">
        <v>40</v>
      </c>
      <c r="AF111" s="358" t="s">
        <v>40</v>
      </c>
      <c r="AG111" s="358" t="s">
        <v>40</v>
      </c>
      <c r="AH111" s="358" t="s">
        <v>40</v>
      </c>
      <c r="AI111" s="358" t="s">
        <v>40</v>
      </c>
      <c r="AJ111" s="358" t="s">
        <v>40</v>
      </c>
      <c r="AK111" s="358" t="s">
        <v>40</v>
      </c>
      <c r="AL111" s="358" t="s">
        <v>40</v>
      </c>
      <c r="AM111" s="6"/>
    </row>
    <row r="112" spans="1:39">
      <c r="A112" s="455"/>
      <c r="B112" s="443"/>
      <c r="C112" s="658" t="s">
        <v>162</v>
      </c>
      <c r="D112" s="656"/>
      <c r="E112" s="656"/>
      <c r="F112" s="357">
        <v>106.03850000000001</v>
      </c>
      <c r="G112" s="358">
        <v>106.03850000000001</v>
      </c>
      <c r="H112" s="358">
        <v>0</v>
      </c>
      <c r="I112" s="358" t="s">
        <v>40</v>
      </c>
      <c r="J112" s="358" t="s">
        <v>40</v>
      </c>
      <c r="K112" s="358" t="s">
        <v>40</v>
      </c>
      <c r="L112" s="358" t="s">
        <v>40</v>
      </c>
      <c r="M112" s="358" t="s">
        <v>40</v>
      </c>
      <c r="N112" s="358" t="s">
        <v>40</v>
      </c>
      <c r="O112" s="358" t="s">
        <v>40</v>
      </c>
      <c r="P112" s="358" t="s">
        <v>40</v>
      </c>
      <c r="Q112" s="358" t="s">
        <v>40</v>
      </c>
      <c r="R112" s="358" t="s">
        <v>40</v>
      </c>
      <c r="S112" s="358" t="s">
        <v>40</v>
      </c>
      <c r="T112" s="358" t="s">
        <v>40</v>
      </c>
      <c r="U112" s="358">
        <v>60.91</v>
      </c>
      <c r="V112" s="360">
        <v>106.03850000000001</v>
      </c>
      <c r="W112" s="359">
        <v>106.03850000000001</v>
      </c>
      <c r="X112" s="358">
        <v>0</v>
      </c>
      <c r="Y112" s="358" t="s">
        <v>40</v>
      </c>
      <c r="Z112" s="358" t="s">
        <v>40</v>
      </c>
      <c r="AA112" s="358" t="s">
        <v>40</v>
      </c>
      <c r="AB112" s="358" t="s">
        <v>40</v>
      </c>
      <c r="AC112" s="358" t="s">
        <v>40</v>
      </c>
      <c r="AD112" s="358" t="s">
        <v>40</v>
      </c>
      <c r="AE112" s="358" t="s">
        <v>40</v>
      </c>
      <c r="AF112" s="358" t="s">
        <v>40</v>
      </c>
      <c r="AG112" s="358" t="s">
        <v>40</v>
      </c>
      <c r="AH112" s="358" t="s">
        <v>40</v>
      </c>
      <c r="AI112" s="358" t="s">
        <v>40</v>
      </c>
      <c r="AJ112" s="358" t="s">
        <v>40</v>
      </c>
      <c r="AK112" s="358" t="s">
        <v>40</v>
      </c>
      <c r="AL112" s="358" t="s">
        <v>40</v>
      </c>
      <c r="AM112" s="6"/>
    </row>
    <row r="113" spans="1:39">
      <c r="A113" s="455"/>
      <c r="B113" s="443"/>
      <c r="C113" s="658" t="s">
        <v>163</v>
      </c>
      <c r="D113" s="656"/>
      <c r="E113" s="656"/>
      <c r="F113" s="357">
        <v>106.03850000000001</v>
      </c>
      <c r="G113" s="358">
        <v>106.03850000000001</v>
      </c>
      <c r="H113" s="358">
        <v>0</v>
      </c>
      <c r="I113" s="358" t="s">
        <v>40</v>
      </c>
      <c r="J113" s="358" t="s">
        <v>40</v>
      </c>
      <c r="K113" s="358" t="s">
        <v>40</v>
      </c>
      <c r="L113" s="358" t="s">
        <v>40</v>
      </c>
      <c r="M113" s="358" t="s">
        <v>40</v>
      </c>
      <c r="N113" s="358" t="s">
        <v>40</v>
      </c>
      <c r="O113" s="358" t="s">
        <v>40</v>
      </c>
      <c r="P113" s="358" t="s">
        <v>40</v>
      </c>
      <c r="Q113" s="358" t="s">
        <v>40</v>
      </c>
      <c r="R113" s="358" t="s">
        <v>40</v>
      </c>
      <c r="S113" s="358" t="s">
        <v>40</v>
      </c>
      <c r="T113" s="358" t="s">
        <v>40</v>
      </c>
      <c r="U113" s="358">
        <v>60.91</v>
      </c>
      <c r="V113" s="360">
        <v>106.03850000000001</v>
      </c>
      <c r="W113" s="359">
        <v>106.03850000000001</v>
      </c>
      <c r="X113" s="358">
        <v>0</v>
      </c>
      <c r="Y113" s="358" t="s">
        <v>40</v>
      </c>
      <c r="Z113" s="358" t="s">
        <v>40</v>
      </c>
      <c r="AA113" s="358" t="s">
        <v>40</v>
      </c>
      <c r="AB113" s="358" t="s">
        <v>40</v>
      </c>
      <c r="AC113" s="358" t="s">
        <v>40</v>
      </c>
      <c r="AD113" s="358" t="s">
        <v>40</v>
      </c>
      <c r="AE113" s="358" t="s">
        <v>40</v>
      </c>
      <c r="AF113" s="358" t="s">
        <v>40</v>
      </c>
      <c r="AG113" s="358" t="s">
        <v>40</v>
      </c>
      <c r="AH113" s="358" t="s">
        <v>40</v>
      </c>
      <c r="AI113" s="358" t="s">
        <v>40</v>
      </c>
      <c r="AJ113" s="358" t="s">
        <v>40</v>
      </c>
      <c r="AK113" s="358" t="s">
        <v>40</v>
      </c>
      <c r="AL113" s="358" t="s">
        <v>40</v>
      </c>
      <c r="AM113" s="6"/>
    </row>
    <row r="114" spans="1:39">
      <c r="A114" s="455"/>
      <c r="B114" s="444"/>
      <c r="C114" s="658" t="s">
        <v>164</v>
      </c>
      <c r="D114" s="656"/>
      <c r="E114" s="656"/>
      <c r="F114" s="357">
        <v>106.03850000000001</v>
      </c>
      <c r="G114" s="358">
        <v>106.03850000000001</v>
      </c>
      <c r="H114" s="358">
        <v>0</v>
      </c>
      <c r="I114" s="358" t="s">
        <v>40</v>
      </c>
      <c r="J114" s="358" t="s">
        <v>40</v>
      </c>
      <c r="K114" s="358" t="s">
        <v>40</v>
      </c>
      <c r="L114" s="358" t="s">
        <v>40</v>
      </c>
      <c r="M114" s="358" t="s">
        <v>40</v>
      </c>
      <c r="N114" s="358" t="s">
        <v>40</v>
      </c>
      <c r="O114" s="358" t="s">
        <v>40</v>
      </c>
      <c r="P114" s="358" t="s">
        <v>40</v>
      </c>
      <c r="Q114" s="358" t="s">
        <v>40</v>
      </c>
      <c r="R114" s="358" t="s">
        <v>40</v>
      </c>
      <c r="S114" s="358" t="s">
        <v>40</v>
      </c>
      <c r="T114" s="358" t="s">
        <v>40</v>
      </c>
      <c r="U114" s="358">
        <v>60.91</v>
      </c>
      <c r="V114" s="360">
        <v>106.03850000000001</v>
      </c>
      <c r="W114" s="359">
        <v>106.03850000000001</v>
      </c>
      <c r="X114" s="358">
        <v>0</v>
      </c>
      <c r="Y114" s="358" t="s">
        <v>40</v>
      </c>
      <c r="Z114" s="358" t="s">
        <v>40</v>
      </c>
      <c r="AA114" s="358" t="s">
        <v>40</v>
      </c>
      <c r="AB114" s="358" t="s">
        <v>40</v>
      </c>
      <c r="AC114" s="358" t="s">
        <v>40</v>
      </c>
      <c r="AD114" s="358" t="s">
        <v>40</v>
      </c>
      <c r="AE114" s="358" t="s">
        <v>40</v>
      </c>
      <c r="AF114" s="358" t="s">
        <v>40</v>
      </c>
      <c r="AG114" s="358" t="s">
        <v>40</v>
      </c>
      <c r="AH114" s="358" t="s">
        <v>40</v>
      </c>
      <c r="AI114" s="358" t="s">
        <v>40</v>
      </c>
      <c r="AJ114" s="358" t="s">
        <v>40</v>
      </c>
      <c r="AK114" s="358" t="s">
        <v>40</v>
      </c>
      <c r="AL114" s="358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658" t="s">
        <v>167</v>
      </c>
      <c r="E115" s="656"/>
      <c r="F115" s="357">
        <v>338.54226737296835</v>
      </c>
      <c r="G115" s="358">
        <v>338.54226737296835</v>
      </c>
      <c r="H115" s="358">
        <v>0</v>
      </c>
      <c r="I115" s="358" t="s">
        <v>40</v>
      </c>
      <c r="J115" s="358" t="s">
        <v>40</v>
      </c>
      <c r="K115" s="358" t="s">
        <v>40</v>
      </c>
      <c r="L115" s="358" t="s">
        <v>40</v>
      </c>
      <c r="M115" s="358" t="s">
        <v>40</v>
      </c>
      <c r="N115" s="358" t="s">
        <v>40</v>
      </c>
      <c r="O115" s="358" t="s">
        <v>40</v>
      </c>
      <c r="P115" s="358" t="s">
        <v>40</v>
      </c>
      <c r="Q115" s="358" t="s">
        <v>40</v>
      </c>
      <c r="R115" s="358" t="s">
        <v>40</v>
      </c>
      <c r="S115" s="358" t="s">
        <v>40</v>
      </c>
      <c r="T115" s="358" t="s">
        <v>40</v>
      </c>
      <c r="U115" s="358">
        <v>60.91</v>
      </c>
      <c r="V115" s="360">
        <v>121.82</v>
      </c>
      <c r="W115" s="359">
        <v>338.54226737296835</v>
      </c>
      <c r="X115" s="358">
        <v>0</v>
      </c>
      <c r="Y115" s="358" t="s">
        <v>40</v>
      </c>
      <c r="Z115" s="358" t="s">
        <v>40</v>
      </c>
      <c r="AA115" s="358" t="s">
        <v>40</v>
      </c>
      <c r="AB115" s="358" t="s">
        <v>40</v>
      </c>
      <c r="AC115" s="358" t="s">
        <v>40</v>
      </c>
      <c r="AD115" s="358" t="s">
        <v>40</v>
      </c>
      <c r="AE115" s="358" t="s">
        <v>40</v>
      </c>
      <c r="AF115" s="358" t="s">
        <v>40</v>
      </c>
      <c r="AG115" s="358" t="s">
        <v>40</v>
      </c>
      <c r="AH115" s="358" t="s">
        <v>40</v>
      </c>
      <c r="AI115" s="358" t="s">
        <v>40</v>
      </c>
      <c r="AJ115" s="358" t="s">
        <v>40</v>
      </c>
      <c r="AK115" s="358" t="s">
        <v>40</v>
      </c>
      <c r="AL115" s="358" t="s">
        <v>40</v>
      </c>
      <c r="AM115" s="6"/>
    </row>
    <row r="116" spans="1:39">
      <c r="A116" s="455"/>
      <c r="B116" s="443"/>
      <c r="C116" s="440"/>
      <c r="D116" s="658" t="s">
        <v>168</v>
      </c>
      <c r="E116" s="656"/>
      <c r="F116" s="357">
        <v>338.54226737296835</v>
      </c>
      <c r="G116" s="358">
        <v>338.54226737296835</v>
      </c>
      <c r="H116" s="358">
        <v>0</v>
      </c>
      <c r="I116" s="358" t="s">
        <v>40</v>
      </c>
      <c r="J116" s="358" t="s">
        <v>40</v>
      </c>
      <c r="K116" s="358" t="s">
        <v>40</v>
      </c>
      <c r="L116" s="358" t="s">
        <v>40</v>
      </c>
      <c r="M116" s="358" t="s">
        <v>40</v>
      </c>
      <c r="N116" s="358" t="s">
        <v>40</v>
      </c>
      <c r="O116" s="358" t="s">
        <v>40</v>
      </c>
      <c r="P116" s="358" t="s">
        <v>40</v>
      </c>
      <c r="Q116" s="358" t="s">
        <v>40</v>
      </c>
      <c r="R116" s="358" t="s">
        <v>40</v>
      </c>
      <c r="S116" s="358" t="s">
        <v>40</v>
      </c>
      <c r="T116" s="358" t="s">
        <v>40</v>
      </c>
      <c r="U116" s="358">
        <v>60.91</v>
      </c>
      <c r="V116" s="360">
        <v>121.82</v>
      </c>
      <c r="W116" s="359">
        <v>338.54226737296835</v>
      </c>
      <c r="X116" s="358">
        <v>0</v>
      </c>
      <c r="Y116" s="358" t="s">
        <v>40</v>
      </c>
      <c r="Z116" s="358" t="s">
        <v>40</v>
      </c>
      <c r="AA116" s="358" t="s">
        <v>40</v>
      </c>
      <c r="AB116" s="358" t="s">
        <v>40</v>
      </c>
      <c r="AC116" s="358" t="s">
        <v>40</v>
      </c>
      <c r="AD116" s="358" t="s">
        <v>40</v>
      </c>
      <c r="AE116" s="358" t="s">
        <v>40</v>
      </c>
      <c r="AF116" s="358" t="s">
        <v>40</v>
      </c>
      <c r="AG116" s="358" t="s">
        <v>40</v>
      </c>
      <c r="AH116" s="358" t="s">
        <v>40</v>
      </c>
      <c r="AI116" s="358" t="s">
        <v>40</v>
      </c>
      <c r="AJ116" s="358" t="s">
        <v>40</v>
      </c>
      <c r="AK116" s="358" t="s">
        <v>40</v>
      </c>
      <c r="AL116" s="358" t="s">
        <v>40</v>
      </c>
      <c r="AM116" s="6"/>
    </row>
    <row r="117" spans="1:39">
      <c r="A117" s="455"/>
      <c r="B117" s="443"/>
      <c r="C117" s="658" t="s">
        <v>169</v>
      </c>
      <c r="D117" s="656"/>
      <c r="E117" s="656"/>
      <c r="F117" s="357">
        <v>338.54226737296835</v>
      </c>
      <c r="G117" s="358">
        <v>338.54226737296835</v>
      </c>
      <c r="H117" s="358">
        <v>0</v>
      </c>
      <c r="I117" s="358" t="s">
        <v>40</v>
      </c>
      <c r="J117" s="358" t="s">
        <v>40</v>
      </c>
      <c r="K117" s="358" t="s">
        <v>40</v>
      </c>
      <c r="L117" s="358" t="s">
        <v>40</v>
      </c>
      <c r="M117" s="358" t="s">
        <v>40</v>
      </c>
      <c r="N117" s="358" t="s">
        <v>40</v>
      </c>
      <c r="O117" s="358" t="s">
        <v>40</v>
      </c>
      <c r="P117" s="358" t="s">
        <v>40</v>
      </c>
      <c r="Q117" s="358" t="s">
        <v>40</v>
      </c>
      <c r="R117" s="358" t="s">
        <v>40</v>
      </c>
      <c r="S117" s="358" t="s">
        <v>40</v>
      </c>
      <c r="T117" s="358" t="s">
        <v>40</v>
      </c>
      <c r="U117" s="358">
        <v>60.91</v>
      </c>
      <c r="V117" s="360">
        <v>121.82</v>
      </c>
      <c r="W117" s="359">
        <v>338.54226737296835</v>
      </c>
      <c r="X117" s="358">
        <v>0</v>
      </c>
      <c r="Y117" s="358" t="s">
        <v>40</v>
      </c>
      <c r="Z117" s="358" t="s">
        <v>40</v>
      </c>
      <c r="AA117" s="358" t="s">
        <v>40</v>
      </c>
      <c r="AB117" s="358" t="s">
        <v>40</v>
      </c>
      <c r="AC117" s="358" t="s">
        <v>40</v>
      </c>
      <c r="AD117" s="358" t="s">
        <v>40</v>
      </c>
      <c r="AE117" s="358" t="s">
        <v>40</v>
      </c>
      <c r="AF117" s="358" t="s">
        <v>40</v>
      </c>
      <c r="AG117" s="358" t="s">
        <v>40</v>
      </c>
      <c r="AH117" s="358" t="s">
        <v>40</v>
      </c>
      <c r="AI117" s="358" t="s">
        <v>40</v>
      </c>
      <c r="AJ117" s="358" t="s">
        <v>40</v>
      </c>
      <c r="AK117" s="358" t="s">
        <v>40</v>
      </c>
      <c r="AL117" s="358" t="s">
        <v>40</v>
      </c>
      <c r="AM117" s="6"/>
    </row>
    <row r="118" spans="1:39">
      <c r="A118" s="455"/>
      <c r="B118" s="444"/>
      <c r="C118" s="658" t="s">
        <v>170</v>
      </c>
      <c r="D118" s="656"/>
      <c r="E118" s="656"/>
      <c r="F118" s="357">
        <v>338.54226737296835</v>
      </c>
      <c r="G118" s="358">
        <v>338.54226737296835</v>
      </c>
      <c r="H118" s="358">
        <v>0</v>
      </c>
      <c r="I118" s="358" t="s">
        <v>40</v>
      </c>
      <c r="J118" s="358" t="s">
        <v>40</v>
      </c>
      <c r="K118" s="358" t="s">
        <v>40</v>
      </c>
      <c r="L118" s="358" t="s">
        <v>40</v>
      </c>
      <c r="M118" s="358" t="s">
        <v>40</v>
      </c>
      <c r="N118" s="358" t="s">
        <v>40</v>
      </c>
      <c r="O118" s="358" t="s">
        <v>40</v>
      </c>
      <c r="P118" s="358" t="s">
        <v>40</v>
      </c>
      <c r="Q118" s="358" t="s">
        <v>40</v>
      </c>
      <c r="R118" s="358" t="s">
        <v>40</v>
      </c>
      <c r="S118" s="358" t="s">
        <v>40</v>
      </c>
      <c r="T118" s="358" t="s">
        <v>40</v>
      </c>
      <c r="U118" s="358">
        <v>60.91</v>
      </c>
      <c r="V118" s="360">
        <v>121.82</v>
      </c>
      <c r="W118" s="359">
        <v>338.54226737296835</v>
      </c>
      <c r="X118" s="358">
        <v>0</v>
      </c>
      <c r="Y118" s="358" t="s">
        <v>40</v>
      </c>
      <c r="Z118" s="358" t="s">
        <v>40</v>
      </c>
      <c r="AA118" s="358" t="s">
        <v>40</v>
      </c>
      <c r="AB118" s="358" t="s">
        <v>40</v>
      </c>
      <c r="AC118" s="358" t="s">
        <v>40</v>
      </c>
      <c r="AD118" s="358" t="s">
        <v>40</v>
      </c>
      <c r="AE118" s="358" t="s">
        <v>40</v>
      </c>
      <c r="AF118" s="358" t="s">
        <v>40</v>
      </c>
      <c r="AG118" s="358" t="s">
        <v>40</v>
      </c>
      <c r="AH118" s="358" t="s">
        <v>40</v>
      </c>
      <c r="AI118" s="358" t="s">
        <v>40</v>
      </c>
      <c r="AJ118" s="358" t="s">
        <v>40</v>
      </c>
      <c r="AK118" s="358" t="s">
        <v>40</v>
      </c>
      <c r="AL118" s="358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658" t="s">
        <v>173</v>
      </c>
      <c r="E119" s="656"/>
      <c r="F119" s="357">
        <v>587.84450000000004</v>
      </c>
      <c r="G119" s="358">
        <v>587.84450000000004</v>
      </c>
      <c r="H119" s="358">
        <v>0</v>
      </c>
      <c r="I119" s="358" t="s">
        <v>40</v>
      </c>
      <c r="J119" s="358" t="s">
        <v>40</v>
      </c>
      <c r="K119" s="358" t="s">
        <v>40</v>
      </c>
      <c r="L119" s="358" t="s">
        <v>40</v>
      </c>
      <c r="M119" s="358" t="s">
        <v>40</v>
      </c>
      <c r="N119" s="358" t="s">
        <v>40</v>
      </c>
      <c r="O119" s="358" t="s">
        <v>40</v>
      </c>
      <c r="P119" s="358" t="s">
        <v>40</v>
      </c>
      <c r="Q119" s="358" t="s">
        <v>40</v>
      </c>
      <c r="R119" s="358" t="s">
        <v>40</v>
      </c>
      <c r="S119" s="358" t="s">
        <v>40</v>
      </c>
      <c r="T119" s="358" t="s">
        <v>40</v>
      </c>
      <c r="U119" s="358">
        <v>60.91</v>
      </c>
      <c r="V119" s="360">
        <v>121.82</v>
      </c>
      <c r="W119" s="359">
        <v>587.84450000000004</v>
      </c>
      <c r="X119" s="358">
        <v>0</v>
      </c>
      <c r="Y119" s="358" t="s">
        <v>40</v>
      </c>
      <c r="Z119" s="358" t="s">
        <v>40</v>
      </c>
      <c r="AA119" s="358" t="s">
        <v>40</v>
      </c>
      <c r="AB119" s="358" t="s">
        <v>40</v>
      </c>
      <c r="AC119" s="358" t="s">
        <v>40</v>
      </c>
      <c r="AD119" s="358" t="s">
        <v>40</v>
      </c>
      <c r="AE119" s="358" t="s">
        <v>40</v>
      </c>
      <c r="AF119" s="358" t="s">
        <v>40</v>
      </c>
      <c r="AG119" s="358" t="s">
        <v>40</v>
      </c>
      <c r="AH119" s="358" t="s">
        <v>40</v>
      </c>
      <c r="AI119" s="358" t="s">
        <v>40</v>
      </c>
      <c r="AJ119" s="358" t="s">
        <v>40</v>
      </c>
      <c r="AK119" s="358" t="s">
        <v>40</v>
      </c>
      <c r="AL119" s="358" t="s">
        <v>40</v>
      </c>
      <c r="AM119" s="6"/>
    </row>
    <row r="120" spans="1:39">
      <c r="A120" s="455"/>
      <c r="B120" s="443"/>
      <c r="C120" s="440"/>
      <c r="D120" s="658" t="s">
        <v>174</v>
      </c>
      <c r="E120" s="656"/>
      <c r="F120" s="357">
        <v>656.82100000000003</v>
      </c>
      <c r="G120" s="358">
        <v>656.82100000000003</v>
      </c>
      <c r="H120" s="358">
        <v>0</v>
      </c>
      <c r="I120" s="358" t="s">
        <v>40</v>
      </c>
      <c r="J120" s="358" t="s">
        <v>40</v>
      </c>
      <c r="K120" s="358" t="s">
        <v>40</v>
      </c>
      <c r="L120" s="358" t="s">
        <v>40</v>
      </c>
      <c r="M120" s="358" t="s">
        <v>40</v>
      </c>
      <c r="N120" s="358" t="s">
        <v>40</v>
      </c>
      <c r="O120" s="358" t="s">
        <v>40</v>
      </c>
      <c r="P120" s="358" t="s">
        <v>40</v>
      </c>
      <c r="Q120" s="358" t="s">
        <v>40</v>
      </c>
      <c r="R120" s="358" t="s">
        <v>40</v>
      </c>
      <c r="S120" s="358" t="s">
        <v>40</v>
      </c>
      <c r="T120" s="358" t="s">
        <v>40</v>
      </c>
      <c r="U120" s="358">
        <v>60.91</v>
      </c>
      <c r="V120" s="360">
        <v>121.82</v>
      </c>
      <c r="W120" s="359">
        <v>656.82100000000003</v>
      </c>
      <c r="X120" s="358">
        <v>0</v>
      </c>
      <c r="Y120" s="358" t="s">
        <v>40</v>
      </c>
      <c r="Z120" s="358" t="s">
        <v>40</v>
      </c>
      <c r="AA120" s="358" t="s">
        <v>40</v>
      </c>
      <c r="AB120" s="358" t="s">
        <v>40</v>
      </c>
      <c r="AC120" s="358" t="s">
        <v>40</v>
      </c>
      <c r="AD120" s="358" t="s">
        <v>40</v>
      </c>
      <c r="AE120" s="358" t="s">
        <v>40</v>
      </c>
      <c r="AF120" s="358" t="s">
        <v>40</v>
      </c>
      <c r="AG120" s="358" t="s">
        <v>40</v>
      </c>
      <c r="AH120" s="358" t="s">
        <v>40</v>
      </c>
      <c r="AI120" s="358" t="s">
        <v>40</v>
      </c>
      <c r="AJ120" s="358" t="s">
        <v>40</v>
      </c>
      <c r="AK120" s="358" t="s">
        <v>40</v>
      </c>
      <c r="AL120" s="358" t="s">
        <v>40</v>
      </c>
      <c r="AM120" s="6"/>
    </row>
    <row r="121" spans="1:39">
      <c r="A121" s="455"/>
      <c r="B121" s="444"/>
      <c r="C121" s="658" t="s">
        <v>175</v>
      </c>
      <c r="D121" s="656"/>
      <c r="E121" s="656"/>
      <c r="F121" s="357">
        <v>655.79150000000004</v>
      </c>
      <c r="G121" s="358">
        <v>655.79150000000004</v>
      </c>
      <c r="H121" s="358">
        <v>0</v>
      </c>
      <c r="I121" s="358" t="s">
        <v>40</v>
      </c>
      <c r="J121" s="358" t="s">
        <v>40</v>
      </c>
      <c r="K121" s="358" t="s">
        <v>40</v>
      </c>
      <c r="L121" s="358" t="s">
        <v>40</v>
      </c>
      <c r="M121" s="358" t="s">
        <v>40</v>
      </c>
      <c r="N121" s="358" t="s">
        <v>40</v>
      </c>
      <c r="O121" s="358" t="s">
        <v>40</v>
      </c>
      <c r="P121" s="358" t="s">
        <v>40</v>
      </c>
      <c r="Q121" s="358" t="s">
        <v>40</v>
      </c>
      <c r="R121" s="358" t="s">
        <v>40</v>
      </c>
      <c r="S121" s="358" t="s">
        <v>40</v>
      </c>
      <c r="T121" s="358" t="s">
        <v>40</v>
      </c>
      <c r="U121" s="358">
        <v>60.91</v>
      </c>
      <c r="V121" s="360">
        <v>121.82</v>
      </c>
      <c r="W121" s="359">
        <v>655.79150000000004</v>
      </c>
      <c r="X121" s="358">
        <v>0</v>
      </c>
      <c r="Y121" s="358" t="s">
        <v>40</v>
      </c>
      <c r="Z121" s="358" t="s">
        <v>40</v>
      </c>
      <c r="AA121" s="358" t="s">
        <v>40</v>
      </c>
      <c r="AB121" s="358" t="s">
        <v>40</v>
      </c>
      <c r="AC121" s="358" t="s">
        <v>40</v>
      </c>
      <c r="AD121" s="358" t="s">
        <v>40</v>
      </c>
      <c r="AE121" s="358" t="s">
        <v>40</v>
      </c>
      <c r="AF121" s="358" t="s">
        <v>40</v>
      </c>
      <c r="AG121" s="358" t="s">
        <v>40</v>
      </c>
      <c r="AH121" s="358" t="s">
        <v>40</v>
      </c>
      <c r="AI121" s="358" t="s">
        <v>40</v>
      </c>
      <c r="AJ121" s="358" t="s">
        <v>40</v>
      </c>
      <c r="AK121" s="358" t="s">
        <v>40</v>
      </c>
      <c r="AL121" s="358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658" t="s">
        <v>173</v>
      </c>
      <c r="E122" s="656"/>
      <c r="F122" s="357">
        <v>517.83850000000007</v>
      </c>
      <c r="G122" s="358">
        <v>517.83850000000007</v>
      </c>
      <c r="H122" s="358">
        <v>0</v>
      </c>
      <c r="I122" s="358" t="s">
        <v>40</v>
      </c>
      <c r="J122" s="358" t="s">
        <v>40</v>
      </c>
      <c r="K122" s="358" t="s">
        <v>40</v>
      </c>
      <c r="L122" s="358" t="s">
        <v>40</v>
      </c>
      <c r="M122" s="358" t="s">
        <v>40</v>
      </c>
      <c r="N122" s="358" t="s">
        <v>40</v>
      </c>
      <c r="O122" s="358" t="s">
        <v>40</v>
      </c>
      <c r="P122" s="358" t="s">
        <v>40</v>
      </c>
      <c r="Q122" s="358" t="s">
        <v>40</v>
      </c>
      <c r="R122" s="358" t="s">
        <v>40</v>
      </c>
      <c r="S122" s="358" t="s">
        <v>40</v>
      </c>
      <c r="T122" s="358" t="s">
        <v>40</v>
      </c>
      <c r="U122" s="358">
        <v>60.91</v>
      </c>
      <c r="V122" s="360">
        <v>121.82</v>
      </c>
      <c r="W122" s="359">
        <v>517.83850000000007</v>
      </c>
      <c r="X122" s="358">
        <v>0</v>
      </c>
      <c r="Y122" s="358" t="s">
        <v>40</v>
      </c>
      <c r="Z122" s="358" t="s">
        <v>40</v>
      </c>
      <c r="AA122" s="358" t="s">
        <v>40</v>
      </c>
      <c r="AB122" s="358" t="s">
        <v>40</v>
      </c>
      <c r="AC122" s="358" t="s">
        <v>40</v>
      </c>
      <c r="AD122" s="358" t="s">
        <v>40</v>
      </c>
      <c r="AE122" s="358" t="s">
        <v>40</v>
      </c>
      <c r="AF122" s="358" t="s">
        <v>40</v>
      </c>
      <c r="AG122" s="358" t="s">
        <v>40</v>
      </c>
      <c r="AH122" s="358" t="s">
        <v>40</v>
      </c>
      <c r="AI122" s="358" t="s">
        <v>40</v>
      </c>
      <c r="AJ122" s="358" t="s">
        <v>40</v>
      </c>
      <c r="AK122" s="358" t="s">
        <v>40</v>
      </c>
      <c r="AL122" s="358" t="s">
        <v>40</v>
      </c>
      <c r="AM122" s="6"/>
    </row>
    <row r="123" spans="1:39">
      <c r="A123" s="455"/>
      <c r="B123" s="443"/>
      <c r="C123" s="440"/>
      <c r="D123" s="658" t="s">
        <v>174</v>
      </c>
      <c r="E123" s="656"/>
      <c r="F123" s="357">
        <v>625.93600000000004</v>
      </c>
      <c r="G123" s="358">
        <v>625.93600000000004</v>
      </c>
      <c r="H123" s="358">
        <v>0</v>
      </c>
      <c r="I123" s="358" t="s">
        <v>40</v>
      </c>
      <c r="J123" s="358" t="s">
        <v>40</v>
      </c>
      <c r="K123" s="358" t="s">
        <v>40</v>
      </c>
      <c r="L123" s="358" t="s">
        <v>40</v>
      </c>
      <c r="M123" s="358" t="s">
        <v>40</v>
      </c>
      <c r="N123" s="358" t="s">
        <v>40</v>
      </c>
      <c r="O123" s="358" t="s">
        <v>40</v>
      </c>
      <c r="P123" s="358" t="s">
        <v>40</v>
      </c>
      <c r="Q123" s="358" t="s">
        <v>40</v>
      </c>
      <c r="R123" s="358" t="s">
        <v>40</v>
      </c>
      <c r="S123" s="358" t="s">
        <v>40</v>
      </c>
      <c r="T123" s="358" t="s">
        <v>40</v>
      </c>
      <c r="U123" s="358">
        <v>60.91</v>
      </c>
      <c r="V123" s="360">
        <v>121.82</v>
      </c>
      <c r="W123" s="359">
        <v>625.93600000000004</v>
      </c>
      <c r="X123" s="358">
        <v>0</v>
      </c>
      <c r="Y123" s="358" t="s">
        <v>40</v>
      </c>
      <c r="Z123" s="358" t="s">
        <v>40</v>
      </c>
      <c r="AA123" s="358" t="s">
        <v>40</v>
      </c>
      <c r="AB123" s="358" t="s">
        <v>40</v>
      </c>
      <c r="AC123" s="358" t="s">
        <v>40</v>
      </c>
      <c r="AD123" s="358" t="s">
        <v>40</v>
      </c>
      <c r="AE123" s="358" t="s">
        <v>40</v>
      </c>
      <c r="AF123" s="358" t="s">
        <v>40</v>
      </c>
      <c r="AG123" s="358" t="s">
        <v>40</v>
      </c>
      <c r="AH123" s="358" t="s">
        <v>40</v>
      </c>
      <c r="AI123" s="358" t="s">
        <v>40</v>
      </c>
      <c r="AJ123" s="358" t="s">
        <v>40</v>
      </c>
      <c r="AK123" s="358" t="s">
        <v>40</v>
      </c>
      <c r="AL123" s="358" t="s">
        <v>40</v>
      </c>
      <c r="AM123" s="6"/>
    </row>
    <row r="124" spans="1:39">
      <c r="A124" s="455"/>
      <c r="B124" s="443"/>
      <c r="C124" s="658" t="s">
        <v>178</v>
      </c>
      <c r="D124" s="656"/>
      <c r="E124" s="656"/>
      <c r="F124" s="357">
        <v>597.11</v>
      </c>
      <c r="G124" s="358">
        <v>597.11</v>
      </c>
      <c r="H124" s="358">
        <v>0</v>
      </c>
      <c r="I124" s="358" t="s">
        <v>40</v>
      </c>
      <c r="J124" s="358" t="s">
        <v>40</v>
      </c>
      <c r="K124" s="358" t="s">
        <v>40</v>
      </c>
      <c r="L124" s="358" t="s">
        <v>40</v>
      </c>
      <c r="M124" s="358" t="s">
        <v>40</v>
      </c>
      <c r="N124" s="358" t="s">
        <v>40</v>
      </c>
      <c r="O124" s="358" t="s">
        <v>40</v>
      </c>
      <c r="P124" s="358" t="s">
        <v>40</v>
      </c>
      <c r="Q124" s="358" t="s">
        <v>40</v>
      </c>
      <c r="R124" s="358" t="s">
        <v>40</v>
      </c>
      <c r="S124" s="358" t="s">
        <v>40</v>
      </c>
      <c r="T124" s="358" t="s">
        <v>40</v>
      </c>
      <c r="U124" s="358">
        <v>60.91</v>
      </c>
      <c r="V124" s="360">
        <v>121.82</v>
      </c>
      <c r="W124" s="359">
        <v>597.11</v>
      </c>
      <c r="X124" s="358">
        <v>0</v>
      </c>
      <c r="Y124" s="358" t="s">
        <v>40</v>
      </c>
      <c r="Z124" s="358" t="s">
        <v>40</v>
      </c>
      <c r="AA124" s="358" t="s">
        <v>40</v>
      </c>
      <c r="AB124" s="358" t="s">
        <v>40</v>
      </c>
      <c r="AC124" s="358" t="s">
        <v>40</v>
      </c>
      <c r="AD124" s="358" t="s">
        <v>40</v>
      </c>
      <c r="AE124" s="358" t="s">
        <v>40</v>
      </c>
      <c r="AF124" s="358" t="s">
        <v>40</v>
      </c>
      <c r="AG124" s="358" t="s">
        <v>40</v>
      </c>
      <c r="AH124" s="358" t="s">
        <v>40</v>
      </c>
      <c r="AI124" s="358" t="s">
        <v>40</v>
      </c>
      <c r="AJ124" s="358" t="s">
        <v>40</v>
      </c>
      <c r="AK124" s="358" t="s">
        <v>40</v>
      </c>
      <c r="AL124" s="358" t="s">
        <v>40</v>
      </c>
      <c r="AM124" s="6"/>
    </row>
    <row r="125" spans="1:39">
      <c r="A125" s="455"/>
      <c r="B125" s="444"/>
      <c r="C125" s="361" t="s">
        <v>179</v>
      </c>
      <c r="D125" s="658" t="s">
        <v>180</v>
      </c>
      <c r="E125" s="656"/>
      <c r="F125" s="357">
        <v>656.82100000000003</v>
      </c>
      <c r="G125" s="358">
        <v>656.82100000000003</v>
      </c>
      <c r="H125" s="358">
        <v>0</v>
      </c>
      <c r="I125" s="358" t="s">
        <v>40</v>
      </c>
      <c r="J125" s="358" t="s">
        <v>40</v>
      </c>
      <c r="K125" s="358" t="s">
        <v>40</v>
      </c>
      <c r="L125" s="358" t="s">
        <v>40</v>
      </c>
      <c r="M125" s="358" t="s">
        <v>40</v>
      </c>
      <c r="N125" s="358" t="s">
        <v>40</v>
      </c>
      <c r="O125" s="358" t="s">
        <v>40</v>
      </c>
      <c r="P125" s="358" t="s">
        <v>40</v>
      </c>
      <c r="Q125" s="358" t="s">
        <v>40</v>
      </c>
      <c r="R125" s="358" t="s">
        <v>40</v>
      </c>
      <c r="S125" s="358" t="s">
        <v>40</v>
      </c>
      <c r="T125" s="358" t="s">
        <v>40</v>
      </c>
      <c r="U125" s="358">
        <v>60.91</v>
      </c>
      <c r="V125" s="360">
        <v>121.82</v>
      </c>
      <c r="W125" s="359">
        <v>656.82100000000003</v>
      </c>
      <c r="X125" s="358">
        <v>0</v>
      </c>
      <c r="Y125" s="358" t="s">
        <v>40</v>
      </c>
      <c r="Z125" s="358" t="s">
        <v>40</v>
      </c>
      <c r="AA125" s="358" t="s">
        <v>40</v>
      </c>
      <c r="AB125" s="358" t="s">
        <v>40</v>
      </c>
      <c r="AC125" s="358" t="s">
        <v>40</v>
      </c>
      <c r="AD125" s="358" t="s">
        <v>40</v>
      </c>
      <c r="AE125" s="358" t="s">
        <v>40</v>
      </c>
      <c r="AF125" s="358" t="s">
        <v>40</v>
      </c>
      <c r="AG125" s="358" t="s">
        <v>40</v>
      </c>
      <c r="AH125" s="358" t="s">
        <v>40</v>
      </c>
      <c r="AI125" s="358" t="s">
        <v>40</v>
      </c>
      <c r="AJ125" s="358" t="s">
        <v>40</v>
      </c>
      <c r="AK125" s="358" t="s">
        <v>40</v>
      </c>
      <c r="AL125" s="358" t="s">
        <v>40</v>
      </c>
      <c r="AM125" s="6"/>
    </row>
    <row r="126" spans="1:39">
      <c r="A126" s="455"/>
      <c r="B126" s="442" t="s">
        <v>181</v>
      </c>
      <c r="C126" s="658" t="s">
        <v>182</v>
      </c>
      <c r="D126" s="656"/>
      <c r="E126" s="656"/>
      <c r="F126" s="357">
        <v>594.85445306473241</v>
      </c>
      <c r="G126" s="358">
        <v>594.85445306473241</v>
      </c>
      <c r="H126" s="358">
        <v>0</v>
      </c>
      <c r="I126" s="358" t="s">
        <v>40</v>
      </c>
      <c r="J126" s="358" t="s">
        <v>40</v>
      </c>
      <c r="K126" s="358" t="s">
        <v>40</v>
      </c>
      <c r="L126" s="358" t="s">
        <v>40</v>
      </c>
      <c r="M126" s="358" t="s">
        <v>40</v>
      </c>
      <c r="N126" s="358" t="s">
        <v>40</v>
      </c>
      <c r="O126" s="358" t="s">
        <v>40</v>
      </c>
      <c r="P126" s="358" t="s">
        <v>40</v>
      </c>
      <c r="Q126" s="358" t="s">
        <v>40</v>
      </c>
      <c r="R126" s="358" t="s">
        <v>40</v>
      </c>
      <c r="S126" s="358" t="s">
        <v>40</v>
      </c>
      <c r="T126" s="358" t="s">
        <v>40</v>
      </c>
      <c r="U126" s="358">
        <v>60.91</v>
      </c>
      <c r="V126" s="360">
        <v>121.82</v>
      </c>
      <c r="W126" s="359">
        <v>594.85445306473241</v>
      </c>
      <c r="X126" s="358">
        <v>0</v>
      </c>
      <c r="Y126" s="358" t="s">
        <v>40</v>
      </c>
      <c r="Z126" s="358" t="s">
        <v>40</v>
      </c>
      <c r="AA126" s="358" t="s">
        <v>40</v>
      </c>
      <c r="AB126" s="358" t="s">
        <v>40</v>
      </c>
      <c r="AC126" s="358" t="s">
        <v>40</v>
      </c>
      <c r="AD126" s="358" t="s">
        <v>40</v>
      </c>
      <c r="AE126" s="358" t="s">
        <v>40</v>
      </c>
      <c r="AF126" s="358" t="s">
        <v>40</v>
      </c>
      <c r="AG126" s="358" t="s">
        <v>40</v>
      </c>
      <c r="AH126" s="358" t="s">
        <v>40</v>
      </c>
      <c r="AI126" s="358" t="s">
        <v>40</v>
      </c>
      <c r="AJ126" s="358" t="s">
        <v>40</v>
      </c>
      <c r="AK126" s="358" t="s">
        <v>40</v>
      </c>
      <c r="AL126" s="358" t="s">
        <v>40</v>
      </c>
      <c r="AM126" s="6"/>
    </row>
    <row r="127" spans="1:39">
      <c r="A127" s="455"/>
      <c r="B127" s="443"/>
      <c r="C127" s="659" t="s">
        <v>183</v>
      </c>
      <c r="D127" s="660"/>
      <c r="E127" s="660"/>
      <c r="F127" s="357">
        <v>606.47124369604546</v>
      </c>
      <c r="G127" s="358">
        <v>606.47124369604546</v>
      </c>
      <c r="H127" s="358">
        <v>0</v>
      </c>
      <c r="I127" s="358" t="s">
        <v>40</v>
      </c>
      <c r="J127" s="358" t="s">
        <v>40</v>
      </c>
      <c r="K127" s="358" t="s">
        <v>40</v>
      </c>
      <c r="L127" s="358" t="s">
        <v>40</v>
      </c>
      <c r="M127" s="358" t="s">
        <v>40</v>
      </c>
      <c r="N127" s="358" t="s">
        <v>40</v>
      </c>
      <c r="O127" s="358" t="s">
        <v>40</v>
      </c>
      <c r="P127" s="358" t="s">
        <v>40</v>
      </c>
      <c r="Q127" s="358" t="s">
        <v>40</v>
      </c>
      <c r="R127" s="358" t="s">
        <v>40</v>
      </c>
      <c r="S127" s="358" t="s">
        <v>40</v>
      </c>
      <c r="T127" s="358" t="s">
        <v>40</v>
      </c>
      <c r="U127" s="358">
        <v>60.91</v>
      </c>
      <c r="V127" s="360">
        <v>121.82</v>
      </c>
      <c r="W127" s="359">
        <v>606.47124369604546</v>
      </c>
      <c r="X127" s="358">
        <v>0</v>
      </c>
      <c r="Y127" s="358" t="s">
        <v>40</v>
      </c>
      <c r="Z127" s="358" t="s">
        <v>40</v>
      </c>
      <c r="AA127" s="358" t="s">
        <v>40</v>
      </c>
      <c r="AB127" s="358" t="s">
        <v>40</v>
      </c>
      <c r="AC127" s="358" t="s">
        <v>40</v>
      </c>
      <c r="AD127" s="358" t="s">
        <v>40</v>
      </c>
      <c r="AE127" s="358" t="s">
        <v>40</v>
      </c>
      <c r="AF127" s="358" t="s">
        <v>40</v>
      </c>
      <c r="AG127" s="358" t="s">
        <v>40</v>
      </c>
      <c r="AH127" s="358" t="s">
        <v>40</v>
      </c>
      <c r="AI127" s="358" t="s">
        <v>40</v>
      </c>
      <c r="AJ127" s="358" t="s">
        <v>40</v>
      </c>
      <c r="AK127" s="358" t="s">
        <v>40</v>
      </c>
      <c r="AL127" s="358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357">
        <v>738.8736612329584</v>
      </c>
      <c r="G128" s="358">
        <v>738.8736612329584</v>
      </c>
      <c r="H128" s="358">
        <v>0</v>
      </c>
      <c r="I128" s="358" t="s">
        <v>40</v>
      </c>
      <c r="J128" s="358" t="s">
        <v>40</v>
      </c>
      <c r="K128" s="358" t="s">
        <v>40</v>
      </c>
      <c r="L128" s="358" t="s">
        <v>40</v>
      </c>
      <c r="M128" s="358" t="s">
        <v>40</v>
      </c>
      <c r="N128" s="358" t="s">
        <v>40</v>
      </c>
      <c r="O128" s="358" t="s">
        <v>40</v>
      </c>
      <c r="P128" s="358" t="s">
        <v>40</v>
      </c>
      <c r="Q128" s="358" t="s">
        <v>40</v>
      </c>
      <c r="R128" s="358" t="s">
        <v>40</v>
      </c>
      <c r="S128" s="358" t="s">
        <v>40</v>
      </c>
      <c r="T128" s="358" t="s">
        <v>40</v>
      </c>
      <c r="U128" s="358">
        <v>60.91</v>
      </c>
      <c r="V128" s="360">
        <v>121.82</v>
      </c>
      <c r="W128" s="359">
        <v>738.8736612329584</v>
      </c>
      <c r="X128" s="358">
        <v>0</v>
      </c>
      <c r="Y128" s="358" t="s">
        <v>40</v>
      </c>
      <c r="Z128" s="358" t="s">
        <v>40</v>
      </c>
      <c r="AA128" s="358" t="s">
        <v>40</v>
      </c>
      <c r="AB128" s="358" t="s">
        <v>40</v>
      </c>
      <c r="AC128" s="358" t="s">
        <v>40</v>
      </c>
      <c r="AD128" s="358" t="s">
        <v>40</v>
      </c>
      <c r="AE128" s="358" t="s">
        <v>40</v>
      </c>
      <c r="AF128" s="358" t="s">
        <v>40</v>
      </c>
      <c r="AG128" s="358" t="s">
        <v>40</v>
      </c>
      <c r="AH128" s="358" t="s">
        <v>40</v>
      </c>
      <c r="AI128" s="358" t="s">
        <v>40</v>
      </c>
      <c r="AJ128" s="358" t="s">
        <v>40</v>
      </c>
      <c r="AK128" s="358" t="s">
        <v>40</v>
      </c>
      <c r="AL128" s="358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363" t="s">
        <v>187</v>
      </c>
      <c r="E129" s="363" t="s">
        <v>368</v>
      </c>
      <c r="F129" s="364" t="s">
        <v>40</v>
      </c>
      <c r="G129" s="358" t="s">
        <v>40</v>
      </c>
      <c r="H129" s="358" t="s">
        <v>40</v>
      </c>
      <c r="I129" s="358" t="s">
        <v>40</v>
      </c>
      <c r="J129" s="358" t="s">
        <v>40</v>
      </c>
      <c r="K129" s="358" t="s">
        <v>40</v>
      </c>
      <c r="L129" s="358" t="s">
        <v>40</v>
      </c>
      <c r="M129" s="358" t="s">
        <v>40</v>
      </c>
      <c r="N129" s="358" t="s">
        <v>40</v>
      </c>
      <c r="O129" s="358" t="s">
        <v>40</v>
      </c>
      <c r="P129" s="358" t="s">
        <v>40</v>
      </c>
      <c r="Q129" s="358" t="s">
        <v>40</v>
      </c>
      <c r="R129" s="358" t="s">
        <v>40</v>
      </c>
      <c r="S129" s="358" t="s">
        <v>40</v>
      </c>
      <c r="T129" s="358" t="s">
        <v>40</v>
      </c>
      <c r="U129" s="358" t="s">
        <v>40</v>
      </c>
      <c r="V129" s="360" t="s">
        <v>40</v>
      </c>
      <c r="W129" s="359" t="s">
        <v>40</v>
      </c>
      <c r="X129" s="358" t="s">
        <v>40</v>
      </c>
      <c r="Y129" s="358" t="s">
        <v>40</v>
      </c>
      <c r="Z129" s="358" t="s">
        <v>40</v>
      </c>
      <c r="AA129" s="358" t="s">
        <v>40</v>
      </c>
      <c r="AB129" s="358" t="s">
        <v>40</v>
      </c>
      <c r="AC129" s="358" t="s">
        <v>40</v>
      </c>
      <c r="AD129" s="358" t="s">
        <v>40</v>
      </c>
      <c r="AE129" s="358" t="s">
        <v>40</v>
      </c>
      <c r="AF129" s="358" t="s">
        <v>40</v>
      </c>
      <c r="AG129" s="358" t="s">
        <v>40</v>
      </c>
      <c r="AH129" s="358" t="s">
        <v>40</v>
      </c>
      <c r="AI129" s="358" t="s">
        <v>40</v>
      </c>
      <c r="AJ129" s="358" t="s">
        <v>40</v>
      </c>
      <c r="AK129" s="358" t="s">
        <v>40</v>
      </c>
      <c r="AL129" s="358" t="s">
        <v>40</v>
      </c>
      <c r="AM129" s="6"/>
    </row>
    <row r="130" spans="1:39" ht="24.75" customHeight="1">
      <c r="A130" s="53"/>
      <c r="B130" s="54"/>
      <c r="C130" s="365" t="s">
        <v>399</v>
      </c>
      <c r="D130" s="363"/>
      <c r="E130" s="363" t="s">
        <v>368</v>
      </c>
      <c r="F130" s="364" t="s">
        <v>40</v>
      </c>
      <c r="G130" s="358" t="s">
        <v>40</v>
      </c>
      <c r="H130" s="358" t="s">
        <v>40</v>
      </c>
      <c r="I130" s="358" t="s">
        <v>40</v>
      </c>
      <c r="J130" s="358" t="s">
        <v>40</v>
      </c>
      <c r="K130" s="358" t="s">
        <v>40</v>
      </c>
      <c r="L130" s="358" t="s">
        <v>40</v>
      </c>
      <c r="M130" s="358" t="s">
        <v>40</v>
      </c>
      <c r="N130" s="358" t="s">
        <v>40</v>
      </c>
      <c r="O130" s="358" t="s">
        <v>40</v>
      </c>
      <c r="P130" s="358" t="s">
        <v>40</v>
      </c>
      <c r="Q130" s="358" t="s">
        <v>40</v>
      </c>
      <c r="R130" s="358" t="s">
        <v>40</v>
      </c>
      <c r="S130" s="358" t="s">
        <v>40</v>
      </c>
      <c r="T130" s="358" t="s">
        <v>40</v>
      </c>
      <c r="U130" s="358" t="s">
        <v>40</v>
      </c>
      <c r="V130" s="360" t="s">
        <v>40</v>
      </c>
      <c r="W130" s="359" t="s">
        <v>40</v>
      </c>
      <c r="X130" s="358" t="s">
        <v>40</v>
      </c>
      <c r="Y130" s="358" t="s">
        <v>40</v>
      </c>
      <c r="Z130" s="358" t="s">
        <v>40</v>
      </c>
      <c r="AA130" s="358" t="s">
        <v>40</v>
      </c>
      <c r="AB130" s="358" t="s">
        <v>40</v>
      </c>
      <c r="AC130" s="358" t="s">
        <v>40</v>
      </c>
      <c r="AD130" s="358" t="s">
        <v>40</v>
      </c>
      <c r="AE130" s="358" t="s">
        <v>40</v>
      </c>
      <c r="AF130" s="358" t="s">
        <v>40</v>
      </c>
      <c r="AG130" s="358" t="s">
        <v>40</v>
      </c>
      <c r="AH130" s="358" t="s">
        <v>40</v>
      </c>
      <c r="AI130" s="358" t="s">
        <v>40</v>
      </c>
      <c r="AJ130" s="358" t="s">
        <v>40</v>
      </c>
      <c r="AK130" s="358" t="s">
        <v>40</v>
      </c>
      <c r="AL130" s="358" t="s">
        <v>40</v>
      </c>
      <c r="AM130" s="6"/>
    </row>
    <row r="131" spans="1:39">
      <c r="A131" s="53"/>
      <c r="B131" s="54"/>
      <c r="C131" s="365" t="s">
        <v>400</v>
      </c>
      <c r="D131" s="363"/>
      <c r="E131" s="363" t="s">
        <v>368</v>
      </c>
      <c r="F131" s="364" t="s">
        <v>40</v>
      </c>
      <c r="G131" s="358" t="s">
        <v>40</v>
      </c>
      <c r="H131" s="358" t="s">
        <v>40</v>
      </c>
      <c r="I131" s="358" t="s">
        <v>40</v>
      </c>
      <c r="J131" s="358" t="s">
        <v>40</v>
      </c>
      <c r="K131" s="358" t="s">
        <v>40</v>
      </c>
      <c r="L131" s="358" t="s">
        <v>40</v>
      </c>
      <c r="M131" s="358" t="s">
        <v>40</v>
      </c>
      <c r="N131" s="358" t="s">
        <v>40</v>
      </c>
      <c r="O131" s="358" t="s">
        <v>40</v>
      </c>
      <c r="P131" s="358" t="s">
        <v>40</v>
      </c>
      <c r="Q131" s="358" t="s">
        <v>40</v>
      </c>
      <c r="R131" s="358" t="s">
        <v>40</v>
      </c>
      <c r="S131" s="358" t="s">
        <v>40</v>
      </c>
      <c r="T131" s="358" t="s">
        <v>40</v>
      </c>
      <c r="U131" s="358" t="s">
        <v>40</v>
      </c>
      <c r="V131" s="360" t="s">
        <v>40</v>
      </c>
      <c r="W131" s="359" t="s">
        <v>40</v>
      </c>
      <c r="X131" s="358" t="s">
        <v>40</v>
      </c>
      <c r="Y131" s="358" t="s">
        <v>40</v>
      </c>
      <c r="Z131" s="358" t="s">
        <v>40</v>
      </c>
      <c r="AA131" s="358" t="s">
        <v>40</v>
      </c>
      <c r="AB131" s="358" t="s">
        <v>40</v>
      </c>
      <c r="AC131" s="358" t="s">
        <v>40</v>
      </c>
      <c r="AD131" s="358" t="s">
        <v>40</v>
      </c>
      <c r="AE131" s="358" t="s">
        <v>40</v>
      </c>
      <c r="AF131" s="358" t="s">
        <v>40</v>
      </c>
      <c r="AG131" s="358" t="s">
        <v>40</v>
      </c>
      <c r="AH131" s="358" t="s">
        <v>40</v>
      </c>
      <c r="AI131" s="358" t="s">
        <v>40</v>
      </c>
      <c r="AJ131" s="358" t="s">
        <v>40</v>
      </c>
      <c r="AK131" s="358" t="s">
        <v>40</v>
      </c>
      <c r="AL131" s="358" t="s">
        <v>40</v>
      </c>
      <c r="AM131" s="6"/>
    </row>
    <row r="132" spans="1:39">
      <c r="A132" s="53"/>
      <c r="B132" s="54"/>
      <c r="C132" s="365" t="s">
        <v>193</v>
      </c>
      <c r="D132" s="363"/>
      <c r="E132" s="363" t="s">
        <v>368</v>
      </c>
      <c r="F132" s="364" t="s">
        <v>40</v>
      </c>
      <c r="G132" s="358" t="s">
        <v>40</v>
      </c>
      <c r="H132" s="358" t="s">
        <v>40</v>
      </c>
      <c r="I132" s="358" t="s">
        <v>40</v>
      </c>
      <c r="J132" s="358" t="s">
        <v>40</v>
      </c>
      <c r="K132" s="358" t="s">
        <v>40</v>
      </c>
      <c r="L132" s="358" t="s">
        <v>40</v>
      </c>
      <c r="M132" s="358" t="s">
        <v>40</v>
      </c>
      <c r="N132" s="358" t="s">
        <v>40</v>
      </c>
      <c r="O132" s="358" t="s">
        <v>40</v>
      </c>
      <c r="P132" s="358" t="s">
        <v>40</v>
      </c>
      <c r="Q132" s="358" t="s">
        <v>40</v>
      </c>
      <c r="R132" s="358" t="s">
        <v>40</v>
      </c>
      <c r="S132" s="358" t="s">
        <v>40</v>
      </c>
      <c r="T132" s="358" t="s">
        <v>40</v>
      </c>
      <c r="U132" s="358" t="s">
        <v>40</v>
      </c>
      <c r="V132" s="360" t="s">
        <v>40</v>
      </c>
      <c r="W132" s="359" t="s">
        <v>40</v>
      </c>
      <c r="X132" s="358" t="s">
        <v>40</v>
      </c>
      <c r="Y132" s="358" t="s">
        <v>40</v>
      </c>
      <c r="Z132" s="358" t="s">
        <v>40</v>
      </c>
      <c r="AA132" s="358" t="s">
        <v>40</v>
      </c>
      <c r="AB132" s="358" t="s">
        <v>40</v>
      </c>
      <c r="AC132" s="358" t="s">
        <v>40</v>
      </c>
      <c r="AD132" s="358" t="s">
        <v>40</v>
      </c>
      <c r="AE132" s="358" t="s">
        <v>40</v>
      </c>
      <c r="AF132" s="358" t="s">
        <v>40</v>
      </c>
      <c r="AG132" s="358" t="s">
        <v>40</v>
      </c>
      <c r="AH132" s="358" t="s">
        <v>40</v>
      </c>
      <c r="AI132" s="358" t="s">
        <v>40</v>
      </c>
      <c r="AJ132" s="358" t="s">
        <v>40</v>
      </c>
      <c r="AK132" s="358" t="s">
        <v>40</v>
      </c>
      <c r="AL132" s="358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368</v>
      </c>
      <c r="F133" s="364" t="s">
        <v>40</v>
      </c>
      <c r="G133" s="358" t="s">
        <v>40</v>
      </c>
      <c r="H133" s="358" t="s">
        <v>40</v>
      </c>
      <c r="I133" s="358" t="s">
        <v>40</v>
      </c>
      <c r="J133" s="358" t="s">
        <v>40</v>
      </c>
      <c r="K133" s="358" t="s">
        <v>40</v>
      </c>
      <c r="L133" s="358" t="s">
        <v>40</v>
      </c>
      <c r="M133" s="358" t="s">
        <v>40</v>
      </c>
      <c r="N133" s="358" t="s">
        <v>40</v>
      </c>
      <c r="O133" s="358" t="s">
        <v>40</v>
      </c>
      <c r="P133" s="358" t="s">
        <v>40</v>
      </c>
      <c r="Q133" s="358" t="s">
        <v>40</v>
      </c>
      <c r="R133" s="358" t="s">
        <v>40</v>
      </c>
      <c r="S133" s="358" t="s">
        <v>40</v>
      </c>
      <c r="T133" s="358" t="s">
        <v>40</v>
      </c>
      <c r="U133" s="358" t="s">
        <v>40</v>
      </c>
      <c r="V133" s="360" t="s">
        <v>40</v>
      </c>
      <c r="W133" s="359" t="s">
        <v>40</v>
      </c>
      <c r="X133" s="358" t="s">
        <v>40</v>
      </c>
      <c r="Y133" s="358" t="s">
        <v>40</v>
      </c>
      <c r="Z133" s="358" t="s">
        <v>40</v>
      </c>
      <c r="AA133" s="358" t="s">
        <v>40</v>
      </c>
      <c r="AB133" s="358" t="s">
        <v>40</v>
      </c>
      <c r="AC133" s="358" t="s">
        <v>40</v>
      </c>
      <c r="AD133" s="358" t="s">
        <v>40</v>
      </c>
      <c r="AE133" s="358" t="s">
        <v>40</v>
      </c>
      <c r="AF133" s="358" t="s">
        <v>40</v>
      </c>
      <c r="AG133" s="358" t="s">
        <v>40</v>
      </c>
      <c r="AH133" s="358" t="s">
        <v>40</v>
      </c>
      <c r="AI133" s="358" t="s">
        <v>40</v>
      </c>
      <c r="AJ133" s="358" t="s">
        <v>40</v>
      </c>
      <c r="AK133" s="358" t="s">
        <v>40</v>
      </c>
      <c r="AL133" s="358" t="s">
        <v>40</v>
      </c>
      <c r="AM133" s="6"/>
    </row>
    <row r="134" spans="1:39" ht="25.5">
      <c r="A134" s="46" t="s">
        <v>195</v>
      </c>
      <c r="B134" s="47"/>
      <c r="C134" s="48" t="s">
        <v>410</v>
      </c>
      <c r="D134" s="59" t="s">
        <v>187</v>
      </c>
      <c r="E134" s="59" t="s">
        <v>192</v>
      </c>
      <c r="F134" s="364">
        <v>164.72</v>
      </c>
      <c r="G134" s="358">
        <v>164.72</v>
      </c>
      <c r="H134" s="358">
        <v>0</v>
      </c>
      <c r="I134" s="358" t="s">
        <v>40</v>
      </c>
      <c r="J134" s="358" t="s">
        <v>40</v>
      </c>
      <c r="K134" s="358" t="s">
        <v>40</v>
      </c>
      <c r="L134" s="358" t="s">
        <v>40</v>
      </c>
      <c r="M134" s="358" t="s">
        <v>40</v>
      </c>
      <c r="N134" s="358" t="s">
        <v>40</v>
      </c>
      <c r="O134" s="358" t="s">
        <v>40</v>
      </c>
      <c r="P134" s="358" t="s">
        <v>40</v>
      </c>
      <c r="Q134" s="358" t="s">
        <v>40</v>
      </c>
      <c r="R134" s="358" t="s">
        <v>40</v>
      </c>
      <c r="S134" s="358" t="s">
        <v>40</v>
      </c>
      <c r="T134" s="358" t="s">
        <v>40</v>
      </c>
      <c r="U134" s="358">
        <v>60.91</v>
      </c>
      <c r="V134" s="360">
        <v>121.82</v>
      </c>
      <c r="W134" s="359">
        <v>164.72</v>
      </c>
      <c r="X134" s="358">
        <v>0</v>
      </c>
      <c r="Y134" s="358" t="s">
        <v>40</v>
      </c>
      <c r="Z134" s="358" t="s">
        <v>40</v>
      </c>
      <c r="AA134" s="358" t="s">
        <v>40</v>
      </c>
      <c r="AB134" s="358" t="s">
        <v>40</v>
      </c>
      <c r="AC134" s="358" t="s">
        <v>40</v>
      </c>
      <c r="AD134" s="358" t="s">
        <v>40</v>
      </c>
      <c r="AE134" s="358" t="s">
        <v>40</v>
      </c>
      <c r="AF134" s="358" t="s">
        <v>40</v>
      </c>
      <c r="AG134" s="358" t="s">
        <v>40</v>
      </c>
      <c r="AH134" s="358" t="s">
        <v>40</v>
      </c>
      <c r="AI134" s="358" t="s">
        <v>40</v>
      </c>
      <c r="AJ134" s="358" t="s">
        <v>40</v>
      </c>
      <c r="AK134" s="358" t="s">
        <v>40</v>
      </c>
      <c r="AL134" s="358" t="s">
        <v>40</v>
      </c>
      <c r="AM134" s="60"/>
    </row>
    <row r="135" spans="1:39">
      <c r="A135" s="53"/>
      <c r="B135" s="54"/>
      <c r="C135" s="365" t="s">
        <v>411</v>
      </c>
      <c r="D135" s="363"/>
      <c r="E135" s="363" t="s">
        <v>190</v>
      </c>
      <c r="F135" s="364" t="s">
        <v>40</v>
      </c>
      <c r="G135" s="358" t="s">
        <v>40</v>
      </c>
      <c r="H135" s="358" t="s">
        <v>40</v>
      </c>
      <c r="I135" s="358" t="s">
        <v>40</v>
      </c>
      <c r="J135" s="358" t="s">
        <v>40</v>
      </c>
      <c r="K135" s="358" t="s">
        <v>40</v>
      </c>
      <c r="L135" s="358" t="s">
        <v>40</v>
      </c>
      <c r="M135" s="358" t="s">
        <v>40</v>
      </c>
      <c r="N135" s="358" t="s">
        <v>40</v>
      </c>
      <c r="O135" s="358" t="s">
        <v>40</v>
      </c>
      <c r="P135" s="358" t="s">
        <v>40</v>
      </c>
      <c r="Q135" s="358" t="s">
        <v>40</v>
      </c>
      <c r="R135" s="358" t="s">
        <v>40</v>
      </c>
      <c r="S135" s="358" t="s">
        <v>40</v>
      </c>
      <c r="T135" s="358" t="s">
        <v>40</v>
      </c>
      <c r="U135" s="358" t="s">
        <v>40</v>
      </c>
      <c r="V135" s="360" t="s">
        <v>40</v>
      </c>
      <c r="W135" s="359" t="s">
        <v>40</v>
      </c>
      <c r="X135" s="358" t="s">
        <v>40</v>
      </c>
      <c r="Y135" s="358" t="s">
        <v>40</v>
      </c>
      <c r="Z135" s="358" t="s">
        <v>40</v>
      </c>
      <c r="AA135" s="358" t="s">
        <v>40</v>
      </c>
      <c r="AB135" s="358" t="s">
        <v>40</v>
      </c>
      <c r="AC135" s="358" t="s">
        <v>40</v>
      </c>
      <c r="AD135" s="358" t="s">
        <v>40</v>
      </c>
      <c r="AE135" s="358" t="s">
        <v>40</v>
      </c>
      <c r="AF135" s="358" t="s">
        <v>40</v>
      </c>
      <c r="AG135" s="358" t="s">
        <v>40</v>
      </c>
      <c r="AH135" s="358" t="s">
        <v>40</v>
      </c>
      <c r="AI135" s="358" t="s">
        <v>40</v>
      </c>
      <c r="AJ135" s="358" t="s">
        <v>40</v>
      </c>
      <c r="AK135" s="358" t="s">
        <v>40</v>
      </c>
      <c r="AL135" s="358" t="s">
        <v>40</v>
      </c>
      <c r="AM135" s="60"/>
    </row>
    <row r="136" spans="1:39" ht="44.25" customHeight="1">
      <c r="A136" s="53"/>
      <c r="B136" s="54"/>
      <c r="C136" s="365" t="s">
        <v>412</v>
      </c>
      <c r="D136" s="363"/>
      <c r="E136" s="363" t="s">
        <v>188</v>
      </c>
      <c r="F136" s="364" t="s">
        <v>40</v>
      </c>
      <c r="G136" s="358" t="s">
        <v>40</v>
      </c>
      <c r="H136" s="358" t="s">
        <v>40</v>
      </c>
      <c r="I136" s="358" t="s">
        <v>40</v>
      </c>
      <c r="J136" s="358" t="s">
        <v>40</v>
      </c>
      <c r="K136" s="358" t="s">
        <v>40</v>
      </c>
      <c r="L136" s="358" t="s">
        <v>40</v>
      </c>
      <c r="M136" s="358" t="s">
        <v>40</v>
      </c>
      <c r="N136" s="358" t="s">
        <v>40</v>
      </c>
      <c r="O136" s="358" t="s">
        <v>40</v>
      </c>
      <c r="P136" s="358" t="s">
        <v>40</v>
      </c>
      <c r="Q136" s="358" t="s">
        <v>40</v>
      </c>
      <c r="R136" s="358" t="s">
        <v>40</v>
      </c>
      <c r="S136" s="358" t="s">
        <v>40</v>
      </c>
      <c r="T136" s="358" t="s">
        <v>40</v>
      </c>
      <c r="U136" s="358" t="s">
        <v>40</v>
      </c>
      <c r="V136" s="360" t="s">
        <v>40</v>
      </c>
      <c r="W136" s="359" t="s">
        <v>40</v>
      </c>
      <c r="X136" s="358" t="s">
        <v>40</v>
      </c>
      <c r="Y136" s="358" t="s">
        <v>40</v>
      </c>
      <c r="Z136" s="358" t="s">
        <v>40</v>
      </c>
      <c r="AA136" s="358" t="s">
        <v>40</v>
      </c>
      <c r="AB136" s="358" t="s">
        <v>40</v>
      </c>
      <c r="AC136" s="358" t="s">
        <v>40</v>
      </c>
      <c r="AD136" s="358" t="s">
        <v>40</v>
      </c>
      <c r="AE136" s="358" t="s">
        <v>40</v>
      </c>
      <c r="AF136" s="358" t="s">
        <v>40</v>
      </c>
      <c r="AG136" s="358" t="s">
        <v>40</v>
      </c>
      <c r="AH136" s="358" t="s">
        <v>40</v>
      </c>
      <c r="AI136" s="358" t="s">
        <v>40</v>
      </c>
      <c r="AJ136" s="358" t="s">
        <v>40</v>
      </c>
      <c r="AK136" s="358" t="s">
        <v>40</v>
      </c>
      <c r="AL136" s="358" t="s">
        <v>40</v>
      </c>
      <c r="AM136" s="60"/>
    </row>
    <row r="137" spans="1:39" ht="29.25" customHeight="1">
      <c r="A137" s="53"/>
      <c r="B137" s="54"/>
      <c r="C137" s="365" t="s">
        <v>193</v>
      </c>
      <c r="D137" s="363"/>
      <c r="E137" s="363" t="s">
        <v>368</v>
      </c>
      <c r="F137" s="364" t="s">
        <v>40</v>
      </c>
      <c r="G137" s="358" t="s">
        <v>40</v>
      </c>
      <c r="H137" s="358" t="s">
        <v>40</v>
      </c>
      <c r="I137" s="358" t="s">
        <v>40</v>
      </c>
      <c r="J137" s="358" t="s">
        <v>40</v>
      </c>
      <c r="K137" s="358" t="s">
        <v>40</v>
      </c>
      <c r="L137" s="358" t="s">
        <v>40</v>
      </c>
      <c r="M137" s="358" t="s">
        <v>40</v>
      </c>
      <c r="N137" s="358" t="s">
        <v>40</v>
      </c>
      <c r="O137" s="358" t="s">
        <v>40</v>
      </c>
      <c r="P137" s="358" t="s">
        <v>40</v>
      </c>
      <c r="Q137" s="358" t="s">
        <v>40</v>
      </c>
      <c r="R137" s="358" t="s">
        <v>40</v>
      </c>
      <c r="S137" s="358" t="s">
        <v>40</v>
      </c>
      <c r="T137" s="358" t="s">
        <v>40</v>
      </c>
      <c r="U137" s="358" t="s">
        <v>40</v>
      </c>
      <c r="V137" s="360" t="s">
        <v>40</v>
      </c>
      <c r="W137" s="359" t="s">
        <v>40</v>
      </c>
      <c r="X137" s="358" t="s">
        <v>40</v>
      </c>
      <c r="Y137" s="358" t="s">
        <v>40</v>
      </c>
      <c r="Z137" s="358" t="s">
        <v>40</v>
      </c>
      <c r="AA137" s="358" t="s">
        <v>40</v>
      </c>
      <c r="AB137" s="358" t="s">
        <v>40</v>
      </c>
      <c r="AC137" s="358" t="s">
        <v>40</v>
      </c>
      <c r="AD137" s="358" t="s">
        <v>40</v>
      </c>
      <c r="AE137" s="358" t="s">
        <v>40</v>
      </c>
      <c r="AF137" s="358" t="s">
        <v>40</v>
      </c>
      <c r="AG137" s="358" t="s">
        <v>40</v>
      </c>
      <c r="AH137" s="358" t="s">
        <v>40</v>
      </c>
      <c r="AI137" s="358" t="s">
        <v>40</v>
      </c>
      <c r="AJ137" s="358" t="s">
        <v>40</v>
      </c>
      <c r="AK137" s="358" t="s">
        <v>40</v>
      </c>
      <c r="AL137" s="358" t="s">
        <v>40</v>
      </c>
      <c r="AM137" s="60"/>
    </row>
    <row r="138" spans="1:39" ht="36" customHeight="1">
      <c r="A138" s="53"/>
      <c r="B138" s="54"/>
      <c r="C138" s="61" t="s">
        <v>194</v>
      </c>
      <c r="D138" s="62"/>
      <c r="E138" s="363" t="s">
        <v>368</v>
      </c>
      <c r="F138" s="364" t="s">
        <v>40</v>
      </c>
      <c r="G138" s="358" t="s">
        <v>40</v>
      </c>
      <c r="H138" s="358" t="s">
        <v>40</v>
      </c>
      <c r="I138" s="358" t="s">
        <v>40</v>
      </c>
      <c r="J138" s="358" t="s">
        <v>40</v>
      </c>
      <c r="K138" s="358" t="s">
        <v>40</v>
      </c>
      <c r="L138" s="358" t="s">
        <v>40</v>
      </c>
      <c r="M138" s="358" t="s">
        <v>40</v>
      </c>
      <c r="N138" s="358" t="s">
        <v>40</v>
      </c>
      <c r="O138" s="358" t="s">
        <v>40</v>
      </c>
      <c r="P138" s="358" t="s">
        <v>40</v>
      </c>
      <c r="Q138" s="358" t="s">
        <v>40</v>
      </c>
      <c r="R138" s="358" t="s">
        <v>40</v>
      </c>
      <c r="S138" s="358" t="s">
        <v>40</v>
      </c>
      <c r="T138" s="358" t="s">
        <v>40</v>
      </c>
      <c r="U138" s="358" t="s">
        <v>40</v>
      </c>
      <c r="V138" s="360" t="s">
        <v>40</v>
      </c>
      <c r="W138" s="359" t="s">
        <v>40</v>
      </c>
      <c r="X138" s="358" t="s">
        <v>40</v>
      </c>
      <c r="Y138" s="358" t="s">
        <v>40</v>
      </c>
      <c r="Z138" s="358" t="s">
        <v>40</v>
      </c>
      <c r="AA138" s="358" t="s">
        <v>40</v>
      </c>
      <c r="AB138" s="358" t="s">
        <v>40</v>
      </c>
      <c r="AC138" s="358" t="s">
        <v>40</v>
      </c>
      <c r="AD138" s="358" t="s">
        <v>40</v>
      </c>
      <c r="AE138" s="358" t="s">
        <v>40</v>
      </c>
      <c r="AF138" s="358" t="s">
        <v>40</v>
      </c>
      <c r="AG138" s="358" t="s">
        <v>40</v>
      </c>
      <c r="AH138" s="358" t="s">
        <v>40</v>
      </c>
      <c r="AI138" s="358" t="s">
        <v>40</v>
      </c>
      <c r="AJ138" s="358" t="s">
        <v>40</v>
      </c>
      <c r="AK138" s="358" t="s">
        <v>40</v>
      </c>
      <c r="AL138" s="358" t="s">
        <v>40</v>
      </c>
      <c r="AM138" s="60"/>
    </row>
    <row r="139" spans="1:39" ht="18.75" customHeight="1">
      <c r="A139" s="63" t="s">
        <v>198</v>
      </c>
      <c r="B139" s="64"/>
      <c r="C139" s="65"/>
      <c r="D139" s="66"/>
      <c r="E139" s="67"/>
      <c r="F139" s="364">
        <v>0</v>
      </c>
      <c r="G139" s="358">
        <v>0</v>
      </c>
      <c r="H139" s="358" t="s">
        <v>40</v>
      </c>
      <c r="I139" s="358" t="s">
        <v>40</v>
      </c>
      <c r="J139" s="358" t="s">
        <v>40</v>
      </c>
      <c r="K139" s="358" t="s">
        <v>40</v>
      </c>
      <c r="L139" s="358" t="s">
        <v>40</v>
      </c>
      <c r="M139" s="358" t="s">
        <v>40</v>
      </c>
      <c r="N139" s="358" t="s">
        <v>40</v>
      </c>
      <c r="O139" s="358" t="s">
        <v>40</v>
      </c>
      <c r="P139" s="358" t="s">
        <v>40</v>
      </c>
      <c r="Q139" s="358" t="s">
        <v>40</v>
      </c>
      <c r="R139" s="358" t="s">
        <v>40</v>
      </c>
      <c r="S139" s="358" t="s">
        <v>40</v>
      </c>
      <c r="T139" s="358" t="s">
        <v>40</v>
      </c>
      <c r="U139" s="358">
        <v>0</v>
      </c>
      <c r="V139" s="360">
        <v>0</v>
      </c>
      <c r="W139" s="359">
        <v>0</v>
      </c>
      <c r="X139" s="358" t="s">
        <v>40</v>
      </c>
      <c r="Y139" s="358" t="s">
        <v>40</v>
      </c>
      <c r="Z139" s="358" t="s">
        <v>40</v>
      </c>
      <c r="AA139" s="358" t="s">
        <v>40</v>
      </c>
      <c r="AB139" s="358" t="s">
        <v>40</v>
      </c>
      <c r="AC139" s="358" t="s">
        <v>40</v>
      </c>
      <c r="AD139" s="358" t="s">
        <v>40</v>
      </c>
      <c r="AE139" s="358" t="s">
        <v>40</v>
      </c>
      <c r="AF139" s="358" t="s">
        <v>40</v>
      </c>
      <c r="AG139" s="358" t="s">
        <v>40</v>
      </c>
      <c r="AH139" s="358" t="s">
        <v>40</v>
      </c>
      <c r="AI139" s="358" t="s">
        <v>40</v>
      </c>
      <c r="AJ139" s="358" t="s">
        <v>40</v>
      </c>
      <c r="AK139" s="358" t="s">
        <v>40</v>
      </c>
      <c r="AL139" s="358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357">
        <v>338.54226737296835</v>
      </c>
      <c r="G140" s="358">
        <v>338.54226737296835</v>
      </c>
      <c r="H140" s="358">
        <v>0</v>
      </c>
      <c r="I140" s="358" t="s">
        <v>40</v>
      </c>
      <c r="J140" s="358" t="s">
        <v>40</v>
      </c>
      <c r="K140" s="358" t="s">
        <v>40</v>
      </c>
      <c r="L140" s="358" t="s">
        <v>40</v>
      </c>
      <c r="M140" s="358" t="s">
        <v>40</v>
      </c>
      <c r="N140" s="358" t="s">
        <v>40</v>
      </c>
      <c r="O140" s="358" t="s">
        <v>40</v>
      </c>
      <c r="P140" s="358" t="s">
        <v>40</v>
      </c>
      <c r="Q140" s="358" t="s">
        <v>40</v>
      </c>
      <c r="R140" s="358" t="s">
        <v>40</v>
      </c>
      <c r="S140" s="358" t="s">
        <v>40</v>
      </c>
      <c r="T140" s="358" t="s">
        <v>40</v>
      </c>
      <c r="U140" s="358">
        <v>60.91</v>
      </c>
      <c r="V140" s="360">
        <v>121.82</v>
      </c>
      <c r="W140" s="359">
        <v>338.54226737296835</v>
      </c>
      <c r="X140" s="358">
        <v>0</v>
      </c>
      <c r="Y140" s="358" t="s">
        <v>40</v>
      </c>
      <c r="Z140" s="358" t="s">
        <v>40</v>
      </c>
      <c r="AA140" s="358" t="s">
        <v>40</v>
      </c>
      <c r="AB140" s="358" t="s">
        <v>40</v>
      </c>
      <c r="AC140" s="358" t="s">
        <v>40</v>
      </c>
      <c r="AD140" s="358" t="s">
        <v>40</v>
      </c>
      <c r="AE140" s="358" t="s">
        <v>40</v>
      </c>
      <c r="AF140" s="358" t="s">
        <v>40</v>
      </c>
      <c r="AG140" s="358" t="s">
        <v>40</v>
      </c>
      <c r="AH140" s="358" t="s">
        <v>40</v>
      </c>
      <c r="AI140" s="358" t="s">
        <v>40</v>
      </c>
      <c r="AJ140" s="358" t="s">
        <v>40</v>
      </c>
      <c r="AK140" s="358" t="s">
        <v>40</v>
      </c>
      <c r="AL140" s="358" t="s">
        <v>40</v>
      </c>
      <c r="AM140" s="6"/>
    </row>
    <row r="141" spans="1:39">
      <c r="A141" s="430"/>
      <c r="B141" s="448"/>
      <c r="C141" s="655" t="s">
        <v>201</v>
      </c>
      <c r="D141" s="656"/>
      <c r="E141" s="656"/>
      <c r="F141" s="357">
        <v>338.54226737296835</v>
      </c>
      <c r="G141" s="358">
        <v>338.54226737296835</v>
      </c>
      <c r="H141" s="358">
        <v>0</v>
      </c>
      <c r="I141" s="358" t="s">
        <v>40</v>
      </c>
      <c r="J141" s="358" t="s">
        <v>40</v>
      </c>
      <c r="K141" s="358" t="s">
        <v>40</v>
      </c>
      <c r="L141" s="358" t="s">
        <v>40</v>
      </c>
      <c r="M141" s="358" t="s">
        <v>40</v>
      </c>
      <c r="N141" s="358" t="s">
        <v>40</v>
      </c>
      <c r="O141" s="358" t="s">
        <v>40</v>
      </c>
      <c r="P141" s="358" t="s">
        <v>40</v>
      </c>
      <c r="Q141" s="358" t="s">
        <v>40</v>
      </c>
      <c r="R141" s="358" t="s">
        <v>40</v>
      </c>
      <c r="S141" s="358" t="s">
        <v>40</v>
      </c>
      <c r="T141" s="358" t="s">
        <v>40</v>
      </c>
      <c r="U141" s="358">
        <v>60.91</v>
      </c>
      <c r="V141" s="360">
        <v>121.82</v>
      </c>
      <c r="W141" s="359">
        <v>338.54226737296835</v>
      </c>
      <c r="X141" s="358">
        <v>0</v>
      </c>
      <c r="Y141" s="358" t="s">
        <v>40</v>
      </c>
      <c r="Z141" s="358" t="s">
        <v>40</v>
      </c>
      <c r="AA141" s="358" t="s">
        <v>40</v>
      </c>
      <c r="AB141" s="358" t="s">
        <v>40</v>
      </c>
      <c r="AC141" s="358" t="s">
        <v>40</v>
      </c>
      <c r="AD141" s="358" t="s">
        <v>40</v>
      </c>
      <c r="AE141" s="358" t="s">
        <v>40</v>
      </c>
      <c r="AF141" s="358" t="s">
        <v>40</v>
      </c>
      <c r="AG141" s="358" t="s">
        <v>40</v>
      </c>
      <c r="AH141" s="358" t="s">
        <v>40</v>
      </c>
      <c r="AI141" s="358" t="s">
        <v>40</v>
      </c>
      <c r="AJ141" s="358" t="s">
        <v>40</v>
      </c>
      <c r="AK141" s="358" t="s">
        <v>40</v>
      </c>
      <c r="AL141" s="358" t="s">
        <v>40</v>
      </c>
      <c r="AM141" s="6"/>
    </row>
    <row r="142" spans="1:39">
      <c r="A142" s="430"/>
      <c r="B142" s="448"/>
      <c r="C142" s="655" t="s">
        <v>202</v>
      </c>
      <c r="D142" s="656"/>
      <c r="E142" s="656"/>
      <c r="F142" s="357">
        <v>338.54226737296835</v>
      </c>
      <c r="G142" s="358">
        <v>338.54226737296835</v>
      </c>
      <c r="H142" s="358">
        <v>0</v>
      </c>
      <c r="I142" s="358" t="s">
        <v>40</v>
      </c>
      <c r="J142" s="358" t="s">
        <v>40</v>
      </c>
      <c r="K142" s="358" t="s">
        <v>40</v>
      </c>
      <c r="L142" s="358" t="s">
        <v>40</v>
      </c>
      <c r="M142" s="358" t="s">
        <v>40</v>
      </c>
      <c r="N142" s="358" t="s">
        <v>40</v>
      </c>
      <c r="O142" s="358" t="s">
        <v>40</v>
      </c>
      <c r="P142" s="358" t="s">
        <v>40</v>
      </c>
      <c r="Q142" s="358" t="s">
        <v>40</v>
      </c>
      <c r="R142" s="358" t="s">
        <v>40</v>
      </c>
      <c r="S142" s="358" t="s">
        <v>40</v>
      </c>
      <c r="T142" s="358" t="s">
        <v>40</v>
      </c>
      <c r="U142" s="358">
        <v>60.91</v>
      </c>
      <c r="V142" s="360">
        <v>121.82</v>
      </c>
      <c r="W142" s="359">
        <v>338.54226737296835</v>
      </c>
      <c r="X142" s="358">
        <v>0</v>
      </c>
      <c r="Y142" s="358" t="s">
        <v>40</v>
      </c>
      <c r="Z142" s="358" t="s">
        <v>40</v>
      </c>
      <c r="AA142" s="358" t="s">
        <v>40</v>
      </c>
      <c r="AB142" s="358" t="s">
        <v>40</v>
      </c>
      <c r="AC142" s="358" t="s">
        <v>40</v>
      </c>
      <c r="AD142" s="358" t="s">
        <v>40</v>
      </c>
      <c r="AE142" s="358" t="s">
        <v>40</v>
      </c>
      <c r="AF142" s="358" t="s">
        <v>40</v>
      </c>
      <c r="AG142" s="358" t="s">
        <v>40</v>
      </c>
      <c r="AH142" s="358" t="s">
        <v>40</v>
      </c>
      <c r="AI142" s="358" t="s">
        <v>40</v>
      </c>
      <c r="AJ142" s="358" t="s">
        <v>40</v>
      </c>
      <c r="AK142" s="358" t="s">
        <v>40</v>
      </c>
      <c r="AL142" s="358" t="s">
        <v>40</v>
      </c>
      <c r="AM142" s="6"/>
    </row>
    <row r="143" spans="1:39">
      <c r="A143" s="430"/>
      <c r="B143" s="448"/>
      <c r="C143" s="452" t="s">
        <v>203</v>
      </c>
      <c r="D143" s="658" t="s">
        <v>204</v>
      </c>
      <c r="E143" s="656"/>
      <c r="F143" s="357">
        <v>338.54226737296835</v>
      </c>
      <c r="G143" s="358">
        <v>338.54226737296835</v>
      </c>
      <c r="H143" s="358">
        <v>0</v>
      </c>
      <c r="I143" s="358" t="s">
        <v>40</v>
      </c>
      <c r="J143" s="358" t="s">
        <v>40</v>
      </c>
      <c r="K143" s="358" t="s">
        <v>40</v>
      </c>
      <c r="L143" s="358" t="s">
        <v>40</v>
      </c>
      <c r="M143" s="358" t="s">
        <v>40</v>
      </c>
      <c r="N143" s="358" t="s">
        <v>40</v>
      </c>
      <c r="O143" s="358" t="s">
        <v>40</v>
      </c>
      <c r="P143" s="358" t="s">
        <v>40</v>
      </c>
      <c r="Q143" s="358" t="s">
        <v>40</v>
      </c>
      <c r="R143" s="358" t="s">
        <v>40</v>
      </c>
      <c r="S143" s="358" t="s">
        <v>40</v>
      </c>
      <c r="T143" s="358" t="s">
        <v>40</v>
      </c>
      <c r="U143" s="358">
        <v>60.91</v>
      </c>
      <c r="V143" s="360">
        <v>121.82</v>
      </c>
      <c r="W143" s="359">
        <v>338.54226737296835</v>
      </c>
      <c r="X143" s="358">
        <v>0</v>
      </c>
      <c r="Y143" s="358" t="s">
        <v>40</v>
      </c>
      <c r="Z143" s="358" t="s">
        <v>40</v>
      </c>
      <c r="AA143" s="358" t="s">
        <v>40</v>
      </c>
      <c r="AB143" s="358" t="s">
        <v>40</v>
      </c>
      <c r="AC143" s="358" t="s">
        <v>40</v>
      </c>
      <c r="AD143" s="358" t="s">
        <v>40</v>
      </c>
      <c r="AE143" s="358" t="s">
        <v>40</v>
      </c>
      <c r="AF143" s="358" t="s">
        <v>40</v>
      </c>
      <c r="AG143" s="358" t="s">
        <v>40</v>
      </c>
      <c r="AH143" s="358" t="s">
        <v>40</v>
      </c>
      <c r="AI143" s="358" t="s">
        <v>40</v>
      </c>
      <c r="AJ143" s="358" t="s">
        <v>40</v>
      </c>
      <c r="AK143" s="358" t="s">
        <v>40</v>
      </c>
      <c r="AL143" s="358" t="s">
        <v>40</v>
      </c>
      <c r="AM143" s="6"/>
    </row>
    <row r="144" spans="1:39">
      <c r="A144" s="430"/>
      <c r="B144" s="448"/>
      <c r="C144" s="453"/>
      <c r="D144" s="658" t="s">
        <v>205</v>
      </c>
      <c r="E144" s="656"/>
      <c r="F144" s="357">
        <v>338.54226737296835</v>
      </c>
      <c r="G144" s="358">
        <v>338.54226737296835</v>
      </c>
      <c r="H144" s="358">
        <v>0</v>
      </c>
      <c r="I144" s="358" t="s">
        <v>40</v>
      </c>
      <c r="J144" s="358" t="s">
        <v>40</v>
      </c>
      <c r="K144" s="358" t="s">
        <v>40</v>
      </c>
      <c r="L144" s="358" t="s">
        <v>40</v>
      </c>
      <c r="M144" s="358" t="s">
        <v>40</v>
      </c>
      <c r="N144" s="358" t="s">
        <v>40</v>
      </c>
      <c r="O144" s="358" t="s">
        <v>40</v>
      </c>
      <c r="P144" s="358" t="s">
        <v>40</v>
      </c>
      <c r="Q144" s="358" t="s">
        <v>40</v>
      </c>
      <c r="R144" s="358" t="s">
        <v>40</v>
      </c>
      <c r="S144" s="358" t="s">
        <v>40</v>
      </c>
      <c r="T144" s="358" t="s">
        <v>40</v>
      </c>
      <c r="U144" s="358">
        <v>60.91</v>
      </c>
      <c r="V144" s="360">
        <v>121.82</v>
      </c>
      <c r="W144" s="359">
        <v>338.54226737296835</v>
      </c>
      <c r="X144" s="358">
        <v>0</v>
      </c>
      <c r="Y144" s="358" t="s">
        <v>40</v>
      </c>
      <c r="Z144" s="358" t="s">
        <v>40</v>
      </c>
      <c r="AA144" s="358" t="s">
        <v>40</v>
      </c>
      <c r="AB144" s="358" t="s">
        <v>40</v>
      </c>
      <c r="AC144" s="358" t="s">
        <v>40</v>
      </c>
      <c r="AD144" s="358" t="s">
        <v>40</v>
      </c>
      <c r="AE144" s="358" t="s">
        <v>40</v>
      </c>
      <c r="AF144" s="358" t="s">
        <v>40</v>
      </c>
      <c r="AG144" s="358" t="s">
        <v>40</v>
      </c>
      <c r="AH144" s="358" t="s">
        <v>40</v>
      </c>
      <c r="AI144" s="358" t="s">
        <v>40</v>
      </c>
      <c r="AJ144" s="358" t="s">
        <v>40</v>
      </c>
      <c r="AK144" s="358" t="s">
        <v>40</v>
      </c>
      <c r="AL144" s="358" t="s">
        <v>40</v>
      </c>
      <c r="AM144" s="6"/>
    </row>
    <row r="145" spans="1:39">
      <c r="A145" s="430"/>
      <c r="B145" s="448"/>
      <c r="C145" s="655" t="s">
        <v>206</v>
      </c>
      <c r="D145" s="656"/>
      <c r="E145" s="656"/>
      <c r="F145" s="357">
        <v>338.54226737296835</v>
      </c>
      <c r="G145" s="358">
        <v>338.54226737296835</v>
      </c>
      <c r="H145" s="358">
        <v>0</v>
      </c>
      <c r="I145" s="358" t="s">
        <v>40</v>
      </c>
      <c r="J145" s="358" t="s">
        <v>40</v>
      </c>
      <c r="K145" s="358" t="s">
        <v>40</v>
      </c>
      <c r="L145" s="358" t="s">
        <v>40</v>
      </c>
      <c r="M145" s="358" t="s">
        <v>40</v>
      </c>
      <c r="N145" s="358" t="s">
        <v>40</v>
      </c>
      <c r="O145" s="358" t="s">
        <v>40</v>
      </c>
      <c r="P145" s="358" t="s">
        <v>40</v>
      </c>
      <c r="Q145" s="358" t="s">
        <v>40</v>
      </c>
      <c r="R145" s="358" t="s">
        <v>40</v>
      </c>
      <c r="S145" s="358" t="s">
        <v>40</v>
      </c>
      <c r="T145" s="358" t="s">
        <v>40</v>
      </c>
      <c r="U145" s="358">
        <v>60.91</v>
      </c>
      <c r="V145" s="360">
        <v>121.82</v>
      </c>
      <c r="W145" s="359">
        <v>338.54226737296835</v>
      </c>
      <c r="X145" s="358">
        <v>0</v>
      </c>
      <c r="Y145" s="358" t="s">
        <v>40</v>
      </c>
      <c r="Z145" s="358" t="s">
        <v>40</v>
      </c>
      <c r="AA145" s="358" t="s">
        <v>40</v>
      </c>
      <c r="AB145" s="358" t="s">
        <v>40</v>
      </c>
      <c r="AC145" s="358" t="s">
        <v>40</v>
      </c>
      <c r="AD145" s="358" t="s">
        <v>40</v>
      </c>
      <c r="AE145" s="358" t="s">
        <v>40</v>
      </c>
      <c r="AF145" s="358" t="s">
        <v>40</v>
      </c>
      <c r="AG145" s="358" t="s">
        <v>40</v>
      </c>
      <c r="AH145" s="358" t="s">
        <v>40</v>
      </c>
      <c r="AI145" s="358" t="s">
        <v>40</v>
      </c>
      <c r="AJ145" s="358" t="s">
        <v>40</v>
      </c>
      <c r="AK145" s="358" t="s">
        <v>40</v>
      </c>
      <c r="AL145" s="358" t="s">
        <v>40</v>
      </c>
      <c r="AM145" s="6"/>
    </row>
    <row r="146" spans="1:39">
      <c r="A146" s="430"/>
      <c r="B146" s="448"/>
      <c r="C146" s="452" t="s">
        <v>207</v>
      </c>
      <c r="D146" s="658" t="s">
        <v>208</v>
      </c>
      <c r="E146" s="656"/>
      <c r="F146" s="357">
        <v>338.54226737296835</v>
      </c>
      <c r="G146" s="358">
        <v>338.54226737296835</v>
      </c>
      <c r="H146" s="358">
        <v>0</v>
      </c>
      <c r="I146" s="358" t="s">
        <v>40</v>
      </c>
      <c r="J146" s="358" t="s">
        <v>40</v>
      </c>
      <c r="K146" s="358" t="s">
        <v>40</v>
      </c>
      <c r="L146" s="358" t="s">
        <v>40</v>
      </c>
      <c r="M146" s="358" t="s">
        <v>40</v>
      </c>
      <c r="N146" s="358" t="s">
        <v>40</v>
      </c>
      <c r="O146" s="358" t="s">
        <v>40</v>
      </c>
      <c r="P146" s="358" t="s">
        <v>40</v>
      </c>
      <c r="Q146" s="358" t="s">
        <v>40</v>
      </c>
      <c r="R146" s="358" t="s">
        <v>40</v>
      </c>
      <c r="S146" s="358" t="s">
        <v>40</v>
      </c>
      <c r="T146" s="358" t="s">
        <v>40</v>
      </c>
      <c r="U146" s="358">
        <v>60.91</v>
      </c>
      <c r="V146" s="360">
        <v>121.82</v>
      </c>
      <c r="W146" s="359">
        <v>338.54226737296835</v>
      </c>
      <c r="X146" s="358">
        <v>0</v>
      </c>
      <c r="Y146" s="358" t="s">
        <v>40</v>
      </c>
      <c r="Z146" s="358" t="s">
        <v>40</v>
      </c>
      <c r="AA146" s="358" t="s">
        <v>40</v>
      </c>
      <c r="AB146" s="358" t="s">
        <v>40</v>
      </c>
      <c r="AC146" s="358" t="s">
        <v>40</v>
      </c>
      <c r="AD146" s="358" t="s">
        <v>40</v>
      </c>
      <c r="AE146" s="358" t="s">
        <v>40</v>
      </c>
      <c r="AF146" s="358" t="s">
        <v>40</v>
      </c>
      <c r="AG146" s="358" t="s">
        <v>40</v>
      </c>
      <c r="AH146" s="358" t="s">
        <v>40</v>
      </c>
      <c r="AI146" s="358" t="s">
        <v>40</v>
      </c>
      <c r="AJ146" s="358" t="s">
        <v>40</v>
      </c>
      <c r="AK146" s="358" t="s">
        <v>40</v>
      </c>
      <c r="AL146" s="358" t="s">
        <v>40</v>
      </c>
      <c r="AM146" s="6"/>
    </row>
    <row r="147" spans="1:39">
      <c r="A147" s="430"/>
      <c r="B147" s="448"/>
      <c r="C147" s="453"/>
      <c r="D147" s="658" t="s">
        <v>209</v>
      </c>
      <c r="E147" s="656"/>
      <c r="F147" s="357">
        <v>338.54226737296835</v>
      </c>
      <c r="G147" s="358">
        <v>338.54226737296835</v>
      </c>
      <c r="H147" s="358">
        <v>0</v>
      </c>
      <c r="I147" s="358" t="s">
        <v>40</v>
      </c>
      <c r="J147" s="358" t="s">
        <v>40</v>
      </c>
      <c r="K147" s="358" t="s">
        <v>40</v>
      </c>
      <c r="L147" s="358" t="s">
        <v>40</v>
      </c>
      <c r="M147" s="358" t="s">
        <v>40</v>
      </c>
      <c r="N147" s="358" t="s">
        <v>40</v>
      </c>
      <c r="O147" s="358" t="s">
        <v>40</v>
      </c>
      <c r="P147" s="358" t="s">
        <v>40</v>
      </c>
      <c r="Q147" s="358" t="s">
        <v>40</v>
      </c>
      <c r="R147" s="358" t="s">
        <v>40</v>
      </c>
      <c r="S147" s="358" t="s">
        <v>40</v>
      </c>
      <c r="T147" s="358" t="s">
        <v>40</v>
      </c>
      <c r="U147" s="358">
        <v>60.91</v>
      </c>
      <c r="V147" s="360">
        <v>121.82</v>
      </c>
      <c r="W147" s="359">
        <v>338.54226737296835</v>
      </c>
      <c r="X147" s="358">
        <v>0</v>
      </c>
      <c r="Y147" s="358" t="s">
        <v>40</v>
      </c>
      <c r="Z147" s="358" t="s">
        <v>40</v>
      </c>
      <c r="AA147" s="358" t="s">
        <v>40</v>
      </c>
      <c r="AB147" s="358" t="s">
        <v>40</v>
      </c>
      <c r="AC147" s="358" t="s">
        <v>40</v>
      </c>
      <c r="AD147" s="358" t="s">
        <v>40</v>
      </c>
      <c r="AE147" s="358" t="s">
        <v>40</v>
      </c>
      <c r="AF147" s="358" t="s">
        <v>40</v>
      </c>
      <c r="AG147" s="358" t="s">
        <v>40</v>
      </c>
      <c r="AH147" s="358" t="s">
        <v>40</v>
      </c>
      <c r="AI147" s="358" t="s">
        <v>40</v>
      </c>
      <c r="AJ147" s="358" t="s">
        <v>40</v>
      </c>
      <c r="AK147" s="358" t="s">
        <v>40</v>
      </c>
      <c r="AL147" s="358" t="s">
        <v>40</v>
      </c>
      <c r="AM147" s="6"/>
    </row>
    <row r="148" spans="1:39">
      <c r="A148" s="430"/>
      <c r="B148" s="448"/>
      <c r="C148" s="452" t="s">
        <v>210</v>
      </c>
      <c r="D148" s="658" t="s">
        <v>211</v>
      </c>
      <c r="E148" s="656"/>
      <c r="F148" s="357">
        <v>338.54226737296835</v>
      </c>
      <c r="G148" s="358">
        <v>338.54226737296835</v>
      </c>
      <c r="H148" s="358">
        <v>0</v>
      </c>
      <c r="I148" s="358" t="s">
        <v>40</v>
      </c>
      <c r="J148" s="358" t="s">
        <v>40</v>
      </c>
      <c r="K148" s="358" t="s">
        <v>40</v>
      </c>
      <c r="L148" s="358" t="s">
        <v>40</v>
      </c>
      <c r="M148" s="358" t="s">
        <v>40</v>
      </c>
      <c r="N148" s="358" t="s">
        <v>40</v>
      </c>
      <c r="O148" s="358" t="s">
        <v>40</v>
      </c>
      <c r="P148" s="358" t="s">
        <v>40</v>
      </c>
      <c r="Q148" s="358" t="s">
        <v>40</v>
      </c>
      <c r="R148" s="358" t="s">
        <v>40</v>
      </c>
      <c r="S148" s="358" t="s">
        <v>40</v>
      </c>
      <c r="T148" s="358" t="s">
        <v>40</v>
      </c>
      <c r="U148" s="358">
        <v>60.91</v>
      </c>
      <c r="V148" s="360">
        <v>121.82</v>
      </c>
      <c r="W148" s="359">
        <v>338.54226737296835</v>
      </c>
      <c r="X148" s="358">
        <v>0</v>
      </c>
      <c r="Y148" s="358" t="s">
        <v>40</v>
      </c>
      <c r="Z148" s="358" t="s">
        <v>40</v>
      </c>
      <c r="AA148" s="358" t="s">
        <v>40</v>
      </c>
      <c r="AB148" s="358" t="s">
        <v>40</v>
      </c>
      <c r="AC148" s="358" t="s">
        <v>40</v>
      </c>
      <c r="AD148" s="358" t="s">
        <v>40</v>
      </c>
      <c r="AE148" s="358" t="s">
        <v>40</v>
      </c>
      <c r="AF148" s="358" t="s">
        <v>40</v>
      </c>
      <c r="AG148" s="358" t="s">
        <v>40</v>
      </c>
      <c r="AH148" s="358" t="s">
        <v>40</v>
      </c>
      <c r="AI148" s="358" t="s">
        <v>40</v>
      </c>
      <c r="AJ148" s="358" t="s">
        <v>40</v>
      </c>
      <c r="AK148" s="358" t="s">
        <v>40</v>
      </c>
      <c r="AL148" s="358" t="s">
        <v>40</v>
      </c>
      <c r="AM148" s="6"/>
    </row>
    <row r="149" spans="1:39">
      <c r="A149" s="430"/>
      <c r="B149" s="448"/>
      <c r="C149" s="453"/>
      <c r="D149" s="659" t="s">
        <v>212</v>
      </c>
      <c r="E149" s="660"/>
      <c r="F149" s="357">
        <v>338.54226737296835</v>
      </c>
      <c r="G149" s="358">
        <v>338.54226737296835</v>
      </c>
      <c r="H149" s="358">
        <v>0</v>
      </c>
      <c r="I149" s="358" t="s">
        <v>40</v>
      </c>
      <c r="J149" s="358" t="s">
        <v>40</v>
      </c>
      <c r="K149" s="358" t="s">
        <v>40</v>
      </c>
      <c r="L149" s="358" t="s">
        <v>40</v>
      </c>
      <c r="M149" s="358" t="s">
        <v>40</v>
      </c>
      <c r="N149" s="358" t="s">
        <v>40</v>
      </c>
      <c r="O149" s="358" t="s">
        <v>40</v>
      </c>
      <c r="P149" s="358" t="s">
        <v>40</v>
      </c>
      <c r="Q149" s="358" t="s">
        <v>40</v>
      </c>
      <c r="R149" s="358" t="s">
        <v>40</v>
      </c>
      <c r="S149" s="358" t="s">
        <v>40</v>
      </c>
      <c r="T149" s="358" t="s">
        <v>40</v>
      </c>
      <c r="U149" s="358">
        <v>60.91</v>
      </c>
      <c r="V149" s="360">
        <v>121.82</v>
      </c>
      <c r="W149" s="359">
        <v>338.54226737296835</v>
      </c>
      <c r="X149" s="358">
        <v>0</v>
      </c>
      <c r="Y149" s="358" t="s">
        <v>40</v>
      </c>
      <c r="Z149" s="358" t="s">
        <v>40</v>
      </c>
      <c r="AA149" s="358" t="s">
        <v>40</v>
      </c>
      <c r="AB149" s="358" t="s">
        <v>40</v>
      </c>
      <c r="AC149" s="358" t="s">
        <v>40</v>
      </c>
      <c r="AD149" s="358" t="s">
        <v>40</v>
      </c>
      <c r="AE149" s="358" t="s">
        <v>40</v>
      </c>
      <c r="AF149" s="358" t="s">
        <v>40</v>
      </c>
      <c r="AG149" s="358" t="s">
        <v>40</v>
      </c>
      <c r="AH149" s="358" t="s">
        <v>40</v>
      </c>
      <c r="AI149" s="358" t="s">
        <v>40</v>
      </c>
      <c r="AJ149" s="358" t="s">
        <v>40</v>
      </c>
      <c r="AK149" s="358" t="s">
        <v>40</v>
      </c>
      <c r="AL149" s="358" t="s">
        <v>40</v>
      </c>
      <c r="AM149" s="6"/>
    </row>
    <row r="150" spans="1:39">
      <c r="A150" s="430"/>
      <c r="B150" s="448"/>
      <c r="C150" s="655" t="s">
        <v>213</v>
      </c>
      <c r="D150" s="656"/>
      <c r="E150" s="656"/>
      <c r="F150" s="357">
        <v>338.54226737296835</v>
      </c>
      <c r="G150" s="358">
        <v>338.54226737296835</v>
      </c>
      <c r="H150" s="358">
        <v>0</v>
      </c>
      <c r="I150" s="358" t="s">
        <v>40</v>
      </c>
      <c r="J150" s="358" t="s">
        <v>40</v>
      </c>
      <c r="K150" s="358" t="s">
        <v>40</v>
      </c>
      <c r="L150" s="358" t="s">
        <v>40</v>
      </c>
      <c r="M150" s="358" t="s">
        <v>40</v>
      </c>
      <c r="N150" s="358" t="s">
        <v>40</v>
      </c>
      <c r="O150" s="358" t="s">
        <v>40</v>
      </c>
      <c r="P150" s="358" t="s">
        <v>40</v>
      </c>
      <c r="Q150" s="358" t="s">
        <v>40</v>
      </c>
      <c r="R150" s="358" t="s">
        <v>40</v>
      </c>
      <c r="S150" s="358" t="s">
        <v>40</v>
      </c>
      <c r="T150" s="358" t="s">
        <v>40</v>
      </c>
      <c r="U150" s="358">
        <v>60.91</v>
      </c>
      <c r="V150" s="360">
        <v>121.82</v>
      </c>
      <c r="W150" s="359">
        <v>338.54226737296835</v>
      </c>
      <c r="X150" s="358">
        <v>0</v>
      </c>
      <c r="Y150" s="358" t="s">
        <v>40</v>
      </c>
      <c r="Z150" s="358" t="s">
        <v>40</v>
      </c>
      <c r="AA150" s="358" t="s">
        <v>40</v>
      </c>
      <c r="AB150" s="358" t="s">
        <v>40</v>
      </c>
      <c r="AC150" s="358" t="s">
        <v>40</v>
      </c>
      <c r="AD150" s="358" t="s">
        <v>40</v>
      </c>
      <c r="AE150" s="358" t="s">
        <v>40</v>
      </c>
      <c r="AF150" s="358" t="s">
        <v>40</v>
      </c>
      <c r="AG150" s="358" t="s">
        <v>40</v>
      </c>
      <c r="AH150" s="358" t="s">
        <v>40</v>
      </c>
      <c r="AI150" s="358" t="s">
        <v>40</v>
      </c>
      <c r="AJ150" s="358" t="s">
        <v>40</v>
      </c>
      <c r="AK150" s="358" t="s">
        <v>40</v>
      </c>
      <c r="AL150" s="358" t="s">
        <v>40</v>
      </c>
      <c r="AM150" s="6"/>
    </row>
    <row r="151" spans="1:39">
      <c r="A151" s="430"/>
      <c r="B151" s="448"/>
      <c r="C151" s="655" t="s">
        <v>214</v>
      </c>
      <c r="D151" s="656"/>
      <c r="E151" s="656"/>
      <c r="F151" s="357">
        <v>338.54226737296835</v>
      </c>
      <c r="G151" s="358">
        <v>338.54226737296835</v>
      </c>
      <c r="H151" s="358">
        <v>0</v>
      </c>
      <c r="I151" s="358" t="s">
        <v>40</v>
      </c>
      <c r="J151" s="358" t="s">
        <v>40</v>
      </c>
      <c r="K151" s="358" t="s">
        <v>40</v>
      </c>
      <c r="L151" s="358" t="s">
        <v>40</v>
      </c>
      <c r="M151" s="358" t="s">
        <v>40</v>
      </c>
      <c r="N151" s="358" t="s">
        <v>40</v>
      </c>
      <c r="O151" s="358" t="s">
        <v>40</v>
      </c>
      <c r="P151" s="358" t="s">
        <v>40</v>
      </c>
      <c r="Q151" s="358" t="s">
        <v>40</v>
      </c>
      <c r="R151" s="358" t="s">
        <v>40</v>
      </c>
      <c r="S151" s="358" t="s">
        <v>40</v>
      </c>
      <c r="T151" s="358" t="s">
        <v>40</v>
      </c>
      <c r="U151" s="358">
        <v>60.91</v>
      </c>
      <c r="V151" s="360">
        <v>121.82</v>
      </c>
      <c r="W151" s="359">
        <v>338.54226737296835</v>
      </c>
      <c r="X151" s="358">
        <v>0</v>
      </c>
      <c r="Y151" s="358" t="s">
        <v>40</v>
      </c>
      <c r="Z151" s="358" t="s">
        <v>40</v>
      </c>
      <c r="AA151" s="358" t="s">
        <v>40</v>
      </c>
      <c r="AB151" s="358" t="s">
        <v>40</v>
      </c>
      <c r="AC151" s="358" t="s">
        <v>40</v>
      </c>
      <c r="AD151" s="358" t="s">
        <v>40</v>
      </c>
      <c r="AE151" s="358" t="s">
        <v>40</v>
      </c>
      <c r="AF151" s="358" t="s">
        <v>40</v>
      </c>
      <c r="AG151" s="358" t="s">
        <v>40</v>
      </c>
      <c r="AH151" s="358" t="s">
        <v>40</v>
      </c>
      <c r="AI151" s="358" t="s">
        <v>40</v>
      </c>
      <c r="AJ151" s="358" t="s">
        <v>40</v>
      </c>
      <c r="AK151" s="358" t="s">
        <v>40</v>
      </c>
      <c r="AL151" s="358" t="s">
        <v>40</v>
      </c>
      <c r="AM151" s="6"/>
    </row>
    <row r="152" spans="1:39">
      <c r="A152" s="430"/>
      <c r="B152" s="448"/>
      <c r="C152" s="655" t="s">
        <v>215</v>
      </c>
      <c r="D152" s="656"/>
      <c r="E152" s="656"/>
      <c r="F152" s="357">
        <v>338.54226737296835</v>
      </c>
      <c r="G152" s="358">
        <v>338.54226737296835</v>
      </c>
      <c r="H152" s="358">
        <v>0</v>
      </c>
      <c r="I152" s="358" t="s">
        <v>40</v>
      </c>
      <c r="J152" s="358" t="s">
        <v>40</v>
      </c>
      <c r="K152" s="358" t="s">
        <v>40</v>
      </c>
      <c r="L152" s="358" t="s">
        <v>40</v>
      </c>
      <c r="M152" s="358" t="s">
        <v>40</v>
      </c>
      <c r="N152" s="358" t="s">
        <v>40</v>
      </c>
      <c r="O152" s="358" t="s">
        <v>40</v>
      </c>
      <c r="P152" s="358" t="s">
        <v>40</v>
      </c>
      <c r="Q152" s="358" t="s">
        <v>40</v>
      </c>
      <c r="R152" s="358" t="s">
        <v>40</v>
      </c>
      <c r="S152" s="358" t="s">
        <v>40</v>
      </c>
      <c r="T152" s="358" t="s">
        <v>40</v>
      </c>
      <c r="U152" s="358">
        <v>60.91</v>
      </c>
      <c r="V152" s="360">
        <v>121.82</v>
      </c>
      <c r="W152" s="359">
        <v>338.54226737296835</v>
      </c>
      <c r="X152" s="358">
        <v>0</v>
      </c>
      <c r="Y152" s="358" t="s">
        <v>40</v>
      </c>
      <c r="Z152" s="358" t="s">
        <v>40</v>
      </c>
      <c r="AA152" s="358" t="s">
        <v>40</v>
      </c>
      <c r="AB152" s="358" t="s">
        <v>40</v>
      </c>
      <c r="AC152" s="358" t="s">
        <v>40</v>
      </c>
      <c r="AD152" s="358" t="s">
        <v>40</v>
      </c>
      <c r="AE152" s="358" t="s">
        <v>40</v>
      </c>
      <c r="AF152" s="358" t="s">
        <v>40</v>
      </c>
      <c r="AG152" s="358" t="s">
        <v>40</v>
      </c>
      <c r="AH152" s="358" t="s">
        <v>40</v>
      </c>
      <c r="AI152" s="358" t="s">
        <v>40</v>
      </c>
      <c r="AJ152" s="358" t="s">
        <v>40</v>
      </c>
      <c r="AK152" s="358" t="s">
        <v>40</v>
      </c>
      <c r="AL152" s="358" t="s">
        <v>40</v>
      </c>
      <c r="AM152" s="6"/>
    </row>
    <row r="153" spans="1:39">
      <c r="A153" s="430"/>
      <c r="B153" s="448"/>
      <c r="C153" s="655" t="s">
        <v>216</v>
      </c>
      <c r="D153" s="656"/>
      <c r="E153" s="656"/>
      <c r="F153" s="357">
        <v>338.54226737296835</v>
      </c>
      <c r="G153" s="358">
        <v>338.54226737296835</v>
      </c>
      <c r="H153" s="358">
        <v>0</v>
      </c>
      <c r="I153" s="358" t="s">
        <v>40</v>
      </c>
      <c r="J153" s="358" t="s">
        <v>40</v>
      </c>
      <c r="K153" s="358" t="s">
        <v>40</v>
      </c>
      <c r="L153" s="358" t="s">
        <v>40</v>
      </c>
      <c r="M153" s="358" t="s">
        <v>40</v>
      </c>
      <c r="N153" s="358" t="s">
        <v>40</v>
      </c>
      <c r="O153" s="358" t="s">
        <v>40</v>
      </c>
      <c r="P153" s="358" t="s">
        <v>40</v>
      </c>
      <c r="Q153" s="358" t="s">
        <v>40</v>
      </c>
      <c r="R153" s="358" t="s">
        <v>40</v>
      </c>
      <c r="S153" s="358" t="s">
        <v>40</v>
      </c>
      <c r="T153" s="358" t="s">
        <v>40</v>
      </c>
      <c r="U153" s="358">
        <v>60.91</v>
      </c>
      <c r="V153" s="360">
        <v>121.82</v>
      </c>
      <c r="W153" s="359">
        <v>338.54226737296835</v>
      </c>
      <c r="X153" s="358">
        <v>0</v>
      </c>
      <c r="Y153" s="358" t="s">
        <v>40</v>
      </c>
      <c r="Z153" s="358" t="s">
        <v>40</v>
      </c>
      <c r="AA153" s="358" t="s">
        <v>40</v>
      </c>
      <c r="AB153" s="358" t="s">
        <v>40</v>
      </c>
      <c r="AC153" s="358" t="s">
        <v>40</v>
      </c>
      <c r="AD153" s="358" t="s">
        <v>40</v>
      </c>
      <c r="AE153" s="358" t="s">
        <v>40</v>
      </c>
      <c r="AF153" s="358" t="s">
        <v>40</v>
      </c>
      <c r="AG153" s="358" t="s">
        <v>40</v>
      </c>
      <c r="AH153" s="358" t="s">
        <v>40</v>
      </c>
      <c r="AI153" s="358" t="s">
        <v>40</v>
      </c>
      <c r="AJ153" s="358" t="s">
        <v>40</v>
      </c>
      <c r="AK153" s="358" t="s">
        <v>40</v>
      </c>
      <c r="AL153" s="358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357">
        <v>338.54226737296835</v>
      </c>
      <c r="G154" s="358">
        <v>338.54226737296835</v>
      </c>
      <c r="H154" s="358">
        <v>0</v>
      </c>
      <c r="I154" s="358" t="s">
        <v>40</v>
      </c>
      <c r="J154" s="358" t="s">
        <v>40</v>
      </c>
      <c r="K154" s="358" t="s">
        <v>40</v>
      </c>
      <c r="L154" s="358" t="s">
        <v>40</v>
      </c>
      <c r="M154" s="358" t="s">
        <v>40</v>
      </c>
      <c r="N154" s="358" t="s">
        <v>40</v>
      </c>
      <c r="O154" s="358" t="s">
        <v>40</v>
      </c>
      <c r="P154" s="358" t="s">
        <v>40</v>
      </c>
      <c r="Q154" s="358" t="s">
        <v>40</v>
      </c>
      <c r="R154" s="358" t="s">
        <v>40</v>
      </c>
      <c r="S154" s="358" t="s">
        <v>40</v>
      </c>
      <c r="T154" s="358" t="s">
        <v>40</v>
      </c>
      <c r="U154" s="358">
        <v>60.91</v>
      </c>
      <c r="V154" s="360">
        <v>121.82</v>
      </c>
      <c r="W154" s="359">
        <v>338.54226737296835</v>
      </c>
      <c r="X154" s="358">
        <v>0</v>
      </c>
      <c r="Y154" s="358" t="s">
        <v>40</v>
      </c>
      <c r="Z154" s="358" t="s">
        <v>40</v>
      </c>
      <c r="AA154" s="358" t="s">
        <v>40</v>
      </c>
      <c r="AB154" s="358" t="s">
        <v>40</v>
      </c>
      <c r="AC154" s="358" t="s">
        <v>40</v>
      </c>
      <c r="AD154" s="358" t="s">
        <v>40</v>
      </c>
      <c r="AE154" s="358" t="s">
        <v>40</v>
      </c>
      <c r="AF154" s="358" t="s">
        <v>40</v>
      </c>
      <c r="AG154" s="358" t="s">
        <v>40</v>
      </c>
      <c r="AH154" s="358" t="s">
        <v>40</v>
      </c>
      <c r="AI154" s="358" t="s">
        <v>40</v>
      </c>
      <c r="AJ154" s="358" t="s">
        <v>40</v>
      </c>
      <c r="AK154" s="358" t="s">
        <v>40</v>
      </c>
      <c r="AL154" s="358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357">
        <v>338.54226737296835</v>
      </c>
      <c r="G155" s="358">
        <v>338.54226737296835</v>
      </c>
      <c r="H155" s="358">
        <v>0</v>
      </c>
      <c r="I155" s="358" t="s">
        <v>40</v>
      </c>
      <c r="J155" s="358" t="s">
        <v>40</v>
      </c>
      <c r="K155" s="358" t="s">
        <v>40</v>
      </c>
      <c r="L155" s="358" t="s">
        <v>40</v>
      </c>
      <c r="M155" s="358" t="s">
        <v>40</v>
      </c>
      <c r="N155" s="358" t="s">
        <v>40</v>
      </c>
      <c r="O155" s="358" t="s">
        <v>40</v>
      </c>
      <c r="P155" s="358" t="s">
        <v>40</v>
      </c>
      <c r="Q155" s="358" t="s">
        <v>40</v>
      </c>
      <c r="R155" s="358" t="s">
        <v>40</v>
      </c>
      <c r="S155" s="358" t="s">
        <v>40</v>
      </c>
      <c r="T155" s="358" t="s">
        <v>40</v>
      </c>
      <c r="U155" s="358">
        <v>60.91</v>
      </c>
      <c r="V155" s="360">
        <v>121.82</v>
      </c>
      <c r="W155" s="359">
        <v>338.54226737296835</v>
      </c>
      <c r="X155" s="358">
        <v>0</v>
      </c>
      <c r="Y155" s="358" t="s">
        <v>40</v>
      </c>
      <c r="Z155" s="358" t="s">
        <v>40</v>
      </c>
      <c r="AA155" s="358" t="s">
        <v>40</v>
      </c>
      <c r="AB155" s="358" t="s">
        <v>40</v>
      </c>
      <c r="AC155" s="358" t="s">
        <v>40</v>
      </c>
      <c r="AD155" s="358" t="s">
        <v>40</v>
      </c>
      <c r="AE155" s="358" t="s">
        <v>40</v>
      </c>
      <c r="AF155" s="358" t="s">
        <v>40</v>
      </c>
      <c r="AG155" s="358" t="s">
        <v>40</v>
      </c>
      <c r="AH155" s="358" t="s">
        <v>40</v>
      </c>
      <c r="AI155" s="358" t="s">
        <v>40</v>
      </c>
      <c r="AJ155" s="358" t="s">
        <v>40</v>
      </c>
      <c r="AK155" s="358" t="s">
        <v>40</v>
      </c>
      <c r="AL155" s="358" t="s">
        <v>40</v>
      </c>
      <c r="AM155" s="6"/>
    </row>
    <row r="156" spans="1:39">
      <c r="A156" s="430"/>
      <c r="B156" s="448"/>
      <c r="C156" s="656" t="s">
        <v>220</v>
      </c>
      <c r="D156" s="656"/>
      <c r="E156" s="656"/>
      <c r="F156" s="357">
        <v>338.54226737296835</v>
      </c>
      <c r="G156" s="358">
        <v>338.54226737296835</v>
      </c>
      <c r="H156" s="358">
        <v>0</v>
      </c>
      <c r="I156" s="358" t="s">
        <v>40</v>
      </c>
      <c r="J156" s="358" t="s">
        <v>40</v>
      </c>
      <c r="K156" s="358" t="s">
        <v>40</v>
      </c>
      <c r="L156" s="358" t="s">
        <v>40</v>
      </c>
      <c r="M156" s="358" t="s">
        <v>40</v>
      </c>
      <c r="N156" s="358" t="s">
        <v>40</v>
      </c>
      <c r="O156" s="358" t="s">
        <v>40</v>
      </c>
      <c r="P156" s="358" t="s">
        <v>40</v>
      </c>
      <c r="Q156" s="358" t="s">
        <v>40</v>
      </c>
      <c r="R156" s="358" t="s">
        <v>40</v>
      </c>
      <c r="S156" s="358" t="s">
        <v>40</v>
      </c>
      <c r="T156" s="358" t="s">
        <v>40</v>
      </c>
      <c r="U156" s="358">
        <v>60.91</v>
      </c>
      <c r="V156" s="360">
        <v>121.82</v>
      </c>
      <c r="W156" s="359">
        <v>338.54226737296835</v>
      </c>
      <c r="X156" s="358">
        <v>0</v>
      </c>
      <c r="Y156" s="358" t="s">
        <v>40</v>
      </c>
      <c r="Z156" s="358" t="s">
        <v>40</v>
      </c>
      <c r="AA156" s="358" t="s">
        <v>40</v>
      </c>
      <c r="AB156" s="358" t="s">
        <v>40</v>
      </c>
      <c r="AC156" s="358" t="s">
        <v>40</v>
      </c>
      <c r="AD156" s="358" t="s">
        <v>40</v>
      </c>
      <c r="AE156" s="358" t="s">
        <v>40</v>
      </c>
      <c r="AF156" s="358" t="s">
        <v>40</v>
      </c>
      <c r="AG156" s="358" t="s">
        <v>40</v>
      </c>
      <c r="AH156" s="358" t="s">
        <v>40</v>
      </c>
      <c r="AI156" s="358" t="s">
        <v>40</v>
      </c>
      <c r="AJ156" s="358" t="s">
        <v>40</v>
      </c>
      <c r="AK156" s="358" t="s">
        <v>40</v>
      </c>
      <c r="AL156" s="358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357">
        <v>338.54226737296835</v>
      </c>
      <c r="G157" s="358">
        <v>338.54226737296835</v>
      </c>
      <c r="H157" s="358">
        <v>0</v>
      </c>
      <c r="I157" s="358" t="s">
        <v>40</v>
      </c>
      <c r="J157" s="358" t="s">
        <v>40</v>
      </c>
      <c r="K157" s="358" t="s">
        <v>40</v>
      </c>
      <c r="L157" s="358" t="s">
        <v>40</v>
      </c>
      <c r="M157" s="358" t="s">
        <v>40</v>
      </c>
      <c r="N157" s="358" t="s">
        <v>40</v>
      </c>
      <c r="O157" s="358" t="s">
        <v>40</v>
      </c>
      <c r="P157" s="358" t="s">
        <v>40</v>
      </c>
      <c r="Q157" s="358" t="s">
        <v>40</v>
      </c>
      <c r="R157" s="358" t="s">
        <v>40</v>
      </c>
      <c r="S157" s="358" t="s">
        <v>40</v>
      </c>
      <c r="T157" s="358" t="s">
        <v>40</v>
      </c>
      <c r="U157" s="358">
        <v>60.91</v>
      </c>
      <c r="V157" s="360">
        <v>121.82</v>
      </c>
      <c r="W157" s="359">
        <v>338.54226737296835</v>
      </c>
      <c r="X157" s="358">
        <v>0</v>
      </c>
      <c r="Y157" s="358" t="s">
        <v>40</v>
      </c>
      <c r="Z157" s="358" t="s">
        <v>40</v>
      </c>
      <c r="AA157" s="358" t="s">
        <v>40</v>
      </c>
      <c r="AB157" s="358" t="s">
        <v>40</v>
      </c>
      <c r="AC157" s="358" t="s">
        <v>40</v>
      </c>
      <c r="AD157" s="358" t="s">
        <v>40</v>
      </c>
      <c r="AE157" s="358" t="s">
        <v>40</v>
      </c>
      <c r="AF157" s="358" t="s">
        <v>40</v>
      </c>
      <c r="AG157" s="358" t="s">
        <v>40</v>
      </c>
      <c r="AH157" s="358" t="s">
        <v>40</v>
      </c>
      <c r="AI157" s="358" t="s">
        <v>40</v>
      </c>
      <c r="AJ157" s="358" t="s">
        <v>40</v>
      </c>
      <c r="AK157" s="358" t="s">
        <v>40</v>
      </c>
      <c r="AL157" s="358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357">
        <v>338.54226737296835</v>
      </c>
      <c r="G158" s="358">
        <v>338.54226737296835</v>
      </c>
      <c r="H158" s="358">
        <v>0</v>
      </c>
      <c r="I158" s="358" t="s">
        <v>40</v>
      </c>
      <c r="J158" s="358" t="s">
        <v>40</v>
      </c>
      <c r="K158" s="358" t="s">
        <v>40</v>
      </c>
      <c r="L158" s="358" t="s">
        <v>40</v>
      </c>
      <c r="M158" s="358" t="s">
        <v>40</v>
      </c>
      <c r="N158" s="358" t="s">
        <v>40</v>
      </c>
      <c r="O158" s="358" t="s">
        <v>40</v>
      </c>
      <c r="P158" s="358" t="s">
        <v>40</v>
      </c>
      <c r="Q158" s="358" t="s">
        <v>40</v>
      </c>
      <c r="R158" s="358" t="s">
        <v>40</v>
      </c>
      <c r="S158" s="358" t="s">
        <v>40</v>
      </c>
      <c r="T158" s="358" t="s">
        <v>40</v>
      </c>
      <c r="U158" s="358">
        <v>60.91</v>
      </c>
      <c r="V158" s="360">
        <v>121.82</v>
      </c>
      <c r="W158" s="359">
        <v>338.54226737296835</v>
      </c>
      <c r="X158" s="358">
        <v>0</v>
      </c>
      <c r="Y158" s="358" t="s">
        <v>40</v>
      </c>
      <c r="Z158" s="358" t="s">
        <v>40</v>
      </c>
      <c r="AA158" s="358" t="s">
        <v>40</v>
      </c>
      <c r="AB158" s="358" t="s">
        <v>40</v>
      </c>
      <c r="AC158" s="358" t="s">
        <v>40</v>
      </c>
      <c r="AD158" s="358" t="s">
        <v>40</v>
      </c>
      <c r="AE158" s="358" t="s">
        <v>40</v>
      </c>
      <c r="AF158" s="358" t="s">
        <v>40</v>
      </c>
      <c r="AG158" s="358" t="s">
        <v>40</v>
      </c>
      <c r="AH158" s="358" t="s">
        <v>40</v>
      </c>
      <c r="AI158" s="358" t="s">
        <v>40</v>
      </c>
      <c r="AJ158" s="358" t="s">
        <v>40</v>
      </c>
      <c r="AK158" s="358" t="s">
        <v>40</v>
      </c>
      <c r="AL158" s="358" t="s">
        <v>40</v>
      </c>
      <c r="AM158" s="6"/>
    </row>
    <row r="159" spans="1:39" ht="28.5" customHeight="1">
      <c r="A159" s="430"/>
      <c r="B159" s="448"/>
      <c r="C159" s="453"/>
      <c r="D159" s="658" t="s">
        <v>225</v>
      </c>
      <c r="E159" s="656"/>
      <c r="F159" s="357">
        <v>338.54226737296835</v>
      </c>
      <c r="G159" s="358">
        <v>338.54226737296835</v>
      </c>
      <c r="H159" s="358">
        <v>0</v>
      </c>
      <c r="I159" s="358" t="s">
        <v>40</v>
      </c>
      <c r="J159" s="358" t="s">
        <v>40</v>
      </c>
      <c r="K159" s="358" t="s">
        <v>40</v>
      </c>
      <c r="L159" s="358" t="s">
        <v>40</v>
      </c>
      <c r="M159" s="358" t="s">
        <v>40</v>
      </c>
      <c r="N159" s="358" t="s">
        <v>40</v>
      </c>
      <c r="O159" s="358" t="s">
        <v>40</v>
      </c>
      <c r="P159" s="358" t="s">
        <v>40</v>
      </c>
      <c r="Q159" s="358" t="s">
        <v>40</v>
      </c>
      <c r="R159" s="358" t="s">
        <v>40</v>
      </c>
      <c r="S159" s="358" t="s">
        <v>40</v>
      </c>
      <c r="T159" s="358" t="s">
        <v>40</v>
      </c>
      <c r="U159" s="358">
        <v>60.91</v>
      </c>
      <c r="V159" s="360">
        <v>121.82</v>
      </c>
      <c r="W159" s="359">
        <v>338.54226737296835</v>
      </c>
      <c r="X159" s="358">
        <v>0</v>
      </c>
      <c r="Y159" s="358" t="s">
        <v>40</v>
      </c>
      <c r="Z159" s="358" t="s">
        <v>40</v>
      </c>
      <c r="AA159" s="358" t="s">
        <v>40</v>
      </c>
      <c r="AB159" s="358" t="s">
        <v>40</v>
      </c>
      <c r="AC159" s="358" t="s">
        <v>40</v>
      </c>
      <c r="AD159" s="358" t="s">
        <v>40</v>
      </c>
      <c r="AE159" s="358" t="s">
        <v>40</v>
      </c>
      <c r="AF159" s="358" t="s">
        <v>40</v>
      </c>
      <c r="AG159" s="358" t="s">
        <v>40</v>
      </c>
      <c r="AH159" s="358" t="s">
        <v>40</v>
      </c>
      <c r="AI159" s="358" t="s">
        <v>40</v>
      </c>
      <c r="AJ159" s="358" t="s">
        <v>40</v>
      </c>
      <c r="AK159" s="358" t="s">
        <v>40</v>
      </c>
      <c r="AL159" s="358" t="s">
        <v>40</v>
      </c>
      <c r="AM159" s="6"/>
    </row>
    <row r="160" spans="1:39" ht="18.75" customHeight="1">
      <c r="A160" s="430"/>
      <c r="B160" s="448"/>
      <c r="C160" s="655" t="s">
        <v>226</v>
      </c>
      <c r="D160" s="656"/>
      <c r="E160" s="656"/>
      <c r="F160" s="357">
        <v>338.54226737296835</v>
      </c>
      <c r="G160" s="358">
        <v>338.54226737296835</v>
      </c>
      <c r="H160" s="358">
        <v>0</v>
      </c>
      <c r="I160" s="358" t="s">
        <v>40</v>
      </c>
      <c r="J160" s="358" t="s">
        <v>40</v>
      </c>
      <c r="K160" s="358" t="s">
        <v>40</v>
      </c>
      <c r="L160" s="358" t="s">
        <v>40</v>
      </c>
      <c r="M160" s="358" t="s">
        <v>40</v>
      </c>
      <c r="N160" s="358" t="s">
        <v>40</v>
      </c>
      <c r="O160" s="358" t="s">
        <v>40</v>
      </c>
      <c r="P160" s="358" t="s">
        <v>40</v>
      </c>
      <c r="Q160" s="358" t="s">
        <v>40</v>
      </c>
      <c r="R160" s="358" t="s">
        <v>40</v>
      </c>
      <c r="S160" s="358" t="s">
        <v>40</v>
      </c>
      <c r="T160" s="358" t="s">
        <v>40</v>
      </c>
      <c r="U160" s="358">
        <v>60.91</v>
      </c>
      <c r="V160" s="360">
        <v>121.82</v>
      </c>
      <c r="W160" s="359">
        <v>338.54226737296835</v>
      </c>
      <c r="X160" s="358">
        <v>0</v>
      </c>
      <c r="Y160" s="358" t="s">
        <v>40</v>
      </c>
      <c r="Z160" s="358" t="s">
        <v>40</v>
      </c>
      <c r="AA160" s="358" t="s">
        <v>40</v>
      </c>
      <c r="AB160" s="358" t="s">
        <v>40</v>
      </c>
      <c r="AC160" s="358" t="s">
        <v>40</v>
      </c>
      <c r="AD160" s="358" t="s">
        <v>40</v>
      </c>
      <c r="AE160" s="358" t="s">
        <v>40</v>
      </c>
      <c r="AF160" s="358" t="s">
        <v>40</v>
      </c>
      <c r="AG160" s="358" t="s">
        <v>40</v>
      </c>
      <c r="AH160" s="358" t="s">
        <v>40</v>
      </c>
      <c r="AI160" s="358" t="s">
        <v>40</v>
      </c>
      <c r="AJ160" s="358" t="s">
        <v>40</v>
      </c>
      <c r="AK160" s="358" t="s">
        <v>40</v>
      </c>
      <c r="AL160" s="358" t="s">
        <v>40</v>
      </c>
      <c r="AM160" s="6"/>
    </row>
    <row r="161" spans="1:39">
      <c r="A161" s="430"/>
      <c r="B161" s="448"/>
      <c r="C161" s="655" t="s">
        <v>227</v>
      </c>
      <c r="D161" s="656"/>
      <c r="E161" s="656"/>
      <c r="F161" s="357">
        <v>338.54226737296835</v>
      </c>
      <c r="G161" s="358">
        <v>338.54226737296835</v>
      </c>
      <c r="H161" s="358">
        <v>0</v>
      </c>
      <c r="I161" s="358" t="s">
        <v>40</v>
      </c>
      <c r="J161" s="358" t="s">
        <v>40</v>
      </c>
      <c r="K161" s="358" t="s">
        <v>40</v>
      </c>
      <c r="L161" s="358" t="s">
        <v>40</v>
      </c>
      <c r="M161" s="358" t="s">
        <v>40</v>
      </c>
      <c r="N161" s="358" t="s">
        <v>40</v>
      </c>
      <c r="O161" s="358" t="s">
        <v>40</v>
      </c>
      <c r="P161" s="358" t="s">
        <v>40</v>
      </c>
      <c r="Q161" s="358" t="s">
        <v>40</v>
      </c>
      <c r="R161" s="358" t="s">
        <v>40</v>
      </c>
      <c r="S161" s="358" t="s">
        <v>40</v>
      </c>
      <c r="T161" s="358" t="s">
        <v>40</v>
      </c>
      <c r="U161" s="358">
        <v>60.91</v>
      </c>
      <c r="V161" s="360">
        <v>121.82</v>
      </c>
      <c r="W161" s="359">
        <v>338.54226737296835</v>
      </c>
      <c r="X161" s="358">
        <v>0</v>
      </c>
      <c r="Y161" s="358" t="s">
        <v>40</v>
      </c>
      <c r="Z161" s="358" t="s">
        <v>40</v>
      </c>
      <c r="AA161" s="358" t="s">
        <v>40</v>
      </c>
      <c r="AB161" s="358" t="s">
        <v>40</v>
      </c>
      <c r="AC161" s="358" t="s">
        <v>40</v>
      </c>
      <c r="AD161" s="358" t="s">
        <v>40</v>
      </c>
      <c r="AE161" s="358" t="s">
        <v>40</v>
      </c>
      <c r="AF161" s="358" t="s">
        <v>40</v>
      </c>
      <c r="AG161" s="358" t="s">
        <v>40</v>
      </c>
      <c r="AH161" s="358" t="s">
        <v>40</v>
      </c>
      <c r="AI161" s="358" t="s">
        <v>40</v>
      </c>
      <c r="AJ161" s="358" t="s">
        <v>40</v>
      </c>
      <c r="AK161" s="358" t="s">
        <v>40</v>
      </c>
      <c r="AL161" s="358" t="s">
        <v>40</v>
      </c>
      <c r="AM161" s="6"/>
    </row>
    <row r="162" spans="1:39" ht="24.75" customHeight="1">
      <c r="A162" s="432"/>
      <c r="B162" s="449"/>
      <c r="C162" s="458" t="s">
        <v>228</v>
      </c>
      <c r="D162" s="437"/>
      <c r="E162" s="437"/>
      <c r="F162" s="357">
        <v>338.54226737296835</v>
      </c>
      <c r="G162" s="358">
        <v>338.54226737296835</v>
      </c>
      <c r="H162" s="358">
        <v>0</v>
      </c>
      <c r="I162" s="358" t="s">
        <v>40</v>
      </c>
      <c r="J162" s="358" t="s">
        <v>40</v>
      </c>
      <c r="K162" s="358" t="s">
        <v>40</v>
      </c>
      <c r="L162" s="358" t="s">
        <v>40</v>
      </c>
      <c r="M162" s="358" t="s">
        <v>40</v>
      </c>
      <c r="N162" s="358" t="s">
        <v>40</v>
      </c>
      <c r="O162" s="358" t="s">
        <v>40</v>
      </c>
      <c r="P162" s="358" t="s">
        <v>40</v>
      </c>
      <c r="Q162" s="358" t="s">
        <v>40</v>
      </c>
      <c r="R162" s="358" t="s">
        <v>40</v>
      </c>
      <c r="S162" s="358" t="s">
        <v>40</v>
      </c>
      <c r="T162" s="358" t="s">
        <v>40</v>
      </c>
      <c r="U162" s="358">
        <v>60.91</v>
      </c>
      <c r="V162" s="360">
        <v>121.82</v>
      </c>
      <c r="W162" s="359">
        <v>338.54226737296835</v>
      </c>
      <c r="X162" s="358">
        <v>0</v>
      </c>
      <c r="Y162" s="358" t="s">
        <v>40</v>
      </c>
      <c r="Z162" s="358" t="s">
        <v>40</v>
      </c>
      <c r="AA162" s="358" t="s">
        <v>40</v>
      </c>
      <c r="AB162" s="358" t="s">
        <v>40</v>
      </c>
      <c r="AC162" s="358" t="s">
        <v>40</v>
      </c>
      <c r="AD162" s="358" t="s">
        <v>40</v>
      </c>
      <c r="AE162" s="358" t="s">
        <v>40</v>
      </c>
      <c r="AF162" s="358" t="s">
        <v>40</v>
      </c>
      <c r="AG162" s="358" t="s">
        <v>40</v>
      </c>
      <c r="AH162" s="358" t="s">
        <v>40</v>
      </c>
      <c r="AI162" s="358" t="s">
        <v>40</v>
      </c>
      <c r="AJ162" s="358" t="s">
        <v>40</v>
      </c>
      <c r="AK162" s="358" t="s">
        <v>40</v>
      </c>
      <c r="AL162" s="358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357">
        <v>338.54226737296835</v>
      </c>
      <c r="G163" s="358">
        <v>338.54226737296835</v>
      </c>
      <c r="H163" s="358">
        <v>0</v>
      </c>
      <c r="I163" s="358" t="s">
        <v>40</v>
      </c>
      <c r="J163" s="358" t="s">
        <v>40</v>
      </c>
      <c r="K163" s="358" t="s">
        <v>40</v>
      </c>
      <c r="L163" s="358" t="s">
        <v>40</v>
      </c>
      <c r="M163" s="358" t="s">
        <v>40</v>
      </c>
      <c r="N163" s="358" t="s">
        <v>40</v>
      </c>
      <c r="O163" s="358" t="s">
        <v>40</v>
      </c>
      <c r="P163" s="358" t="s">
        <v>40</v>
      </c>
      <c r="Q163" s="358" t="s">
        <v>40</v>
      </c>
      <c r="R163" s="358" t="s">
        <v>40</v>
      </c>
      <c r="S163" s="358" t="s">
        <v>40</v>
      </c>
      <c r="T163" s="358" t="s">
        <v>40</v>
      </c>
      <c r="U163" s="358">
        <v>60.91</v>
      </c>
      <c r="V163" s="360">
        <v>121.82</v>
      </c>
      <c r="W163" s="359">
        <v>338.54226737296835</v>
      </c>
      <c r="X163" s="358">
        <v>0</v>
      </c>
      <c r="Y163" s="358" t="s">
        <v>40</v>
      </c>
      <c r="Z163" s="358" t="s">
        <v>40</v>
      </c>
      <c r="AA163" s="358" t="s">
        <v>40</v>
      </c>
      <c r="AB163" s="358" t="s">
        <v>40</v>
      </c>
      <c r="AC163" s="358" t="s">
        <v>40</v>
      </c>
      <c r="AD163" s="358" t="s">
        <v>40</v>
      </c>
      <c r="AE163" s="358" t="s">
        <v>40</v>
      </c>
      <c r="AF163" s="358" t="s">
        <v>40</v>
      </c>
      <c r="AG163" s="358" t="s">
        <v>40</v>
      </c>
      <c r="AH163" s="358" t="s">
        <v>40</v>
      </c>
      <c r="AI163" s="358" t="s">
        <v>40</v>
      </c>
      <c r="AJ163" s="358" t="s">
        <v>40</v>
      </c>
      <c r="AK163" s="358" t="s">
        <v>40</v>
      </c>
      <c r="AL163" s="358" t="s">
        <v>40</v>
      </c>
      <c r="AM163" s="6"/>
    </row>
    <row r="164" spans="1:39">
      <c r="A164" s="430"/>
      <c r="B164" s="448"/>
      <c r="C164" s="655" t="s">
        <v>231</v>
      </c>
      <c r="D164" s="656"/>
      <c r="E164" s="656"/>
      <c r="F164" s="357">
        <v>338.54226737296835</v>
      </c>
      <c r="G164" s="358">
        <v>338.54226737296835</v>
      </c>
      <c r="H164" s="358">
        <v>0</v>
      </c>
      <c r="I164" s="358" t="s">
        <v>40</v>
      </c>
      <c r="J164" s="358" t="s">
        <v>40</v>
      </c>
      <c r="K164" s="358" t="s">
        <v>40</v>
      </c>
      <c r="L164" s="358" t="s">
        <v>40</v>
      </c>
      <c r="M164" s="358" t="s">
        <v>40</v>
      </c>
      <c r="N164" s="358" t="s">
        <v>40</v>
      </c>
      <c r="O164" s="358" t="s">
        <v>40</v>
      </c>
      <c r="P164" s="358" t="s">
        <v>40</v>
      </c>
      <c r="Q164" s="358" t="s">
        <v>40</v>
      </c>
      <c r="R164" s="358" t="s">
        <v>40</v>
      </c>
      <c r="S164" s="358" t="s">
        <v>40</v>
      </c>
      <c r="T164" s="358" t="s">
        <v>40</v>
      </c>
      <c r="U164" s="358">
        <v>60.91</v>
      </c>
      <c r="V164" s="360">
        <v>121.82</v>
      </c>
      <c r="W164" s="359">
        <v>338.54226737296835</v>
      </c>
      <c r="X164" s="358">
        <v>0</v>
      </c>
      <c r="Y164" s="358" t="s">
        <v>40</v>
      </c>
      <c r="Z164" s="358" t="s">
        <v>40</v>
      </c>
      <c r="AA164" s="358" t="s">
        <v>40</v>
      </c>
      <c r="AB164" s="358" t="s">
        <v>40</v>
      </c>
      <c r="AC164" s="358" t="s">
        <v>40</v>
      </c>
      <c r="AD164" s="358" t="s">
        <v>40</v>
      </c>
      <c r="AE164" s="358" t="s">
        <v>40</v>
      </c>
      <c r="AF164" s="358" t="s">
        <v>40</v>
      </c>
      <c r="AG164" s="358" t="s">
        <v>40</v>
      </c>
      <c r="AH164" s="358" t="s">
        <v>40</v>
      </c>
      <c r="AI164" s="358" t="s">
        <v>40</v>
      </c>
      <c r="AJ164" s="358" t="s">
        <v>40</v>
      </c>
      <c r="AK164" s="358" t="s">
        <v>40</v>
      </c>
      <c r="AL164" s="358" t="s">
        <v>40</v>
      </c>
      <c r="AM164" s="6"/>
    </row>
    <row r="165" spans="1:39">
      <c r="A165" s="430"/>
      <c r="B165" s="448"/>
      <c r="C165" s="655" t="s">
        <v>232</v>
      </c>
      <c r="D165" s="656"/>
      <c r="E165" s="656"/>
      <c r="F165" s="357">
        <v>338.54226737296835</v>
      </c>
      <c r="G165" s="358">
        <v>338.54226737296835</v>
      </c>
      <c r="H165" s="358">
        <v>0</v>
      </c>
      <c r="I165" s="358" t="s">
        <v>40</v>
      </c>
      <c r="J165" s="358" t="s">
        <v>40</v>
      </c>
      <c r="K165" s="358" t="s">
        <v>40</v>
      </c>
      <c r="L165" s="358" t="s">
        <v>40</v>
      </c>
      <c r="M165" s="358" t="s">
        <v>40</v>
      </c>
      <c r="N165" s="358" t="s">
        <v>40</v>
      </c>
      <c r="O165" s="358" t="s">
        <v>40</v>
      </c>
      <c r="P165" s="358" t="s">
        <v>40</v>
      </c>
      <c r="Q165" s="358" t="s">
        <v>40</v>
      </c>
      <c r="R165" s="358" t="s">
        <v>40</v>
      </c>
      <c r="S165" s="358" t="s">
        <v>40</v>
      </c>
      <c r="T165" s="358" t="s">
        <v>40</v>
      </c>
      <c r="U165" s="358">
        <v>60.91</v>
      </c>
      <c r="V165" s="360">
        <v>121.82</v>
      </c>
      <c r="W165" s="359">
        <v>338.54226737296835</v>
      </c>
      <c r="X165" s="358">
        <v>0</v>
      </c>
      <c r="Y165" s="358" t="s">
        <v>40</v>
      </c>
      <c r="Z165" s="358" t="s">
        <v>40</v>
      </c>
      <c r="AA165" s="358" t="s">
        <v>40</v>
      </c>
      <c r="AB165" s="358" t="s">
        <v>40</v>
      </c>
      <c r="AC165" s="358" t="s">
        <v>40</v>
      </c>
      <c r="AD165" s="358" t="s">
        <v>40</v>
      </c>
      <c r="AE165" s="358" t="s">
        <v>40</v>
      </c>
      <c r="AF165" s="358" t="s">
        <v>40</v>
      </c>
      <c r="AG165" s="358" t="s">
        <v>40</v>
      </c>
      <c r="AH165" s="358" t="s">
        <v>40</v>
      </c>
      <c r="AI165" s="358" t="s">
        <v>40</v>
      </c>
      <c r="AJ165" s="358" t="s">
        <v>40</v>
      </c>
      <c r="AK165" s="358" t="s">
        <v>40</v>
      </c>
      <c r="AL165" s="358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357">
        <v>338.54226737296835</v>
      </c>
      <c r="G166" s="358">
        <v>338.54226737296835</v>
      </c>
      <c r="H166" s="358">
        <v>0</v>
      </c>
      <c r="I166" s="358" t="s">
        <v>40</v>
      </c>
      <c r="J166" s="358" t="s">
        <v>40</v>
      </c>
      <c r="K166" s="358" t="s">
        <v>40</v>
      </c>
      <c r="L166" s="358" t="s">
        <v>40</v>
      </c>
      <c r="M166" s="358" t="s">
        <v>40</v>
      </c>
      <c r="N166" s="358" t="s">
        <v>40</v>
      </c>
      <c r="O166" s="358" t="s">
        <v>40</v>
      </c>
      <c r="P166" s="358" t="s">
        <v>40</v>
      </c>
      <c r="Q166" s="358" t="s">
        <v>40</v>
      </c>
      <c r="R166" s="358" t="s">
        <v>40</v>
      </c>
      <c r="S166" s="358" t="s">
        <v>40</v>
      </c>
      <c r="T166" s="358" t="s">
        <v>40</v>
      </c>
      <c r="U166" s="358">
        <v>60.91</v>
      </c>
      <c r="V166" s="360">
        <v>121.82</v>
      </c>
      <c r="W166" s="359">
        <v>338.54226737296835</v>
      </c>
      <c r="X166" s="358">
        <v>0</v>
      </c>
      <c r="Y166" s="358" t="s">
        <v>40</v>
      </c>
      <c r="Z166" s="358" t="s">
        <v>40</v>
      </c>
      <c r="AA166" s="358" t="s">
        <v>40</v>
      </c>
      <c r="AB166" s="358" t="s">
        <v>40</v>
      </c>
      <c r="AC166" s="358" t="s">
        <v>40</v>
      </c>
      <c r="AD166" s="358" t="s">
        <v>40</v>
      </c>
      <c r="AE166" s="358" t="s">
        <v>40</v>
      </c>
      <c r="AF166" s="358" t="s">
        <v>40</v>
      </c>
      <c r="AG166" s="358" t="s">
        <v>40</v>
      </c>
      <c r="AH166" s="358" t="s">
        <v>40</v>
      </c>
      <c r="AI166" s="358" t="s">
        <v>40</v>
      </c>
      <c r="AJ166" s="358" t="s">
        <v>40</v>
      </c>
      <c r="AK166" s="358" t="s">
        <v>40</v>
      </c>
      <c r="AL166" s="358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357">
        <v>338.54226737296835</v>
      </c>
      <c r="G167" s="358">
        <v>338.54226737296835</v>
      </c>
      <c r="H167" s="358">
        <v>0</v>
      </c>
      <c r="I167" s="358" t="s">
        <v>40</v>
      </c>
      <c r="J167" s="358" t="s">
        <v>40</v>
      </c>
      <c r="K167" s="358" t="s">
        <v>40</v>
      </c>
      <c r="L167" s="358" t="s">
        <v>40</v>
      </c>
      <c r="M167" s="358" t="s">
        <v>40</v>
      </c>
      <c r="N167" s="358" t="s">
        <v>40</v>
      </c>
      <c r="O167" s="358" t="s">
        <v>40</v>
      </c>
      <c r="P167" s="358" t="s">
        <v>40</v>
      </c>
      <c r="Q167" s="358" t="s">
        <v>40</v>
      </c>
      <c r="R167" s="358" t="s">
        <v>40</v>
      </c>
      <c r="S167" s="358" t="s">
        <v>40</v>
      </c>
      <c r="T167" s="358" t="s">
        <v>40</v>
      </c>
      <c r="U167" s="358">
        <v>60.91</v>
      </c>
      <c r="V167" s="360">
        <v>121.82</v>
      </c>
      <c r="W167" s="359">
        <v>338.54226737296835</v>
      </c>
      <c r="X167" s="358">
        <v>0</v>
      </c>
      <c r="Y167" s="358" t="s">
        <v>40</v>
      </c>
      <c r="Z167" s="358" t="s">
        <v>40</v>
      </c>
      <c r="AA167" s="358" t="s">
        <v>40</v>
      </c>
      <c r="AB167" s="358" t="s">
        <v>40</v>
      </c>
      <c r="AC167" s="358" t="s">
        <v>40</v>
      </c>
      <c r="AD167" s="358" t="s">
        <v>40</v>
      </c>
      <c r="AE167" s="358" t="s">
        <v>40</v>
      </c>
      <c r="AF167" s="358" t="s">
        <v>40</v>
      </c>
      <c r="AG167" s="358" t="s">
        <v>40</v>
      </c>
      <c r="AH167" s="358" t="s">
        <v>40</v>
      </c>
      <c r="AI167" s="358" t="s">
        <v>40</v>
      </c>
      <c r="AJ167" s="358" t="s">
        <v>40</v>
      </c>
      <c r="AK167" s="358" t="s">
        <v>40</v>
      </c>
      <c r="AL167" s="358" t="s">
        <v>40</v>
      </c>
      <c r="AM167" s="6"/>
    </row>
    <row r="168" spans="1:39">
      <c r="A168" s="430"/>
      <c r="B168" s="448"/>
      <c r="C168" s="655" t="s">
        <v>236</v>
      </c>
      <c r="D168" s="656"/>
      <c r="E168" s="656"/>
      <c r="F168" s="357">
        <v>338.54226737296835</v>
      </c>
      <c r="G168" s="358">
        <v>338.54226737296835</v>
      </c>
      <c r="H168" s="358">
        <v>0</v>
      </c>
      <c r="I168" s="358" t="s">
        <v>40</v>
      </c>
      <c r="J168" s="358" t="s">
        <v>40</v>
      </c>
      <c r="K168" s="358" t="s">
        <v>40</v>
      </c>
      <c r="L168" s="358" t="s">
        <v>40</v>
      </c>
      <c r="M168" s="358" t="s">
        <v>40</v>
      </c>
      <c r="N168" s="358" t="s">
        <v>40</v>
      </c>
      <c r="O168" s="358" t="s">
        <v>40</v>
      </c>
      <c r="P168" s="358" t="s">
        <v>40</v>
      </c>
      <c r="Q168" s="358" t="s">
        <v>40</v>
      </c>
      <c r="R168" s="358" t="s">
        <v>40</v>
      </c>
      <c r="S168" s="358" t="s">
        <v>40</v>
      </c>
      <c r="T168" s="358" t="s">
        <v>40</v>
      </c>
      <c r="U168" s="358">
        <v>60.91</v>
      </c>
      <c r="V168" s="360">
        <v>121.82</v>
      </c>
      <c r="W168" s="359">
        <v>338.54226737296835</v>
      </c>
      <c r="X168" s="358">
        <v>0</v>
      </c>
      <c r="Y168" s="358" t="s">
        <v>40</v>
      </c>
      <c r="Z168" s="358" t="s">
        <v>40</v>
      </c>
      <c r="AA168" s="358" t="s">
        <v>40</v>
      </c>
      <c r="AB168" s="358" t="s">
        <v>40</v>
      </c>
      <c r="AC168" s="358" t="s">
        <v>40</v>
      </c>
      <c r="AD168" s="358" t="s">
        <v>40</v>
      </c>
      <c r="AE168" s="358" t="s">
        <v>40</v>
      </c>
      <c r="AF168" s="358" t="s">
        <v>40</v>
      </c>
      <c r="AG168" s="358" t="s">
        <v>40</v>
      </c>
      <c r="AH168" s="358" t="s">
        <v>40</v>
      </c>
      <c r="AI168" s="358" t="s">
        <v>40</v>
      </c>
      <c r="AJ168" s="358" t="s">
        <v>40</v>
      </c>
      <c r="AK168" s="358" t="s">
        <v>40</v>
      </c>
      <c r="AL168" s="358" t="s">
        <v>40</v>
      </c>
      <c r="AM168" s="6"/>
    </row>
    <row r="169" spans="1:39">
      <c r="A169" s="430"/>
      <c r="B169" s="448"/>
      <c r="C169" s="655" t="s">
        <v>237</v>
      </c>
      <c r="D169" s="656"/>
      <c r="E169" s="656"/>
      <c r="F169" s="357">
        <v>338.54226737296835</v>
      </c>
      <c r="G169" s="358">
        <v>338.54226737296835</v>
      </c>
      <c r="H169" s="358">
        <v>0</v>
      </c>
      <c r="I169" s="358" t="s">
        <v>40</v>
      </c>
      <c r="J169" s="358" t="s">
        <v>40</v>
      </c>
      <c r="K169" s="358" t="s">
        <v>40</v>
      </c>
      <c r="L169" s="358" t="s">
        <v>40</v>
      </c>
      <c r="M169" s="358" t="s">
        <v>40</v>
      </c>
      <c r="N169" s="358" t="s">
        <v>40</v>
      </c>
      <c r="O169" s="358" t="s">
        <v>40</v>
      </c>
      <c r="P169" s="358" t="s">
        <v>40</v>
      </c>
      <c r="Q169" s="358" t="s">
        <v>40</v>
      </c>
      <c r="R169" s="358" t="s">
        <v>40</v>
      </c>
      <c r="S169" s="358" t="s">
        <v>40</v>
      </c>
      <c r="T169" s="358" t="s">
        <v>40</v>
      </c>
      <c r="U169" s="358">
        <v>60.91</v>
      </c>
      <c r="V169" s="360">
        <v>121.82</v>
      </c>
      <c r="W169" s="359">
        <v>338.54226737296835</v>
      </c>
      <c r="X169" s="358">
        <v>0</v>
      </c>
      <c r="Y169" s="358" t="s">
        <v>40</v>
      </c>
      <c r="Z169" s="358" t="s">
        <v>40</v>
      </c>
      <c r="AA169" s="358" t="s">
        <v>40</v>
      </c>
      <c r="AB169" s="358" t="s">
        <v>40</v>
      </c>
      <c r="AC169" s="358" t="s">
        <v>40</v>
      </c>
      <c r="AD169" s="358" t="s">
        <v>40</v>
      </c>
      <c r="AE169" s="358" t="s">
        <v>40</v>
      </c>
      <c r="AF169" s="358" t="s">
        <v>40</v>
      </c>
      <c r="AG169" s="358" t="s">
        <v>40</v>
      </c>
      <c r="AH169" s="358" t="s">
        <v>40</v>
      </c>
      <c r="AI169" s="358" t="s">
        <v>40</v>
      </c>
      <c r="AJ169" s="358" t="s">
        <v>40</v>
      </c>
      <c r="AK169" s="358" t="s">
        <v>40</v>
      </c>
      <c r="AL169" s="358" t="s">
        <v>40</v>
      </c>
      <c r="AM169" s="6"/>
    </row>
    <row r="170" spans="1:39">
      <c r="A170" s="430"/>
      <c r="B170" s="448"/>
      <c r="C170" s="655" t="s">
        <v>238</v>
      </c>
      <c r="D170" s="656"/>
      <c r="E170" s="656"/>
      <c r="F170" s="357">
        <v>338.54226737296835</v>
      </c>
      <c r="G170" s="358">
        <v>338.54226737296835</v>
      </c>
      <c r="H170" s="358">
        <v>0</v>
      </c>
      <c r="I170" s="358" t="s">
        <v>40</v>
      </c>
      <c r="J170" s="358" t="s">
        <v>40</v>
      </c>
      <c r="K170" s="358" t="s">
        <v>40</v>
      </c>
      <c r="L170" s="358" t="s">
        <v>40</v>
      </c>
      <c r="M170" s="358" t="s">
        <v>40</v>
      </c>
      <c r="N170" s="358" t="s">
        <v>40</v>
      </c>
      <c r="O170" s="358" t="s">
        <v>40</v>
      </c>
      <c r="P170" s="358" t="s">
        <v>40</v>
      </c>
      <c r="Q170" s="358" t="s">
        <v>40</v>
      </c>
      <c r="R170" s="358" t="s">
        <v>40</v>
      </c>
      <c r="S170" s="358" t="s">
        <v>40</v>
      </c>
      <c r="T170" s="358" t="s">
        <v>40</v>
      </c>
      <c r="U170" s="358">
        <v>60.91</v>
      </c>
      <c r="V170" s="360">
        <v>121.82</v>
      </c>
      <c r="W170" s="359">
        <v>338.54226737296835</v>
      </c>
      <c r="X170" s="358">
        <v>0</v>
      </c>
      <c r="Y170" s="358" t="s">
        <v>40</v>
      </c>
      <c r="Z170" s="358" t="s">
        <v>40</v>
      </c>
      <c r="AA170" s="358" t="s">
        <v>40</v>
      </c>
      <c r="AB170" s="358" t="s">
        <v>40</v>
      </c>
      <c r="AC170" s="358" t="s">
        <v>40</v>
      </c>
      <c r="AD170" s="358" t="s">
        <v>40</v>
      </c>
      <c r="AE170" s="358" t="s">
        <v>40</v>
      </c>
      <c r="AF170" s="358" t="s">
        <v>40</v>
      </c>
      <c r="AG170" s="358" t="s">
        <v>40</v>
      </c>
      <c r="AH170" s="358" t="s">
        <v>40</v>
      </c>
      <c r="AI170" s="358" t="s">
        <v>40</v>
      </c>
      <c r="AJ170" s="358" t="s">
        <v>40</v>
      </c>
      <c r="AK170" s="358" t="s">
        <v>40</v>
      </c>
      <c r="AL170" s="358" t="s">
        <v>40</v>
      </c>
      <c r="AM170" s="6"/>
    </row>
    <row r="171" spans="1:39">
      <c r="A171" s="430"/>
      <c r="B171" s="448"/>
      <c r="C171" s="655" t="s">
        <v>239</v>
      </c>
      <c r="D171" s="656"/>
      <c r="E171" s="656"/>
      <c r="F171" s="357">
        <v>338.54226737296835</v>
      </c>
      <c r="G171" s="358">
        <v>338.54226737296835</v>
      </c>
      <c r="H171" s="358">
        <v>0</v>
      </c>
      <c r="I171" s="358" t="s">
        <v>40</v>
      </c>
      <c r="J171" s="358" t="s">
        <v>40</v>
      </c>
      <c r="K171" s="358" t="s">
        <v>40</v>
      </c>
      <c r="L171" s="358" t="s">
        <v>40</v>
      </c>
      <c r="M171" s="358" t="s">
        <v>40</v>
      </c>
      <c r="N171" s="358" t="s">
        <v>40</v>
      </c>
      <c r="O171" s="358" t="s">
        <v>40</v>
      </c>
      <c r="P171" s="358" t="s">
        <v>40</v>
      </c>
      <c r="Q171" s="358" t="s">
        <v>40</v>
      </c>
      <c r="R171" s="358" t="s">
        <v>40</v>
      </c>
      <c r="S171" s="358" t="s">
        <v>40</v>
      </c>
      <c r="T171" s="358" t="s">
        <v>40</v>
      </c>
      <c r="U171" s="358">
        <v>60.91</v>
      </c>
      <c r="V171" s="360">
        <v>121.82</v>
      </c>
      <c r="W171" s="359">
        <v>338.54226737296835</v>
      </c>
      <c r="X171" s="358">
        <v>0</v>
      </c>
      <c r="Y171" s="358" t="s">
        <v>40</v>
      </c>
      <c r="Z171" s="358" t="s">
        <v>40</v>
      </c>
      <c r="AA171" s="358" t="s">
        <v>40</v>
      </c>
      <c r="AB171" s="358" t="s">
        <v>40</v>
      </c>
      <c r="AC171" s="358" t="s">
        <v>40</v>
      </c>
      <c r="AD171" s="358" t="s">
        <v>40</v>
      </c>
      <c r="AE171" s="358" t="s">
        <v>40</v>
      </c>
      <c r="AF171" s="358" t="s">
        <v>40</v>
      </c>
      <c r="AG171" s="358" t="s">
        <v>40</v>
      </c>
      <c r="AH171" s="358" t="s">
        <v>40</v>
      </c>
      <c r="AI171" s="358" t="s">
        <v>40</v>
      </c>
      <c r="AJ171" s="358" t="s">
        <v>40</v>
      </c>
      <c r="AK171" s="358" t="s">
        <v>40</v>
      </c>
      <c r="AL171" s="358" t="s">
        <v>40</v>
      </c>
      <c r="AM171" s="6"/>
    </row>
    <row r="172" spans="1:39">
      <c r="A172" s="430"/>
      <c r="B172" s="448"/>
      <c r="C172" s="655" t="s">
        <v>240</v>
      </c>
      <c r="D172" s="656"/>
      <c r="E172" s="656"/>
      <c r="F172" s="357">
        <v>338.54226737296835</v>
      </c>
      <c r="G172" s="358">
        <v>338.54226737296835</v>
      </c>
      <c r="H172" s="358">
        <v>0</v>
      </c>
      <c r="I172" s="358" t="s">
        <v>40</v>
      </c>
      <c r="J172" s="358" t="s">
        <v>40</v>
      </c>
      <c r="K172" s="358" t="s">
        <v>40</v>
      </c>
      <c r="L172" s="358" t="s">
        <v>40</v>
      </c>
      <c r="M172" s="358" t="s">
        <v>40</v>
      </c>
      <c r="N172" s="358" t="s">
        <v>40</v>
      </c>
      <c r="O172" s="358" t="s">
        <v>40</v>
      </c>
      <c r="P172" s="358" t="s">
        <v>40</v>
      </c>
      <c r="Q172" s="358" t="s">
        <v>40</v>
      </c>
      <c r="R172" s="358" t="s">
        <v>40</v>
      </c>
      <c r="S172" s="358" t="s">
        <v>40</v>
      </c>
      <c r="T172" s="358" t="s">
        <v>40</v>
      </c>
      <c r="U172" s="358">
        <v>60.91</v>
      </c>
      <c r="V172" s="360">
        <v>121.82</v>
      </c>
      <c r="W172" s="359">
        <v>338.54226737296835</v>
      </c>
      <c r="X172" s="358">
        <v>0</v>
      </c>
      <c r="Y172" s="358" t="s">
        <v>40</v>
      </c>
      <c r="Z172" s="358" t="s">
        <v>40</v>
      </c>
      <c r="AA172" s="358" t="s">
        <v>40</v>
      </c>
      <c r="AB172" s="358" t="s">
        <v>40</v>
      </c>
      <c r="AC172" s="358" t="s">
        <v>40</v>
      </c>
      <c r="AD172" s="358" t="s">
        <v>40</v>
      </c>
      <c r="AE172" s="358" t="s">
        <v>40</v>
      </c>
      <c r="AF172" s="358" t="s">
        <v>40</v>
      </c>
      <c r="AG172" s="358" t="s">
        <v>40</v>
      </c>
      <c r="AH172" s="358" t="s">
        <v>40</v>
      </c>
      <c r="AI172" s="358" t="s">
        <v>40</v>
      </c>
      <c r="AJ172" s="358" t="s">
        <v>40</v>
      </c>
      <c r="AK172" s="358" t="s">
        <v>40</v>
      </c>
      <c r="AL172" s="358" t="s">
        <v>40</v>
      </c>
      <c r="AM172" s="6"/>
    </row>
    <row r="173" spans="1:39">
      <c r="A173" s="430"/>
      <c r="B173" s="448"/>
      <c r="C173" s="655" t="s">
        <v>241</v>
      </c>
      <c r="D173" s="656"/>
      <c r="E173" s="656"/>
      <c r="F173" s="357">
        <v>338.54226737296835</v>
      </c>
      <c r="G173" s="358">
        <v>338.54226737296835</v>
      </c>
      <c r="H173" s="358">
        <v>0</v>
      </c>
      <c r="I173" s="358" t="s">
        <v>40</v>
      </c>
      <c r="J173" s="358" t="s">
        <v>40</v>
      </c>
      <c r="K173" s="358" t="s">
        <v>40</v>
      </c>
      <c r="L173" s="358" t="s">
        <v>40</v>
      </c>
      <c r="M173" s="358" t="s">
        <v>40</v>
      </c>
      <c r="N173" s="358" t="s">
        <v>40</v>
      </c>
      <c r="O173" s="358" t="s">
        <v>40</v>
      </c>
      <c r="P173" s="358" t="s">
        <v>40</v>
      </c>
      <c r="Q173" s="358" t="s">
        <v>40</v>
      </c>
      <c r="R173" s="358" t="s">
        <v>40</v>
      </c>
      <c r="S173" s="358" t="s">
        <v>40</v>
      </c>
      <c r="T173" s="358" t="s">
        <v>40</v>
      </c>
      <c r="U173" s="358">
        <v>60.91</v>
      </c>
      <c r="V173" s="360">
        <v>121.82</v>
      </c>
      <c r="W173" s="359">
        <v>338.54226737296835</v>
      </c>
      <c r="X173" s="358">
        <v>0</v>
      </c>
      <c r="Y173" s="358" t="s">
        <v>40</v>
      </c>
      <c r="Z173" s="358" t="s">
        <v>40</v>
      </c>
      <c r="AA173" s="358" t="s">
        <v>40</v>
      </c>
      <c r="AB173" s="358" t="s">
        <v>40</v>
      </c>
      <c r="AC173" s="358" t="s">
        <v>40</v>
      </c>
      <c r="AD173" s="358" t="s">
        <v>40</v>
      </c>
      <c r="AE173" s="358" t="s">
        <v>40</v>
      </c>
      <c r="AF173" s="358" t="s">
        <v>40</v>
      </c>
      <c r="AG173" s="358" t="s">
        <v>40</v>
      </c>
      <c r="AH173" s="358" t="s">
        <v>40</v>
      </c>
      <c r="AI173" s="358" t="s">
        <v>40</v>
      </c>
      <c r="AJ173" s="358" t="s">
        <v>40</v>
      </c>
      <c r="AK173" s="358" t="s">
        <v>40</v>
      </c>
      <c r="AL173" s="358" t="s">
        <v>40</v>
      </c>
      <c r="AM173" s="6"/>
    </row>
    <row r="174" spans="1:39">
      <c r="A174" s="430"/>
      <c r="B174" s="448"/>
      <c r="C174" s="655" t="s">
        <v>242</v>
      </c>
      <c r="D174" s="656"/>
      <c r="E174" s="656"/>
      <c r="F174" s="357">
        <v>338.54226737296835</v>
      </c>
      <c r="G174" s="358">
        <v>338.54226737296835</v>
      </c>
      <c r="H174" s="358">
        <v>0</v>
      </c>
      <c r="I174" s="358" t="s">
        <v>40</v>
      </c>
      <c r="J174" s="358" t="s">
        <v>40</v>
      </c>
      <c r="K174" s="358" t="s">
        <v>40</v>
      </c>
      <c r="L174" s="358" t="s">
        <v>40</v>
      </c>
      <c r="M174" s="358" t="s">
        <v>40</v>
      </c>
      <c r="N174" s="358" t="s">
        <v>40</v>
      </c>
      <c r="O174" s="358" t="s">
        <v>40</v>
      </c>
      <c r="P174" s="358" t="s">
        <v>40</v>
      </c>
      <c r="Q174" s="358" t="s">
        <v>40</v>
      </c>
      <c r="R174" s="358" t="s">
        <v>40</v>
      </c>
      <c r="S174" s="358" t="s">
        <v>40</v>
      </c>
      <c r="T174" s="358" t="s">
        <v>40</v>
      </c>
      <c r="U174" s="358">
        <v>60.91</v>
      </c>
      <c r="V174" s="360">
        <v>121.82</v>
      </c>
      <c r="W174" s="359">
        <v>338.54226737296835</v>
      </c>
      <c r="X174" s="358">
        <v>0</v>
      </c>
      <c r="Y174" s="358" t="s">
        <v>40</v>
      </c>
      <c r="Z174" s="358" t="s">
        <v>40</v>
      </c>
      <c r="AA174" s="358" t="s">
        <v>40</v>
      </c>
      <c r="AB174" s="358" t="s">
        <v>40</v>
      </c>
      <c r="AC174" s="358" t="s">
        <v>40</v>
      </c>
      <c r="AD174" s="358" t="s">
        <v>40</v>
      </c>
      <c r="AE174" s="358" t="s">
        <v>40</v>
      </c>
      <c r="AF174" s="358" t="s">
        <v>40</v>
      </c>
      <c r="AG174" s="358" t="s">
        <v>40</v>
      </c>
      <c r="AH174" s="358" t="s">
        <v>40</v>
      </c>
      <c r="AI174" s="358" t="s">
        <v>40</v>
      </c>
      <c r="AJ174" s="358" t="s">
        <v>40</v>
      </c>
      <c r="AK174" s="358" t="s">
        <v>40</v>
      </c>
      <c r="AL174" s="358" t="s">
        <v>40</v>
      </c>
      <c r="AM174" s="6"/>
    </row>
    <row r="175" spans="1:39">
      <c r="A175" s="430"/>
      <c r="B175" s="448"/>
      <c r="C175" s="655" t="s">
        <v>243</v>
      </c>
      <c r="D175" s="656"/>
      <c r="E175" s="656"/>
      <c r="F175" s="357">
        <v>338.54226737296835</v>
      </c>
      <c r="G175" s="358">
        <v>338.54226737296835</v>
      </c>
      <c r="H175" s="358">
        <v>0</v>
      </c>
      <c r="I175" s="358" t="s">
        <v>40</v>
      </c>
      <c r="J175" s="358" t="s">
        <v>40</v>
      </c>
      <c r="K175" s="358" t="s">
        <v>40</v>
      </c>
      <c r="L175" s="358" t="s">
        <v>40</v>
      </c>
      <c r="M175" s="358" t="s">
        <v>40</v>
      </c>
      <c r="N175" s="358" t="s">
        <v>40</v>
      </c>
      <c r="O175" s="358" t="s">
        <v>40</v>
      </c>
      <c r="P175" s="358" t="s">
        <v>40</v>
      </c>
      <c r="Q175" s="358" t="s">
        <v>40</v>
      </c>
      <c r="R175" s="358" t="s">
        <v>40</v>
      </c>
      <c r="S175" s="358" t="s">
        <v>40</v>
      </c>
      <c r="T175" s="358" t="s">
        <v>40</v>
      </c>
      <c r="U175" s="358">
        <v>60.91</v>
      </c>
      <c r="V175" s="360">
        <v>121.82</v>
      </c>
      <c r="W175" s="359">
        <v>338.54226737296835</v>
      </c>
      <c r="X175" s="358">
        <v>0</v>
      </c>
      <c r="Y175" s="358" t="s">
        <v>40</v>
      </c>
      <c r="Z175" s="358" t="s">
        <v>40</v>
      </c>
      <c r="AA175" s="358" t="s">
        <v>40</v>
      </c>
      <c r="AB175" s="358" t="s">
        <v>40</v>
      </c>
      <c r="AC175" s="358" t="s">
        <v>40</v>
      </c>
      <c r="AD175" s="358" t="s">
        <v>40</v>
      </c>
      <c r="AE175" s="358" t="s">
        <v>40</v>
      </c>
      <c r="AF175" s="358" t="s">
        <v>40</v>
      </c>
      <c r="AG175" s="358" t="s">
        <v>40</v>
      </c>
      <c r="AH175" s="358" t="s">
        <v>40</v>
      </c>
      <c r="AI175" s="358" t="s">
        <v>40</v>
      </c>
      <c r="AJ175" s="358" t="s">
        <v>40</v>
      </c>
      <c r="AK175" s="358" t="s">
        <v>40</v>
      </c>
      <c r="AL175" s="358" t="s">
        <v>40</v>
      </c>
      <c r="AM175" s="6"/>
    </row>
    <row r="176" spans="1:39">
      <c r="A176" s="430"/>
      <c r="B176" s="448"/>
      <c r="C176" s="655" t="s">
        <v>244</v>
      </c>
      <c r="D176" s="656"/>
      <c r="E176" s="656"/>
      <c r="F176" s="357">
        <v>338.54226737296835</v>
      </c>
      <c r="G176" s="358">
        <v>338.54226737296835</v>
      </c>
      <c r="H176" s="358">
        <v>0</v>
      </c>
      <c r="I176" s="358" t="s">
        <v>40</v>
      </c>
      <c r="J176" s="358" t="s">
        <v>40</v>
      </c>
      <c r="K176" s="358" t="s">
        <v>40</v>
      </c>
      <c r="L176" s="358" t="s">
        <v>40</v>
      </c>
      <c r="M176" s="358" t="s">
        <v>40</v>
      </c>
      <c r="N176" s="358" t="s">
        <v>40</v>
      </c>
      <c r="O176" s="358" t="s">
        <v>40</v>
      </c>
      <c r="P176" s="358" t="s">
        <v>40</v>
      </c>
      <c r="Q176" s="358" t="s">
        <v>40</v>
      </c>
      <c r="R176" s="358" t="s">
        <v>40</v>
      </c>
      <c r="S176" s="358" t="s">
        <v>40</v>
      </c>
      <c r="T176" s="358" t="s">
        <v>40</v>
      </c>
      <c r="U176" s="358">
        <v>60.91</v>
      </c>
      <c r="V176" s="360">
        <v>121.82</v>
      </c>
      <c r="W176" s="359">
        <v>338.54226737296835</v>
      </c>
      <c r="X176" s="358">
        <v>0</v>
      </c>
      <c r="Y176" s="358" t="s">
        <v>40</v>
      </c>
      <c r="Z176" s="358" t="s">
        <v>40</v>
      </c>
      <c r="AA176" s="358" t="s">
        <v>40</v>
      </c>
      <c r="AB176" s="358" t="s">
        <v>40</v>
      </c>
      <c r="AC176" s="358" t="s">
        <v>40</v>
      </c>
      <c r="AD176" s="358" t="s">
        <v>40</v>
      </c>
      <c r="AE176" s="358" t="s">
        <v>40</v>
      </c>
      <c r="AF176" s="358" t="s">
        <v>40</v>
      </c>
      <c r="AG176" s="358" t="s">
        <v>40</v>
      </c>
      <c r="AH176" s="358" t="s">
        <v>40</v>
      </c>
      <c r="AI176" s="358" t="s">
        <v>40</v>
      </c>
      <c r="AJ176" s="358" t="s">
        <v>40</v>
      </c>
      <c r="AK176" s="358" t="s">
        <v>40</v>
      </c>
      <c r="AL176" s="358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357">
        <v>338.54226737296835</v>
      </c>
      <c r="G177" s="358">
        <v>338.54226737296835</v>
      </c>
      <c r="H177" s="358">
        <v>0</v>
      </c>
      <c r="I177" s="358" t="s">
        <v>40</v>
      </c>
      <c r="J177" s="358" t="s">
        <v>40</v>
      </c>
      <c r="K177" s="358" t="s">
        <v>40</v>
      </c>
      <c r="L177" s="358" t="s">
        <v>40</v>
      </c>
      <c r="M177" s="358" t="s">
        <v>40</v>
      </c>
      <c r="N177" s="358" t="s">
        <v>40</v>
      </c>
      <c r="O177" s="358" t="s">
        <v>40</v>
      </c>
      <c r="P177" s="358" t="s">
        <v>40</v>
      </c>
      <c r="Q177" s="358" t="s">
        <v>40</v>
      </c>
      <c r="R177" s="358" t="s">
        <v>40</v>
      </c>
      <c r="S177" s="358" t="s">
        <v>40</v>
      </c>
      <c r="T177" s="358" t="s">
        <v>40</v>
      </c>
      <c r="U177" s="358">
        <v>60.91</v>
      </c>
      <c r="V177" s="360">
        <v>121.82</v>
      </c>
      <c r="W177" s="359">
        <v>338.54226737296835</v>
      </c>
      <c r="X177" s="358">
        <v>0</v>
      </c>
      <c r="Y177" s="358" t="s">
        <v>40</v>
      </c>
      <c r="Z177" s="358" t="s">
        <v>40</v>
      </c>
      <c r="AA177" s="358" t="s">
        <v>40</v>
      </c>
      <c r="AB177" s="358" t="s">
        <v>40</v>
      </c>
      <c r="AC177" s="358" t="s">
        <v>40</v>
      </c>
      <c r="AD177" s="358" t="s">
        <v>40</v>
      </c>
      <c r="AE177" s="358" t="s">
        <v>40</v>
      </c>
      <c r="AF177" s="358" t="s">
        <v>40</v>
      </c>
      <c r="AG177" s="358" t="s">
        <v>40</v>
      </c>
      <c r="AH177" s="358" t="s">
        <v>40</v>
      </c>
      <c r="AI177" s="358" t="s">
        <v>40</v>
      </c>
      <c r="AJ177" s="358" t="s">
        <v>40</v>
      </c>
      <c r="AK177" s="358" t="s">
        <v>40</v>
      </c>
      <c r="AL177" s="358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357">
        <v>338.54226737296835</v>
      </c>
      <c r="G178" s="358">
        <v>338.54226737296835</v>
      </c>
      <c r="H178" s="358">
        <v>0</v>
      </c>
      <c r="I178" s="358" t="s">
        <v>40</v>
      </c>
      <c r="J178" s="358" t="s">
        <v>40</v>
      </c>
      <c r="K178" s="358" t="s">
        <v>40</v>
      </c>
      <c r="L178" s="358" t="s">
        <v>40</v>
      </c>
      <c r="M178" s="358" t="s">
        <v>40</v>
      </c>
      <c r="N178" s="358" t="s">
        <v>40</v>
      </c>
      <c r="O178" s="358" t="s">
        <v>40</v>
      </c>
      <c r="P178" s="358" t="s">
        <v>40</v>
      </c>
      <c r="Q178" s="358" t="s">
        <v>40</v>
      </c>
      <c r="R178" s="358" t="s">
        <v>40</v>
      </c>
      <c r="S178" s="358" t="s">
        <v>40</v>
      </c>
      <c r="T178" s="358" t="s">
        <v>40</v>
      </c>
      <c r="U178" s="358">
        <v>60.91</v>
      </c>
      <c r="V178" s="360">
        <v>121.82</v>
      </c>
      <c r="W178" s="359">
        <v>338.54226737296835</v>
      </c>
      <c r="X178" s="358">
        <v>0</v>
      </c>
      <c r="Y178" s="358" t="s">
        <v>40</v>
      </c>
      <c r="Z178" s="358" t="s">
        <v>40</v>
      </c>
      <c r="AA178" s="358" t="s">
        <v>40</v>
      </c>
      <c r="AB178" s="358" t="s">
        <v>40</v>
      </c>
      <c r="AC178" s="358" t="s">
        <v>40</v>
      </c>
      <c r="AD178" s="358" t="s">
        <v>40</v>
      </c>
      <c r="AE178" s="358" t="s">
        <v>40</v>
      </c>
      <c r="AF178" s="358" t="s">
        <v>40</v>
      </c>
      <c r="AG178" s="358" t="s">
        <v>40</v>
      </c>
      <c r="AH178" s="358" t="s">
        <v>40</v>
      </c>
      <c r="AI178" s="358" t="s">
        <v>40</v>
      </c>
      <c r="AJ178" s="358" t="s">
        <v>40</v>
      </c>
      <c r="AK178" s="358" t="s">
        <v>40</v>
      </c>
      <c r="AL178" s="358" t="s">
        <v>40</v>
      </c>
      <c r="AM178" s="6"/>
    </row>
    <row r="179" spans="1:39">
      <c r="A179" s="430"/>
      <c r="B179" s="448"/>
      <c r="C179" s="655" t="s">
        <v>248</v>
      </c>
      <c r="D179" s="656"/>
      <c r="E179" s="656"/>
      <c r="F179" s="357">
        <v>338.54226737296835</v>
      </c>
      <c r="G179" s="358">
        <v>338.54226737296835</v>
      </c>
      <c r="H179" s="358">
        <v>0</v>
      </c>
      <c r="I179" s="358" t="s">
        <v>40</v>
      </c>
      <c r="J179" s="358" t="s">
        <v>40</v>
      </c>
      <c r="K179" s="358" t="s">
        <v>40</v>
      </c>
      <c r="L179" s="358" t="s">
        <v>40</v>
      </c>
      <c r="M179" s="358" t="s">
        <v>40</v>
      </c>
      <c r="N179" s="358" t="s">
        <v>40</v>
      </c>
      <c r="O179" s="358" t="s">
        <v>40</v>
      </c>
      <c r="P179" s="358" t="s">
        <v>40</v>
      </c>
      <c r="Q179" s="358" t="s">
        <v>40</v>
      </c>
      <c r="R179" s="358" t="s">
        <v>40</v>
      </c>
      <c r="S179" s="358" t="s">
        <v>40</v>
      </c>
      <c r="T179" s="358" t="s">
        <v>40</v>
      </c>
      <c r="U179" s="358">
        <v>60.91</v>
      </c>
      <c r="V179" s="360">
        <v>121.82</v>
      </c>
      <c r="W179" s="359">
        <v>338.54226737296835</v>
      </c>
      <c r="X179" s="358">
        <v>0</v>
      </c>
      <c r="Y179" s="358" t="s">
        <v>40</v>
      </c>
      <c r="Z179" s="358" t="s">
        <v>40</v>
      </c>
      <c r="AA179" s="358" t="s">
        <v>40</v>
      </c>
      <c r="AB179" s="358" t="s">
        <v>40</v>
      </c>
      <c r="AC179" s="358" t="s">
        <v>40</v>
      </c>
      <c r="AD179" s="358" t="s">
        <v>40</v>
      </c>
      <c r="AE179" s="358" t="s">
        <v>40</v>
      </c>
      <c r="AF179" s="358" t="s">
        <v>40</v>
      </c>
      <c r="AG179" s="358" t="s">
        <v>40</v>
      </c>
      <c r="AH179" s="358" t="s">
        <v>40</v>
      </c>
      <c r="AI179" s="358" t="s">
        <v>40</v>
      </c>
      <c r="AJ179" s="358" t="s">
        <v>40</v>
      </c>
      <c r="AK179" s="358" t="s">
        <v>40</v>
      </c>
      <c r="AL179" s="358" t="s">
        <v>40</v>
      </c>
      <c r="AM179" s="6"/>
    </row>
    <row r="180" spans="1:39">
      <c r="A180" s="430"/>
      <c r="B180" s="448"/>
      <c r="C180" s="655" t="s">
        <v>249</v>
      </c>
      <c r="D180" s="656"/>
      <c r="E180" s="656"/>
      <c r="F180" s="357">
        <v>338.54226737296835</v>
      </c>
      <c r="G180" s="358">
        <v>338.54226737296835</v>
      </c>
      <c r="H180" s="358">
        <v>0</v>
      </c>
      <c r="I180" s="358" t="s">
        <v>40</v>
      </c>
      <c r="J180" s="358" t="s">
        <v>40</v>
      </c>
      <c r="K180" s="358" t="s">
        <v>40</v>
      </c>
      <c r="L180" s="358" t="s">
        <v>40</v>
      </c>
      <c r="M180" s="358" t="s">
        <v>40</v>
      </c>
      <c r="N180" s="358" t="s">
        <v>40</v>
      </c>
      <c r="O180" s="358" t="s">
        <v>40</v>
      </c>
      <c r="P180" s="358" t="s">
        <v>40</v>
      </c>
      <c r="Q180" s="358" t="s">
        <v>40</v>
      </c>
      <c r="R180" s="358" t="s">
        <v>40</v>
      </c>
      <c r="S180" s="358" t="s">
        <v>40</v>
      </c>
      <c r="T180" s="358" t="s">
        <v>40</v>
      </c>
      <c r="U180" s="358">
        <v>60.91</v>
      </c>
      <c r="V180" s="360">
        <v>121.82</v>
      </c>
      <c r="W180" s="359">
        <v>338.54226737296835</v>
      </c>
      <c r="X180" s="358">
        <v>0</v>
      </c>
      <c r="Y180" s="358" t="s">
        <v>40</v>
      </c>
      <c r="Z180" s="358" t="s">
        <v>40</v>
      </c>
      <c r="AA180" s="358" t="s">
        <v>40</v>
      </c>
      <c r="AB180" s="358" t="s">
        <v>40</v>
      </c>
      <c r="AC180" s="358" t="s">
        <v>40</v>
      </c>
      <c r="AD180" s="358" t="s">
        <v>40</v>
      </c>
      <c r="AE180" s="358" t="s">
        <v>40</v>
      </c>
      <c r="AF180" s="358" t="s">
        <v>40</v>
      </c>
      <c r="AG180" s="358" t="s">
        <v>40</v>
      </c>
      <c r="AH180" s="358" t="s">
        <v>40</v>
      </c>
      <c r="AI180" s="358" t="s">
        <v>40</v>
      </c>
      <c r="AJ180" s="358" t="s">
        <v>40</v>
      </c>
      <c r="AK180" s="358" t="s">
        <v>40</v>
      </c>
      <c r="AL180" s="358" t="s">
        <v>40</v>
      </c>
      <c r="AM180" s="6"/>
    </row>
    <row r="181" spans="1:39">
      <c r="A181" s="430"/>
      <c r="B181" s="448"/>
      <c r="C181" s="655" t="s">
        <v>250</v>
      </c>
      <c r="D181" s="656"/>
      <c r="E181" s="656"/>
      <c r="F181" s="357">
        <v>338.54226737296835</v>
      </c>
      <c r="G181" s="358">
        <v>338.54226737296835</v>
      </c>
      <c r="H181" s="358">
        <v>0</v>
      </c>
      <c r="I181" s="358" t="s">
        <v>40</v>
      </c>
      <c r="J181" s="358" t="s">
        <v>40</v>
      </c>
      <c r="K181" s="358" t="s">
        <v>40</v>
      </c>
      <c r="L181" s="358" t="s">
        <v>40</v>
      </c>
      <c r="M181" s="358" t="s">
        <v>40</v>
      </c>
      <c r="N181" s="358" t="s">
        <v>40</v>
      </c>
      <c r="O181" s="358" t="s">
        <v>40</v>
      </c>
      <c r="P181" s="358" t="s">
        <v>40</v>
      </c>
      <c r="Q181" s="358" t="s">
        <v>40</v>
      </c>
      <c r="R181" s="358" t="s">
        <v>40</v>
      </c>
      <c r="S181" s="358" t="s">
        <v>40</v>
      </c>
      <c r="T181" s="358" t="s">
        <v>40</v>
      </c>
      <c r="U181" s="358">
        <v>60.91</v>
      </c>
      <c r="V181" s="360">
        <v>121.82</v>
      </c>
      <c r="W181" s="359">
        <v>338.54226737296835</v>
      </c>
      <c r="X181" s="358">
        <v>0</v>
      </c>
      <c r="Y181" s="358" t="s">
        <v>40</v>
      </c>
      <c r="Z181" s="358" t="s">
        <v>40</v>
      </c>
      <c r="AA181" s="358" t="s">
        <v>40</v>
      </c>
      <c r="AB181" s="358" t="s">
        <v>40</v>
      </c>
      <c r="AC181" s="358" t="s">
        <v>40</v>
      </c>
      <c r="AD181" s="358" t="s">
        <v>40</v>
      </c>
      <c r="AE181" s="358" t="s">
        <v>40</v>
      </c>
      <c r="AF181" s="358" t="s">
        <v>40</v>
      </c>
      <c r="AG181" s="358" t="s">
        <v>40</v>
      </c>
      <c r="AH181" s="358" t="s">
        <v>40</v>
      </c>
      <c r="AI181" s="358" t="s">
        <v>40</v>
      </c>
      <c r="AJ181" s="358" t="s">
        <v>40</v>
      </c>
      <c r="AK181" s="358" t="s">
        <v>40</v>
      </c>
      <c r="AL181" s="358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357">
        <v>338.54226737296835</v>
      </c>
      <c r="G182" s="358">
        <v>338.54226737296835</v>
      </c>
      <c r="H182" s="358">
        <v>0</v>
      </c>
      <c r="I182" s="358" t="s">
        <v>40</v>
      </c>
      <c r="J182" s="358" t="s">
        <v>40</v>
      </c>
      <c r="K182" s="358" t="s">
        <v>40</v>
      </c>
      <c r="L182" s="358" t="s">
        <v>40</v>
      </c>
      <c r="M182" s="358" t="s">
        <v>40</v>
      </c>
      <c r="N182" s="358" t="s">
        <v>40</v>
      </c>
      <c r="O182" s="358" t="s">
        <v>40</v>
      </c>
      <c r="P182" s="358" t="s">
        <v>40</v>
      </c>
      <c r="Q182" s="358" t="s">
        <v>40</v>
      </c>
      <c r="R182" s="358" t="s">
        <v>40</v>
      </c>
      <c r="S182" s="358" t="s">
        <v>40</v>
      </c>
      <c r="T182" s="358" t="s">
        <v>40</v>
      </c>
      <c r="U182" s="358">
        <v>60.91</v>
      </c>
      <c r="V182" s="360">
        <v>121.82</v>
      </c>
      <c r="W182" s="359">
        <v>338.54226737296835</v>
      </c>
      <c r="X182" s="358">
        <v>0</v>
      </c>
      <c r="Y182" s="358" t="s">
        <v>40</v>
      </c>
      <c r="Z182" s="358" t="s">
        <v>40</v>
      </c>
      <c r="AA182" s="358" t="s">
        <v>40</v>
      </c>
      <c r="AB182" s="358" t="s">
        <v>40</v>
      </c>
      <c r="AC182" s="358" t="s">
        <v>40</v>
      </c>
      <c r="AD182" s="358" t="s">
        <v>40</v>
      </c>
      <c r="AE182" s="358" t="s">
        <v>40</v>
      </c>
      <c r="AF182" s="358" t="s">
        <v>40</v>
      </c>
      <c r="AG182" s="358" t="s">
        <v>40</v>
      </c>
      <c r="AH182" s="358" t="s">
        <v>40</v>
      </c>
      <c r="AI182" s="358" t="s">
        <v>40</v>
      </c>
      <c r="AJ182" s="358" t="s">
        <v>40</v>
      </c>
      <c r="AK182" s="358" t="s">
        <v>40</v>
      </c>
      <c r="AL182" s="358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357">
        <v>338.54226737296835</v>
      </c>
      <c r="G183" s="358">
        <v>338.54226737296835</v>
      </c>
      <c r="H183" s="358">
        <v>0</v>
      </c>
      <c r="I183" s="358" t="s">
        <v>40</v>
      </c>
      <c r="J183" s="358" t="s">
        <v>40</v>
      </c>
      <c r="K183" s="358" t="s">
        <v>40</v>
      </c>
      <c r="L183" s="358" t="s">
        <v>40</v>
      </c>
      <c r="M183" s="358" t="s">
        <v>40</v>
      </c>
      <c r="N183" s="358" t="s">
        <v>40</v>
      </c>
      <c r="O183" s="358" t="s">
        <v>40</v>
      </c>
      <c r="P183" s="358" t="s">
        <v>40</v>
      </c>
      <c r="Q183" s="358" t="s">
        <v>40</v>
      </c>
      <c r="R183" s="358" t="s">
        <v>40</v>
      </c>
      <c r="S183" s="358" t="s">
        <v>40</v>
      </c>
      <c r="T183" s="358" t="s">
        <v>40</v>
      </c>
      <c r="U183" s="358">
        <v>60.91</v>
      </c>
      <c r="V183" s="360">
        <v>121.82</v>
      </c>
      <c r="W183" s="359">
        <v>338.54226737296835</v>
      </c>
      <c r="X183" s="358">
        <v>0</v>
      </c>
      <c r="Y183" s="358" t="s">
        <v>40</v>
      </c>
      <c r="Z183" s="358" t="s">
        <v>40</v>
      </c>
      <c r="AA183" s="358" t="s">
        <v>40</v>
      </c>
      <c r="AB183" s="358" t="s">
        <v>40</v>
      </c>
      <c r="AC183" s="358" t="s">
        <v>40</v>
      </c>
      <c r="AD183" s="358" t="s">
        <v>40</v>
      </c>
      <c r="AE183" s="358" t="s">
        <v>40</v>
      </c>
      <c r="AF183" s="358" t="s">
        <v>40</v>
      </c>
      <c r="AG183" s="358" t="s">
        <v>40</v>
      </c>
      <c r="AH183" s="358" t="s">
        <v>40</v>
      </c>
      <c r="AI183" s="358" t="s">
        <v>40</v>
      </c>
      <c r="AJ183" s="358" t="s">
        <v>40</v>
      </c>
      <c r="AK183" s="358" t="s">
        <v>40</v>
      </c>
      <c r="AL183" s="358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>
        <v>0</v>
      </c>
      <c r="V184" s="37">
        <v>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357">
        <v>0</v>
      </c>
      <c r="G185" s="358">
        <v>0</v>
      </c>
      <c r="H185" s="358" t="s">
        <v>40</v>
      </c>
      <c r="I185" s="358" t="s">
        <v>40</v>
      </c>
      <c r="J185" s="358" t="s">
        <v>40</v>
      </c>
      <c r="K185" s="358" t="s">
        <v>40</v>
      </c>
      <c r="L185" s="358" t="s">
        <v>40</v>
      </c>
      <c r="M185" s="358" t="s">
        <v>40</v>
      </c>
      <c r="N185" s="358" t="s">
        <v>40</v>
      </c>
      <c r="O185" s="358" t="s">
        <v>40</v>
      </c>
      <c r="P185" s="358" t="s">
        <v>40</v>
      </c>
      <c r="Q185" s="358" t="s">
        <v>40</v>
      </c>
      <c r="R185" s="358" t="s">
        <v>40</v>
      </c>
      <c r="S185" s="358" t="s">
        <v>40</v>
      </c>
      <c r="T185" s="358" t="s">
        <v>40</v>
      </c>
      <c r="U185" s="358">
        <v>0</v>
      </c>
      <c r="V185" s="360">
        <v>0</v>
      </c>
      <c r="W185" s="359">
        <v>0</v>
      </c>
      <c r="X185" s="358" t="s">
        <v>40</v>
      </c>
      <c r="Y185" s="358" t="s">
        <v>40</v>
      </c>
      <c r="Z185" s="358" t="s">
        <v>40</v>
      </c>
      <c r="AA185" s="358" t="s">
        <v>40</v>
      </c>
      <c r="AB185" s="358" t="s">
        <v>40</v>
      </c>
      <c r="AC185" s="358" t="s">
        <v>40</v>
      </c>
      <c r="AD185" s="358" t="s">
        <v>40</v>
      </c>
      <c r="AE185" s="358" t="s">
        <v>40</v>
      </c>
      <c r="AF185" s="358" t="s">
        <v>40</v>
      </c>
      <c r="AG185" s="358" t="s">
        <v>40</v>
      </c>
      <c r="AH185" s="358" t="s">
        <v>40</v>
      </c>
      <c r="AI185" s="358" t="s">
        <v>40</v>
      </c>
      <c r="AJ185" s="358" t="s">
        <v>40</v>
      </c>
      <c r="AK185" s="358" t="s">
        <v>40</v>
      </c>
      <c r="AL185" s="358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357">
        <v>0</v>
      </c>
      <c r="G186" s="358">
        <v>0</v>
      </c>
      <c r="H186" s="358" t="s">
        <v>40</v>
      </c>
      <c r="I186" s="358" t="s">
        <v>40</v>
      </c>
      <c r="J186" s="358" t="s">
        <v>40</v>
      </c>
      <c r="K186" s="358" t="s">
        <v>40</v>
      </c>
      <c r="L186" s="358" t="s">
        <v>40</v>
      </c>
      <c r="M186" s="358" t="s">
        <v>40</v>
      </c>
      <c r="N186" s="358" t="s">
        <v>40</v>
      </c>
      <c r="O186" s="358" t="s">
        <v>40</v>
      </c>
      <c r="P186" s="358" t="s">
        <v>40</v>
      </c>
      <c r="Q186" s="358" t="s">
        <v>40</v>
      </c>
      <c r="R186" s="358" t="s">
        <v>40</v>
      </c>
      <c r="S186" s="358" t="s">
        <v>40</v>
      </c>
      <c r="T186" s="358" t="s">
        <v>40</v>
      </c>
      <c r="U186" s="358">
        <v>0</v>
      </c>
      <c r="V186" s="360">
        <v>0</v>
      </c>
      <c r="W186" s="359">
        <v>0</v>
      </c>
      <c r="X186" s="358" t="s">
        <v>40</v>
      </c>
      <c r="Y186" s="358" t="s">
        <v>40</v>
      </c>
      <c r="Z186" s="358" t="s">
        <v>40</v>
      </c>
      <c r="AA186" s="358" t="s">
        <v>40</v>
      </c>
      <c r="AB186" s="358" t="s">
        <v>40</v>
      </c>
      <c r="AC186" s="358" t="s">
        <v>40</v>
      </c>
      <c r="AD186" s="358" t="s">
        <v>40</v>
      </c>
      <c r="AE186" s="358" t="s">
        <v>40</v>
      </c>
      <c r="AF186" s="358" t="s">
        <v>40</v>
      </c>
      <c r="AG186" s="358" t="s">
        <v>40</v>
      </c>
      <c r="AH186" s="358" t="s">
        <v>40</v>
      </c>
      <c r="AI186" s="358" t="s">
        <v>40</v>
      </c>
      <c r="AJ186" s="358" t="s">
        <v>40</v>
      </c>
      <c r="AK186" s="358" t="s">
        <v>40</v>
      </c>
      <c r="AL186" s="358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357">
        <v>290.82085213816185</v>
      </c>
      <c r="G187" s="358">
        <v>290.82085213816185</v>
      </c>
      <c r="H187" s="358">
        <v>0</v>
      </c>
      <c r="I187" s="358" t="s">
        <v>40</v>
      </c>
      <c r="J187" s="358" t="s">
        <v>40</v>
      </c>
      <c r="K187" s="358" t="s">
        <v>40</v>
      </c>
      <c r="L187" s="358" t="s">
        <v>40</v>
      </c>
      <c r="M187" s="358" t="s">
        <v>40</v>
      </c>
      <c r="N187" s="358" t="s">
        <v>40</v>
      </c>
      <c r="O187" s="358" t="s">
        <v>40</v>
      </c>
      <c r="P187" s="358" t="s">
        <v>40</v>
      </c>
      <c r="Q187" s="358" t="s">
        <v>40</v>
      </c>
      <c r="R187" s="358" t="s">
        <v>40</v>
      </c>
      <c r="S187" s="358" t="s">
        <v>40</v>
      </c>
      <c r="T187" s="358" t="s">
        <v>40</v>
      </c>
      <c r="U187" s="358">
        <v>60.91</v>
      </c>
      <c r="V187" s="360">
        <v>121.82</v>
      </c>
      <c r="W187" s="359">
        <v>290.82085213816185</v>
      </c>
      <c r="X187" s="358">
        <v>0</v>
      </c>
      <c r="Y187" s="358" t="s">
        <v>40</v>
      </c>
      <c r="Z187" s="358" t="s">
        <v>40</v>
      </c>
      <c r="AA187" s="358" t="s">
        <v>40</v>
      </c>
      <c r="AB187" s="358" t="s">
        <v>40</v>
      </c>
      <c r="AC187" s="358" t="s">
        <v>40</v>
      </c>
      <c r="AD187" s="358" t="s">
        <v>40</v>
      </c>
      <c r="AE187" s="358" t="s">
        <v>40</v>
      </c>
      <c r="AF187" s="358" t="s">
        <v>40</v>
      </c>
      <c r="AG187" s="358" t="s">
        <v>40</v>
      </c>
      <c r="AH187" s="358" t="s">
        <v>40</v>
      </c>
      <c r="AI187" s="358" t="s">
        <v>40</v>
      </c>
      <c r="AJ187" s="358" t="s">
        <v>40</v>
      </c>
      <c r="AK187" s="358" t="s">
        <v>40</v>
      </c>
      <c r="AL187" s="358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357">
        <v>259.64909768486461</v>
      </c>
      <c r="G188" s="358">
        <v>259.64909768486461</v>
      </c>
      <c r="H188" s="358">
        <v>0</v>
      </c>
      <c r="I188" s="358" t="s">
        <v>40</v>
      </c>
      <c r="J188" s="358" t="s">
        <v>40</v>
      </c>
      <c r="K188" s="358" t="s">
        <v>40</v>
      </c>
      <c r="L188" s="358" t="s">
        <v>40</v>
      </c>
      <c r="M188" s="358" t="s">
        <v>40</v>
      </c>
      <c r="N188" s="358" t="s">
        <v>40</v>
      </c>
      <c r="O188" s="358" t="s">
        <v>40</v>
      </c>
      <c r="P188" s="358" t="s">
        <v>40</v>
      </c>
      <c r="Q188" s="358" t="s">
        <v>40</v>
      </c>
      <c r="R188" s="358" t="s">
        <v>40</v>
      </c>
      <c r="S188" s="358" t="s">
        <v>40</v>
      </c>
      <c r="T188" s="358" t="s">
        <v>40</v>
      </c>
      <c r="U188" s="358">
        <v>60.91</v>
      </c>
      <c r="V188" s="360">
        <v>121.82</v>
      </c>
      <c r="W188" s="359">
        <v>259.64909768486461</v>
      </c>
      <c r="X188" s="358">
        <v>0</v>
      </c>
      <c r="Y188" s="358" t="s">
        <v>40</v>
      </c>
      <c r="Z188" s="358" t="s">
        <v>40</v>
      </c>
      <c r="AA188" s="358" t="s">
        <v>40</v>
      </c>
      <c r="AB188" s="358" t="s">
        <v>40</v>
      </c>
      <c r="AC188" s="358" t="s">
        <v>40</v>
      </c>
      <c r="AD188" s="358" t="s">
        <v>40</v>
      </c>
      <c r="AE188" s="358" t="s">
        <v>40</v>
      </c>
      <c r="AF188" s="358" t="s">
        <v>40</v>
      </c>
      <c r="AG188" s="358" t="s">
        <v>40</v>
      </c>
      <c r="AH188" s="358" t="s">
        <v>40</v>
      </c>
      <c r="AI188" s="358" t="s">
        <v>40</v>
      </c>
      <c r="AJ188" s="358" t="s">
        <v>40</v>
      </c>
      <c r="AK188" s="358" t="s">
        <v>40</v>
      </c>
      <c r="AL188" s="358" t="s">
        <v>40</v>
      </c>
      <c r="AM188" s="6"/>
    </row>
    <row r="189" spans="1:39">
      <c r="A189" s="464" t="s">
        <v>261</v>
      </c>
      <c r="B189" s="465"/>
      <c r="C189" s="450" t="s">
        <v>262</v>
      </c>
      <c r="D189" s="435"/>
      <c r="E189" s="435"/>
      <c r="F189" s="357">
        <v>159.57250000000002</v>
      </c>
      <c r="G189" s="358">
        <v>159.57250000000002</v>
      </c>
      <c r="H189" s="358">
        <v>0</v>
      </c>
      <c r="I189" s="358" t="s">
        <v>40</v>
      </c>
      <c r="J189" s="358" t="s">
        <v>40</v>
      </c>
      <c r="K189" s="358" t="s">
        <v>40</v>
      </c>
      <c r="L189" s="358" t="s">
        <v>40</v>
      </c>
      <c r="M189" s="358" t="s">
        <v>40</v>
      </c>
      <c r="N189" s="358" t="s">
        <v>40</v>
      </c>
      <c r="O189" s="358" t="s">
        <v>40</v>
      </c>
      <c r="P189" s="358" t="s">
        <v>40</v>
      </c>
      <c r="Q189" s="358" t="s">
        <v>40</v>
      </c>
      <c r="R189" s="358" t="s">
        <v>40</v>
      </c>
      <c r="S189" s="358" t="s">
        <v>40</v>
      </c>
      <c r="T189" s="358" t="s">
        <v>40</v>
      </c>
      <c r="U189" s="358">
        <v>60.91</v>
      </c>
      <c r="V189" s="360">
        <v>121.82</v>
      </c>
      <c r="W189" s="359">
        <v>159.57250000000002</v>
      </c>
      <c r="X189" s="358">
        <v>0</v>
      </c>
      <c r="Y189" s="358" t="s">
        <v>40</v>
      </c>
      <c r="Z189" s="358" t="s">
        <v>40</v>
      </c>
      <c r="AA189" s="358" t="s">
        <v>40</v>
      </c>
      <c r="AB189" s="358" t="s">
        <v>40</v>
      </c>
      <c r="AC189" s="358" t="s">
        <v>40</v>
      </c>
      <c r="AD189" s="358" t="s">
        <v>40</v>
      </c>
      <c r="AE189" s="358" t="s">
        <v>40</v>
      </c>
      <c r="AF189" s="358" t="s">
        <v>40</v>
      </c>
      <c r="AG189" s="358" t="s">
        <v>40</v>
      </c>
      <c r="AH189" s="358" t="s">
        <v>40</v>
      </c>
      <c r="AI189" s="358" t="s">
        <v>40</v>
      </c>
      <c r="AJ189" s="358" t="s">
        <v>40</v>
      </c>
      <c r="AK189" s="358" t="s">
        <v>40</v>
      </c>
      <c r="AL189" s="358" t="s">
        <v>40</v>
      </c>
      <c r="AM189" s="6"/>
    </row>
    <row r="190" spans="1:39" ht="29.25" customHeight="1">
      <c r="A190" s="466"/>
      <c r="B190" s="460"/>
      <c r="C190" s="655" t="s">
        <v>263</v>
      </c>
      <c r="D190" s="656"/>
      <c r="E190" s="657"/>
      <c r="F190" s="357">
        <v>159.57250000000002</v>
      </c>
      <c r="G190" s="358">
        <v>159.57250000000002</v>
      </c>
      <c r="H190" s="358">
        <v>0</v>
      </c>
      <c r="I190" s="358" t="s">
        <v>40</v>
      </c>
      <c r="J190" s="358" t="s">
        <v>40</v>
      </c>
      <c r="K190" s="358" t="s">
        <v>40</v>
      </c>
      <c r="L190" s="358" t="s">
        <v>40</v>
      </c>
      <c r="M190" s="358" t="s">
        <v>40</v>
      </c>
      <c r="N190" s="358" t="s">
        <v>40</v>
      </c>
      <c r="O190" s="358" t="s">
        <v>40</v>
      </c>
      <c r="P190" s="358" t="s">
        <v>40</v>
      </c>
      <c r="Q190" s="358" t="s">
        <v>40</v>
      </c>
      <c r="R190" s="358" t="s">
        <v>40</v>
      </c>
      <c r="S190" s="358" t="s">
        <v>40</v>
      </c>
      <c r="T190" s="358" t="s">
        <v>40</v>
      </c>
      <c r="U190" s="358">
        <v>60.91</v>
      </c>
      <c r="V190" s="360">
        <v>121.82</v>
      </c>
      <c r="W190" s="359">
        <v>159.57250000000002</v>
      </c>
      <c r="X190" s="358">
        <v>0</v>
      </c>
      <c r="Y190" s="358" t="s">
        <v>40</v>
      </c>
      <c r="Z190" s="358" t="s">
        <v>40</v>
      </c>
      <c r="AA190" s="358" t="s">
        <v>40</v>
      </c>
      <c r="AB190" s="358" t="s">
        <v>40</v>
      </c>
      <c r="AC190" s="358" t="s">
        <v>40</v>
      </c>
      <c r="AD190" s="358" t="s">
        <v>40</v>
      </c>
      <c r="AE190" s="358" t="s">
        <v>40</v>
      </c>
      <c r="AF190" s="358" t="s">
        <v>40</v>
      </c>
      <c r="AG190" s="358" t="s">
        <v>40</v>
      </c>
      <c r="AH190" s="358" t="s">
        <v>40</v>
      </c>
      <c r="AI190" s="358" t="s">
        <v>40</v>
      </c>
      <c r="AJ190" s="358" t="s">
        <v>40</v>
      </c>
      <c r="AK190" s="358" t="s">
        <v>40</v>
      </c>
      <c r="AL190" s="358" t="s">
        <v>40</v>
      </c>
      <c r="AM190" s="6"/>
    </row>
    <row r="191" spans="1:39">
      <c r="A191" s="466"/>
      <c r="B191" s="460"/>
      <c r="C191" s="655" t="s">
        <v>264</v>
      </c>
      <c r="D191" s="656"/>
      <c r="E191" s="656"/>
      <c r="F191" s="357">
        <v>159.57250000000002</v>
      </c>
      <c r="G191" s="358">
        <v>159.57250000000002</v>
      </c>
      <c r="H191" s="358">
        <v>0</v>
      </c>
      <c r="I191" s="358" t="s">
        <v>40</v>
      </c>
      <c r="J191" s="358" t="s">
        <v>40</v>
      </c>
      <c r="K191" s="358" t="s">
        <v>40</v>
      </c>
      <c r="L191" s="358" t="s">
        <v>40</v>
      </c>
      <c r="M191" s="358" t="s">
        <v>40</v>
      </c>
      <c r="N191" s="358" t="s">
        <v>40</v>
      </c>
      <c r="O191" s="358" t="s">
        <v>40</v>
      </c>
      <c r="P191" s="358" t="s">
        <v>40</v>
      </c>
      <c r="Q191" s="358" t="s">
        <v>40</v>
      </c>
      <c r="R191" s="358" t="s">
        <v>40</v>
      </c>
      <c r="S191" s="358" t="s">
        <v>40</v>
      </c>
      <c r="T191" s="358" t="s">
        <v>40</v>
      </c>
      <c r="U191" s="358">
        <v>60.91</v>
      </c>
      <c r="V191" s="360">
        <v>121.82</v>
      </c>
      <c r="W191" s="359">
        <v>159.57250000000002</v>
      </c>
      <c r="X191" s="358">
        <v>0</v>
      </c>
      <c r="Y191" s="358" t="s">
        <v>40</v>
      </c>
      <c r="Z191" s="358" t="s">
        <v>40</v>
      </c>
      <c r="AA191" s="358" t="s">
        <v>40</v>
      </c>
      <c r="AB191" s="358" t="s">
        <v>40</v>
      </c>
      <c r="AC191" s="358" t="s">
        <v>40</v>
      </c>
      <c r="AD191" s="358" t="s">
        <v>40</v>
      </c>
      <c r="AE191" s="358" t="s">
        <v>40</v>
      </c>
      <c r="AF191" s="358" t="s">
        <v>40</v>
      </c>
      <c r="AG191" s="358" t="s">
        <v>40</v>
      </c>
      <c r="AH191" s="358" t="s">
        <v>40</v>
      </c>
      <c r="AI191" s="358" t="s">
        <v>40</v>
      </c>
      <c r="AJ191" s="358" t="s">
        <v>40</v>
      </c>
      <c r="AK191" s="358" t="s">
        <v>40</v>
      </c>
      <c r="AL191" s="358" t="s">
        <v>40</v>
      </c>
      <c r="AM191" s="6"/>
    </row>
    <row r="192" spans="1:39">
      <c r="A192" s="467"/>
      <c r="B192" s="468"/>
      <c r="C192" s="458" t="s">
        <v>265</v>
      </c>
      <c r="D192" s="437"/>
      <c r="E192" s="437"/>
      <c r="F192" s="357">
        <v>159.57250000000002</v>
      </c>
      <c r="G192" s="358">
        <v>159.57250000000002</v>
      </c>
      <c r="H192" s="358">
        <v>0</v>
      </c>
      <c r="I192" s="358" t="s">
        <v>40</v>
      </c>
      <c r="J192" s="358" t="s">
        <v>40</v>
      </c>
      <c r="K192" s="358" t="s">
        <v>40</v>
      </c>
      <c r="L192" s="358" t="s">
        <v>40</v>
      </c>
      <c r="M192" s="358" t="s">
        <v>40</v>
      </c>
      <c r="N192" s="358" t="s">
        <v>40</v>
      </c>
      <c r="O192" s="358" t="s">
        <v>40</v>
      </c>
      <c r="P192" s="358" t="s">
        <v>40</v>
      </c>
      <c r="Q192" s="358" t="s">
        <v>40</v>
      </c>
      <c r="R192" s="358" t="s">
        <v>40</v>
      </c>
      <c r="S192" s="358" t="s">
        <v>40</v>
      </c>
      <c r="T192" s="358" t="s">
        <v>40</v>
      </c>
      <c r="U192" s="358">
        <v>60.91</v>
      </c>
      <c r="V192" s="360">
        <v>121.82</v>
      </c>
      <c r="W192" s="359">
        <v>159.57250000000002</v>
      </c>
      <c r="X192" s="358">
        <v>0</v>
      </c>
      <c r="Y192" s="358" t="s">
        <v>40</v>
      </c>
      <c r="Z192" s="358" t="s">
        <v>40</v>
      </c>
      <c r="AA192" s="358" t="s">
        <v>40</v>
      </c>
      <c r="AB192" s="358" t="s">
        <v>40</v>
      </c>
      <c r="AC192" s="358" t="s">
        <v>40</v>
      </c>
      <c r="AD192" s="358" t="s">
        <v>40</v>
      </c>
      <c r="AE192" s="358" t="s">
        <v>40</v>
      </c>
      <c r="AF192" s="358" t="s">
        <v>40</v>
      </c>
      <c r="AG192" s="358" t="s">
        <v>40</v>
      </c>
      <c r="AH192" s="358" t="s">
        <v>40</v>
      </c>
      <c r="AI192" s="358" t="s">
        <v>40</v>
      </c>
      <c r="AJ192" s="358" t="s">
        <v>40</v>
      </c>
      <c r="AK192" s="358" t="s">
        <v>40</v>
      </c>
      <c r="AL192" s="358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357">
        <v>300.76829545301831</v>
      </c>
      <c r="G193" s="358">
        <v>300.76829545301831</v>
      </c>
      <c r="H193" s="358">
        <v>0</v>
      </c>
      <c r="I193" s="358" t="s">
        <v>40</v>
      </c>
      <c r="J193" s="358" t="s">
        <v>40</v>
      </c>
      <c r="K193" s="358" t="s">
        <v>40</v>
      </c>
      <c r="L193" s="358" t="s">
        <v>40</v>
      </c>
      <c r="M193" s="358" t="s">
        <v>40</v>
      </c>
      <c r="N193" s="358" t="s">
        <v>40</v>
      </c>
      <c r="O193" s="358" t="s">
        <v>40</v>
      </c>
      <c r="P193" s="358" t="s">
        <v>40</v>
      </c>
      <c r="Q193" s="358" t="s">
        <v>40</v>
      </c>
      <c r="R193" s="358" t="s">
        <v>40</v>
      </c>
      <c r="S193" s="358" t="s">
        <v>40</v>
      </c>
      <c r="T193" s="358" t="s">
        <v>40</v>
      </c>
      <c r="U193" s="358">
        <v>60.91</v>
      </c>
      <c r="V193" s="360">
        <v>121.82</v>
      </c>
      <c r="W193" s="359">
        <v>300.76829545301831</v>
      </c>
      <c r="X193" s="358">
        <v>0</v>
      </c>
      <c r="Y193" s="358" t="s">
        <v>40</v>
      </c>
      <c r="Z193" s="358" t="s">
        <v>40</v>
      </c>
      <c r="AA193" s="358" t="s">
        <v>40</v>
      </c>
      <c r="AB193" s="358" t="s">
        <v>40</v>
      </c>
      <c r="AC193" s="358" t="s">
        <v>40</v>
      </c>
      <c r="AD193" s="358" t="s">
        <v>40</v>
      </c>
      <c r="AE193" s="358" t="s">
        <v>40</v>
      </c>
      <c r="AF193" s="358" t="s">
        <v>40</v>
      </c>
      <c r="AG193" s="358" t="s">
        <v>40</v>
      </c>
      <c r="AH193" s="358" t="s">
        <v>40</v>
      </c>
      <c r="AI193" s="358" t="s">
        <v>40</v>
      </c>
      <c r="AJ193" s="358" t="s">
        <v>40</v>
      </c>
      <c r="AK193" s="358" t="s">
        <v>40</v>
      </c>
      <c r="AL193" s="358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357">
        <v>251.32420104139209</v>
      </c>
      <c r="G194" s="358">
        <v>251.32420104139209</v>
      </c>
      <c r="H194" s="358">
        <v>0</v>
      </c>
      <c r="I194" s="358" t="s">
        <v>40</v>
      </c>
      <c r="J194" s="358" t="s">
        <v>40</v>
      </c>
      <c r="K194" s="358" t="s">
        <v>40</v>
      </c>
      <c r="L194" s="358" t="s">
        <v>40</v>
      </c>
      <c r="M194" s="358" t="s">
        <v>40</v>
      </c>
      <c r="N194" s="358" t="s">
        <v>40</v>
      </c>
      <c r="O194" s="358" t="s">
        <v>40</v>
      </c>
      <c r="P194" s="358" t="s">
        <v>40</v>
      </c>
      <c r="Q194" s="358" t="s">
        <v>40</v>
      </c>
      <c r="R194" s="358" t="s">
        <v>40</v>
      </c>
      <c r="S194" s="358" t="s">
        <v>40</v>
      </c>
      <c r="T194" s="358" t="s">
        <v>40</v>
      </c>
      <c r="U194" s="358">
        <v>60.91</v>
      </c>
      <c r="V194" s="360">
        <v>121.82</v>
      </c>
      <c r="W194" s="359">
        <v>251.32420104139209</v>
      </c>
      <c r="X194" s="358">
        <v>0</v>
      </c>
      <c r="Y194" s="358" t="s">
        <v>40</v>
      </c>
      <c r="Z194" s="358" t="s">
        <v>40</v>
      </c>
      <c r="AA194" s="358" t="s">
        <v>40</v>
      </c>
      <c r="AB194" s="358" t="s">
        <v>40</v>
      </c>
      <c r="AC194" s="358" t="s">
        <v>40</v>
      </c>
      <c r="AD194" s="358" t="s">
        <v>40</v>
      </c>
      <c r="AE194" s="358" t="s">
        <v>40</v>
      </c>
      <c r="AF194" s="358" t="s">
        <v>40</v>
      </c>
      <c r="AG194" s="358" t="s">
        <v>40</v>
      </c>
      <c r="AH194" s="358" t="s">
        <v>40</v>
      </c>
      <c r="AI194" s="358" t="s">
        <v>40</v>
      </c>
      <c r="AJ194" s="358" t="s">
        <v>40</v>
      </c>
      <c r="AK194" s="358" t="s">
        <v>40</v>
      </c>
      <c r="AL194" s="358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357">
        <v>467.54284963816957</v>
      </c>
      <c r="G195" s="358">
        <v>467.54284963816957</v>
      </c>
      <c r="H195" s="358">
        <v>0</v>
      </c>
      <c r="I195" s="358" t="s">
        <v>40</v>
      </c>
      <c r="J195" s="358" t="s">
        <v>40</v>
      </c>
      <c r="K195" s="358" t="s">
        <v>40</v>
      </c>
      <c r="L195" s="358" t="s">
        <v>40</v>
      </c>
      <c r="M195" s="358" t="s">
        <v>40</v>
      </c>
      <c r="N195" s="358" t="s">
        <v>40</v>
      </c>
      <c r="O195" s="358" t="s">
        <v>40</v>
      </c>
      <c r="P195" s="358" t="s">
        <v>40</v>
      </c>
      <c r="Q195" s="358" t="s">
        <v>40</v>
      </c>
      <c r="R195" s="358" t="s">
        <v>40</v>
      </c>
      <c r="S195" s="358" t="s">
        <v>40</v>
      </c>
      <c r="T195" s="358" t="s">
        <v>40</v>
      </c>
      <c r="U195" s="358">
        <v>60.91</v>
      </c>
      <c r="V195" s="360">
        <v>121.82</v>
      </c>
      <c r="W195" s="359">
        <v>467.54284963816957</v>
      </c>
      <c r="X195" s="358">
        <v>0</v>
      </c>
      <c r="Y195" s="358" t="s">
        <v>40</v>
      </c>
      <c r="Z195" s="358" t="s">
        <v>40</v>
      </c>
      <c r="AA195" s="358" t="s">
        <v>40</v>
      </c>
      <c r="AB195" s="358" t="s">
        <v>40</v>
      </c>
      <c r="AC195" s="358" t="s">
        <v>40</v>
      </c>
      <c r="AD195" s="358" t="s">
        <v>40</v>
      </c>
      <c r="AE195" s="358" t="s">
        <v>40</v>
      </c>
      <c r="AF195" s="358" t="s">
        <v>40</v>
      </c>
      <c r="AG195" s="358" t="s">
        <v>40</v>
      </c>
      <c r="AH195" s="358" t="s">
        <v>40</v>
      </c>
      <c r="AI195" s="358" t="s">
        <v>40</v>
      </c>
      <c r="AJ195" s="358" t="s">
        <v>40</v>
      </c>
      <c r="AK195" s="358" t="s">
        <v>40</v>
      </c>
      <c r="AL195" s="358" t="s">
        <v>40</v>
      </c>
      <c r="AM195" s="6"/>
    </row>
    <row r="196" spans="1:39">
      <c r="A196" s="466"/>
      <c r="B196" s="460"/>
      <c r="C196" s="655" t="s">
        <v>270</v>
      </c>
      <c r="D196" s="656"/>
      <c r="E196" s="656"/>
      <c r="F196" s="357">
        <v>360.60383147180733</v>
      </c>
      <c r="G196" s="358">
        <v>360.60383147180733</v>
      </c>
      <c r="H196" s="358">
        <v>0</v>
      </c>
      <c r="I196" s="358" t="s">
        <v>40</v>
      </c>
      <c r="J196" s="358" t="s">
        <v>40</v>
      </c>
      <c r="K196" s="358" t="s">
        <v>40</v>
      </c>
      <c r="L196" s="358" t="s">
        <v>40</v>
      </c>
      <c r="M196" s="358" t="s">
        <v>40</v>
      </c>
      <c r="N196" s="358" t="s">
        <v>40</v>
      </c>
      <c r="O196" s="358" t="s">
        <v>40</v>
      </c>
      <c r="P196" s="358" t="s">
        <v>40</v>
      </c>
      <c r="Q196" s="358" t="s">
        <v>40</v>
      </c>
      <c r="R196" s="358" t="s">
        <v>40</v>
      </c>
      <c r="S196" s="358" t="s">
        <v>40</v>
      </c>
      <c r="T196" s="358" t="s">
        <v>40</v>
      </c>
      <c r="U196" s="358">
        <v>60.91</v>
      </c>
      <c r="V196" s="360">
        <v>121.82</v>
      </c>
      <c r="W196" s="359">
        <v>360.60383147180733</v>
      </c>
      <c r="X196" s="358">
        <v>0</v>
      </c>
      <c r="Y196" s="358" t="s">
        <v>40</v>
      </c>
      <c r="Z196" s="358" t="s">
        <v>40</v>
      </c>
      <c r="AA196" s="358" t="s">
        <v>40</v>
      </c>
      <c r="AB196" s="358" t="s">
        <v>40</v>
      </c>
      <c r="AC196" s="358" t="s">
        <v>40</v>
      </c>
      <c r="AD196" s="358" t="s">
        <v>40</v>
      </c>
      <c r="AE196" s="358" t="s">
        <v>40</v>
      </c>
      <c r="AF196" s="358" t="s">
        <v>40</v>
      </c>
      <c r="AG196" s="358" t="s">
        <v>40</v>
      </c>
      <c r="AH196" s="358" t="s">
        <v>40</v>
      </c>
      <c r="AI196" s="358" t="s">
        <v>40</v>
      </c>
      <c r="AJ196" s="358" t="s">
        <v>40</v>
      </c>
      <c r="AK196" s="358" t="s">
        <v>40</v>
      </c>
      <c r="AL196" s="358" t="s">
        <v>40</v>
      </c>
      <c r="AM196" s="6"/>
    </row>
    <row r="197" spans="1:39">
      <c r="A197" s="466"/>
      <c r="B197" s="460"/>
      <c r="C197" s="655" t="s">
        <v>271</v>
      </c>
      <c r="D197" s="656"/>
      <c r="E197" s="656"/>
      <c r="F197" s="357">
        <v>528.30140670684864</v>
      </c>
      <c r="G197" s="358">
        <v>528.30140670684864</v>
      </c>
      <c r="H197" s="358">
        <v>0</v>
      </c>
      <c r="I197" s="358" t="s">
        <v>40</v>
      </c>
      <c r="J197" s="358" t="s">
        <v>40</v>
      </c>
      <c r="K197" s="358" t="s">
        <v>40</v>
      </c>
      <c r="L197" s="358" t="s">
        <v>40</v>
      </c>
      <c r="M197" s="358" t="s">
        <v>40</v>
      </c>
      <c r="N197" s="358" t="s">
        <v>40</v>
      </c>
      <c r="O197" s="358" t="s">
        <v>40</v>
      </c>
      <c r="P197" s="358" t="s">
        <v>40</v>
      </c>
      <c r="Q197" s="358" t="s">
        <v>40</v>
      </c>
      <c r="R197" s="358" t="s">
        <v>40</v>
      </c>
      <c r="S197" s="358" t="s">
        <v>40</v>
      </c>
      <c r="T197" s="358" t="s">
        <v>40</v>
      </c>
      <c r="U197" s="358">
        <v>60.91</v>
      </c>
      <c r="V197" s="360">
        <v>121.82</v>
      </c>
      <c r="W197" s="359">
        <v>528.30140670684864</v>
      </c>
      <c r="X197" s="358">
        <v>0</v>
      </c>
      <c r="Y197" s="358" t="s">
        <v>40</v>
      </c>
      <c r="Z197" s="358" t="s">
        <v>40</v>
      </c>
      <c r="AA197" s="358" t="s">
        <v>40</v>
      </c>
      <c r="AB197" s="358" t="s">
        <v>40</v>
      </c>
      <c r="AC197" s="358" t="s">
        <v>40</v>
      </c>
      <c r="AD197" s="358" t="s">
        <v>40</v>
      </c>
      <c r="AE197" s="358" t="s">
        <v>40</v>
      </c>
      <c r="AF197" s="358" t="s">
        <v>40</v>
      </c>
      <c r="AG197" s="358" t="s">
        <v>40</v>
      </c>
      <c r="AH197" s="358" t="s">
        <v>40</v>
      </c>
      <c r="AI197" s="358" t="s">
        <v>40</v>
      </c>
      <c r="AJ197" s="358" t="s">
        <v>40</v>
      </c>
      <c r="AK197" s="358" t="s">
        <v>40</v>
      </c>
      <c r="AL197" s="358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357">
        <v>521.00421610455044</v>
      </c>
      <c r="G198" s="358">
        <v>521.00421610455044</v>
      </c>
      <c r="H198" s="358">
        <v>0</v>
      </c>
      <c r="I198" s="358" t="s">
        <v>40</v>
      </c>
      <c r="J198" s="358" t="s">
        <v>40</v>
      </c>
      <c r="K198" s="358" t="s">
        <v>40</v>
      </c>
      <c r="L198" s="358" t="s">
        <v>40</v>
      </c>
      <c r="M198" s="358" t="s">
        <v>40</v>
      </c>
      <c r="N198" s="358" t="s">
        <v>40</v>
      </c>
      <c r="O198" s="358" t="s">
        <v>40</v>
      </c>
      <c r="P198" s="358" t="s">
        <v>40</v>
      </c>
      <c r="Q198" s="358" t="s">
        <v>40</v>
      </c>
      <c r="R198" s="358" t="s">
        <v>40</v>
      </c>
      <c r="S198" s="358" t="s">
        <v>40</v>
      </c>
      <c r="T198" s="358" t="s">
        <v>40</v>
      </c>
      <c r="U198" s="358">
        <v>60.91</v>
      </c>
      <c r="V198" s="360">
        <v>121.82</v>
      </c>
      <c r="W198" s="359">
        <v>521.00421610455044</v>
      </c>
      <c r="X198" s="358">
        <v>0</v>
      </c>
      <c r="Y198" s="358" t="s">
        <v>40</v>
      </c>
      <c r="Z198" s="358" t="s">
        <v>40</v>
      </c>
      <c r="AA198" s="358" t="s">
        <v>40</v>
      </c>
      <c r="AB198" s="358" t="s">
        <v>40</v>
      </c>
      <c r="AC198" s="358" t="s">
        <v>40</v>
      </c>
      <c r="AD198" s="358" t="s">
        <v>40</v>
      </c>
      <c r="AE198" s="358" t="s">
        <v>40</v>
      </c>
      <c r="AF198" s="358" t="s">
        <v>40</v>
      </c>
      <c r="AG198" s="358" t="s">
        <v>40</v>
      </c>
      <c r="AH198" s="358" t="s">
        <v>40</v>
      </c>
      <c r="AI198" s="358" t="s">
        <v>40</v>
      </c>
      <c r="AJ198" s="358" t="s">
        <v>40</v>
      </c>
      <c r="AK198" s="358" t="s">
        <v>40</v>
      </c>
      <c r="AL198" s="358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357">
        <v>387.78388779446385</v>
      </c>
      <c r="G199" s="358">
        <v>387.78388779446385</v>
      </c>
      <c r="H199" s="358">
        <v>0</v>
      </c>
      <c r="I199" s="358" t="s">
        <v>40</v>
      </c>
      <c r="J199" s="358" t="s">
        <v>40</v>
      </c>
      <c r="K199" s="358" t="s">
        <v>40</v>
      </c>
      <c r="L199" s="358" t="s">
        <v>40</v>
      </c>
      <c r="M199" s="358" t="s">
        <v>40</v>
      </c>
      <c r="N199" s="358" t="s">
        <v>40</v>
      </c>
      <c r="O199" s="358" t="s">
        <v>40</v>
      </c>
      <c r="P199" s="358" t="s">
        <v>40</v>
      </c>
      <c r="Q199" s="358" t="s">
        <v>40</v>
      </c>
      <c r="R199" s="358" t="s">
        <v>40</v>
      </c>
      <c r="S199" s="358" t="s">
        <v>40</v>
      </c>
      <c r="T199" s="358" t="s">
        <v>40</v>
      </c>
      <c r="U199" s="358">
        <v>60.91</v>
      </c>
      <c r="V199" s="360">
        <v>121.82</v>
      </c>
      <c r="W199" s="359">
        <v>387.78388779446385</v>
      </c>
      <c r="X199" s="358">
        <v>0</v>
      </c>
      <c r="Y199" s="358" t="s">
        <v>40</v>
      </c>
      <c r="Z199" s="358" t="s">
        <v>40</v>
      </c>
      <c r="AA199" s="358" t="s">
        <v>40</v>
      </c>
      <c r="AB199" s="358" t="s">
        <v>40</v>
      </c>
      <c r="AC199" s="358" t="s">
        <v>40</v>
      </c>
      <c r="AD199" s="358" t="s">
        <v>40</v>
      </c>
      <c r="AE199" s="358" t="s">
        <v>40</v>
      </c>
      <c r="AF199" s="358" t="s">
        <v>40</v>
      </c>
      <c r="AG199" s="358" t="s">
        <v>40</v>
      </c>
      <c r="AH199" s="358" t="s">
        <v>40</v>
      </c>
      <c r="AI199" s="358" t="s">
        <v>40</v>
      </c>
      <c r="AJ199" s="358" t="s">
        <v>40</v>
      </c>
      <c r="AK199" s="358" t="s">
        <v>40</v>
      </c>
      <c r="AL199" s="358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357">
        <v>364.23139126287185</v>
      </c>
      <c r="G200" s="358">
        <v>364.23139126287185</v>
      </c>
      <c r="H200" s="358">
        <v>0</v>
      </c>
      <c r="I200" s="358" t="s">
        <v>40</v>
      </c>
      <c r="J200" s="358" t="s">
        <v>40</v>
      </c>
      <c r="K200" s="358" t="s">
        <v>40</v>
      </c>
      <c r="L200" s="358" t="s">
        <v>40</v>
      </c>
      <c r="M200" s="358" t="s">
        <v>40</v>
      </c>
      <c r="N200" s="358" t="s">
        <v>40</v>
      </c>
      <c r="O200" s="358" t="s">
        <v>40</v>
      </c>
      <c r="P200" s="358" t="s">
        <v>40</v>
      </c>
      <c r="Q200" s="358" t="s">
        <v>40</v>
      </c>
      <c r="R200" s="358" t="s">
        <v>40</v>
      </c>
      <c r="S200" s="358" t="s">
        <v>40</v>
      </c>
      <c r="T200" s="358" t="s">
        <v>40</v>
      </c>
      <c r="U200" s="358">
        <v>60.91</v>
      </c>
      <c r="V200" s="360">
        <v>121.82</v>
      </c>
      <c r="W200" s="359">
        <v>364.23139126287185</v>
      </c>
      <c r="X200" s="358">
        <v>0</v>
      </c>
      <c r="Y200" s="358" t="s">
        <v>40</v>
      </c>
      <c r="Z200" s="358" t="s">
        <v>40</v>
      </c>
      <c r="AA200" s="358" t="s">
        <v>40</v>
      </c>
      <c r="AB200" s="358" t="s">
        <v>40</v>
      </c>
      <c r="AC200" s="358" t="s">
        <v>40</v>
      </c>
      <c r="AD200" s="358" t="s">
        <v>40</v>
      </c>
      <c r="AE200" s="358" t="s">
        <v>40</v>
      </c>
      <c r="AF200" s="358" t="s">
        <v>40</v>
      </c>
      <c r="AG200" s="358" t="s">
        <v>40</v>
      </c>
      <c r="AH200" s="358" t="s">
        <v>40</v>
      </c>
      <c r="AI200" s="358" t="s">
        <v>40</v>
      </c>
      <c r="AJ200" s="358" t="s">
        <v>40</v>
      </c>
      <c r="AK200" s="358" t="s">
        <v>40</v>
      </c>
      <c r="AL200" s="358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357">
        <v>0</v>
      </c>
      <c r="G201" s="358">
        <v>0</v>
      </c>
      <c r="H201" s="358" t="s">
        <v>40</v>
      </c>
      <c r="I201" s="358" t="s">
        <v>40</v>
      </c>
      <c r="J201" s="358" t="s">
        <v>40</v>
      </c>
      <c r="K201" s="358" t="s">
        <v>40</v>
      </c>
      <c r="L201" s="358" t="s">
        <v>40</v>
      </c>
      <c r="M201" s="358" t="s">
        <v>40</v>
      </c>
      <c r="N201" s="358" t="s">
        <v>40</v>
      </c>
      <c r="O201" s="358" t="s">
        <v>40</v>
      </c>
      <c r="P201" s="358" t="s">
        <v>40</v>
      </c>
      <c r="Q201" s="358" t="s">
        <v>40</v>
      </c>
      <c r="R201" s="358" t="s">
        <v>40</v>
      </c>
      <c r="S201" s="358" t="s">
        <v>40</v>
      </c>
      <c r="T201" s="358" t="s">
        <v>40</v>
      </c>
      <c r="U201" s="358">
        <v>0</v>
      </c>
      <c r="V201" s="360">
        <v>0</v>
      </c>
      <c r="W201" s="359">
        <v>0</v>
      </c>
      <c r="X201" s="358" t="s">
        <v>40</v>
      </c>
      <c r="Y201" s="358" t="s">
        <v>40</v>
      </c>
      <c r="Z201" s="358" t="s">
        <v>40</v>
      </c>
      <c r="AA201" s="358" t="s">
        <v>40</v>
      </c>
      <c r="AB201" s="358" t="s">
        <v>40</v>
      </c>
      <c r="AC201" s="358" t="s">
        <v>40</v>
      </c>
      <c r="AD201" s="358" t="s">
        <v>40</v>
      </c>
      <c r="AE201" s="358" t="s">
        <v>40</v>
      </c>
      <c r="AF201" s="358" t="s">
        <v>40</v>
      </c>
      <c r="AG201" s="358" t="s">
        <v>40</v>
      </c>
      <c r="AH201" s="358" t="s">
        <v>40</v>
      </c>
      <c r="AI201" s="358" t="s">
        <v>40</v>
      </c>
      <c r="AJ201" s="358" t="s">
        <v>40</v>
      </c>
      <c r="AK201" s="358" t="s">
        <v>40</v>
      </c>
      <c r="AL201" s="358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357">
        <v>0</v>
      </c>
      <c r="G202" s="358">
        <v>0</v>
      </c>
      <c r="H202" s="358" t="s">
        <v>40</v>
      </c>
      <c r="I202" s="358" t="s">
        <v>40</v>
      </c>
      <c r="J202" s="358" t="s">
        <v>40</v>
      </c>
      <c r="K202" s="358" t="s">
        <v>40</v>
      </c>
      <c r="L202" s="358" t="s">
        <v>40</v>
      </c>
      <c r="M202" s="358" t="s">
        <v>40</v>
      </c>
      <c r="N202" s="358" t="s">
        <v>40</v>
      </c>
      <c r="O202" s="358" t="s">
        <v>40</v>
      </c>
      <c r="P202" s="358" t="s">
        <v>40</v>
      </c>
      <c r="Q202" s="358" t="s">
        <v>40</v>
      </c>
      <c r="R202" s="358" t="s">
        <v>40</v>
      </c>
      <c r="S202" s="358" t="s">
        <v>40</v>
      </c>
      <c r="T202" s="358" t="s">
        <v>40</v>
      </c>
      <c r="U202" s="358">
        <v>0</v>
      </c>
      <c r="V202" s="360">
        <v>0</v>
      </c>
      <c r="W202" s="359">
        <v>0</v>
      </c>
      <c r="X202" s="358" t="s">
        <v>40</v>
      </c>
      <c r="Y202" s="358" t="s">
        <v>40</v>
      </c>
      <c r="Z202" s="358" t="s">
        <v>40</v>
      </c>
      <c r="AA202" s="358" t="s">
        <v>40</v>
      </c>
      <c r="AB202" s="358" t="s">
        <v>40</v>
      </c>
      <c r="AC202" s="358" t="s">
        <v>40</v>
      </c>
      <c r="AD202" s="358" t="s">
        <v>40</v>
      </c>
      <c r="AE202" s="358" t="s">
        <v>40</v>
      </c>
      <c r="AF202" s="358" t="s">
        <v>40</v>
      </c>
      <c r="AG202" s="358" t="s">
        <v>40</v>
      </c>
      <c r="AH202" s="358" t="s">
        <v>40</v>
      </c>
      <c r="AI202" s="358" t="s">
        <v>40</v>
      </c>
      <c r="AJ202" s="358" t="s">
        <v>40</v>
      </c>
      <c r="AK202" s="358" t="s">
        <v>40</v>
      </c>
      <c r="AL202" s="358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357">
        <v>437.23547780888305</v>
      </c>
      <c r="G203" s="358">
        <v>437.23547780888305</v>
      </c>
      <c r="H203" s="358">
        <v>0</v>
      </c>
      <c r="I203" s="358" t="s">
        <v>40</v>
      </c>
      <c r="J203" s="358" t="s">
        <v>40</v>
      </c>
      <c r="K203" s="358" t="s">
        <v>40</v>
      </c>
      <c r="L203" s="358" t="s">
        <v>40</v>
      </c>
      <c r="M203" s="358" t="s">
        <v>40</v>
      </c>
      <c r="N203" s="358" t="s">
        <v>40</v>
      </c>
      <c r="O203" s="358" t="s">
        <v>40</v>
      </c>
      <c r="P203" s="358" t="s">
        <v>40</v>
      </c>
      <c r="Q203" s="358" t="s">
        <v>40</v>
      </c>
      <c r="R203" s="358" t="s">
        <v>40</v>
      </c>
      <c r="S203" s="358" t="s">
        <v>40</v>
      </c>
      <c r="T203" s="358" t="s">
        <v>40</v>
      </c>
      <c r="U203" s="358">
        <v>60.91</v>
      </c>
      <c r="V203" s="360">
        <v>121.82</v>
      </c>
      <c r="W203" s="359">
        <v>437.23547780888305</v>
      </c>
      <c r="X203" s="358">
        <v>0</v>
      </c>
      <c r="Y203" s="358" t="s">
        <v>40</v>
      </c>
      <c r="Z203" s="358" t="s">
        <v>40</v>
      </c>
      <c r="AA203" s="358" t="s">
        <v>40</v>
      </c>
      <c r="AB203" s="358" t="s">
        <v>40</v>
      </c>
      <c r="AC203" s="358" t="s">
        <v>40</v>
      </c>
      <c r="AD203" s="358" t="s">
        <v>40</v>
      </c>
      <c r="AE203" s="358" t="s">
        <v>40</v>
      </c>
      <c r="AF203" s="358" t="s">
        <v>40</v>
      </c>
      <c r="AG203" s="358" t="s">
        <v>40</v>
      </c>
      <c r="AH203" s="358" t="s">
        <v>40</v>
      </c>
      <c r="AI203" s="358" t="s">
        <v>40</v>
      </c>
      <c r="AJ203" s="358" t="s">
        <v>40</v>
      </c>
      <c r="AK203" s="358" t="s">
        <v>40</v>
      </c>
      <c r="AL203" s="358" t="s">
        <v>40</v>
      </c>
      <c r="AM203" s="6"/>
    </row>
    <row r="204" spans="1:39">
      <c r="A204" s="466"/>
      <c r="B204" s="460"/>
      <c r="C204" s="655" t="s">
        <v>281</v>
      </c>
      <c r="D204" s="656"/>
      <c r="E204" s="656"/>
      <c r="F204" s="357">
        <v>434.59986347064017</v>
      </c>
      <c r="G204" s="358">
        <v>434.59986347064017</v>
      </c>
      <c r="H204" s="358">
        <v>0</v>
      </c>
      <c r="I204" s="358" t="s">
        <v>40</v>
      </c>
      <c r="J204" s="358" t="s">
        <v>40</v>
      </c>
      <c r="K204" s="358" t="s">
        <v>40</v>
      </c>
      <c r="L204" s="358" t="s">
        <v>40</v>
      </c>
      <c r="M204" s="358" t="s">
        <v>40</v>
      </c>
      <c r="N204" s="358" t="s">
        <v>40</v>
      </c>
      <c r="O204" s="358" t="s">
        <v>40</v>
      </c>
      <c r="P204" s="358" t="s">
        <v>40</v>
      </c>
      <c r="Q204" s="358" t="s">
        <v>40</v>
      </c>
      <c r="R204" s="358" t="s">
        <v>40</v>
      </c>
      <c r="S204" s="358" t="s">
        <v>40</v>
      </c>
      <c r="T204" s="358" t="s">
        <v>40</v>
      </c>
      <c r="U204" s="358">
        <v>60.91</v>
      </c>
      <c r="V204" s="360">
        <v>121.82</v>
      </c>
      <c r="W204" s="359">
        <v>434.59986347064017</v>
      </c>
      <c r="X204" s="358">
        <v>0</v>
      </c>
      <c r="Y204" s="358" t="s">
        <v>40</v>
      </c>
      <c r="Z204" s="358" t="s">
        <v>40</v>
      </c>
      <c r="AA204" s="358" t="s">
        <v>40</v>
      </c>
      <c r="AB204" s="358" t="s">
        <v>40</v>
      </c>
      <c r="AC204" s="358" t="s">
        <v>40</v>
      </c>
      <c r="AD204" s="358" t="s">
        <v>40</v>
      </c>
      <c r="AE204" s="358" t="s">
        <v>40</v>
      </c>
      <c r="AF204" s="358" t="s">
        <v>40</v>
      </c>
      <c r="AG204" s="358" t="s">
        <v>40</v>
      </c>
      <c r="AH204" s="358" t="s">
        <v>40</v>
      </c>
      <c r="AI204" s="358" t="s">
        <v>40</v>
      </c>
      <c r="AJ204" s="358" t="s">
        <v>40</v>
      </c>
      <c r="AK204" s="358" t="s">
        <v>40</v>
      </c>
      <c r="AL204" s="358" t="s">
        <v>40</v>
      </c>
      <c r="AM204" s="6"/>
    </row>
    <row r="205" spans="1:39">
      <c r="A205" s="466"/>
      <c r="B205" s="460"/>
      <c r="C205" s="655" t="s">
        <v>282</v>
      </c>
      <c r="D205" s="656"/>
      <c r="E205" s="656"/>
      <c r="F205" s="357">
        <v>453.58141111586423</v>
      </c>
      <c r="G205" s="358">
        <v>453.58141111586423</v>
      </c>
      <c r="H205" s="358">
        <v>0</v>
      </c>
      <c r="I205" s="358" t="s">
        <v>40</v>
      </c>
      <c r="J205" s="358" t="s">
        <v>40</v>
      </c>
      <c r="K205" s="358" t="s">
        <v>40</v>
      </c>
      <c r="L205" s="358" t="s">
        <v>40</v>
      </c>
      <c r="M205" s="358" t="s">
        <v>40</v>
      </c>
      <c r="N205" s="358" t="s">
        <v>40</v>
      </c>
      <c r="O205" s="358" t="s">
        <v>40</v>
      </c>
      <c r="P205" s="358" t="s">
        <v>40</v>
      </c>
      <c r="Q205" s="358" t="s">
        <v>40</v>
      </c>
      <c r="R205" s="358" t="s">
        <v>40</v>
      </c>
      <c r="S205" s="358" t="s">
        <v>40</v>
      </c>
      <c r="T205" s="358" t="s">
        <v>40</v>
      </c>
      <c r="U205" s="358">
        <v>60.91</v>
      </c>
      <c r="V205" s="360">
        <v>121.82</v>
      </c>
      <c r="W205" s="359">
        <v>453.58141111586423</v>
      </c>
      <c r="X205" s="358">
        <v>0</v>
      </c>
      <c r="Y205" s="358" t="s">
        <v>40</v>
      </c>
      <c r="Z205" s="358" t="s">
        <v>40</v>
      </c>
      <c r="AA205" s="358" t="s">
        <v>40</v>
      </c>
      <c r="AB205" s="358" t="s">
        <v>40</v>
      </c>
      <c r="AC205" s="358" t="s">
        <v>40</v>
      </c>
      <c r="AD205" s="358" t="s">
        <v>40</v>
      </c>
      <c r="AE205" s="358" t="s">
        <v>40</v>
      </c>
      <c r="AF205" s="358" t="s">
        <v>40</v>
      </c>
      <c r="AG205" s="358" t="s">
        <v>40</v>
      </c>
      <c r="AH205" s="358" t="s">
        <v>40</v>
      </c>
      <c r="AI205" s="358" t="s">
        <v>40</v>
      </c>
      <c r="AJ205" s="358" t="s">
        <v>40</v>
      </c>
      <c r="AK205" s="358" t="s">
        <v>40</v>
      </c>
      <c r="AL205" s="358" t="s">
        <v>40</v>
      </c>
      <c r="AM205" s="6"/>
    </row>
    <row r="206" spans="1:39">
      <c r="A206" s="466"/>
      <c r="B206" s="460"/>
      <c r="C206" s="655" t="s">
        <v>283</v>
      </c>
      <c r="D206" s="656"/>
      <c r="E206" s="656"/>
      <c r="F206" s="357">
        <v>453.58141111586423</v>
      </c>
      <c r="G206" s="358">
        <v>453.58141111586423</v>
      </c>
      <c r="H206" s="358">
        <v>0</v>
      </c>
      <c r="I206" s="358" t="s">
        <v>40</v>
      </c>
      <c r="J206" s="358" t="s">
        <v>40</v>
      </c>
      <c r="K206" s="358" t="s">
        <v>40</v>
      </c>
      <c r="L206" s="358" t="s">
        <v>40</v>
      </c>
      <c r="M206" s="358" t="s">
        <v>40</v>
      </c>
      <c r="N206" s="358" t="s">
        <v>40</v>
      </c>
      <c r="O206" s="358" t="s">
        <v>40</v>
      </c>
      <c r="P206" s="358" t="s">
        <v>40</v>
      </c>
      <c r="Q206" s="358" t="s">
        <v>40</v>
      </c>
      <c r="R206" s="358" t="s">
        <v>40</v>
      </c>
      <c r="S206" s="358" t="s">
        <v>40</v>
      </c>
      <c r="T206" s="358" t="s">
        <v>40</v>
      </c>
      <c r="U206" s="358">
        <v>60.91</v>
      </c>
      <c r="V206" s="360">
        <v>121.82</v>
      </c>
      <c r="W206" s="359">
        <v>453.58141111586423</v>
      </c>
      <c r="X206" s="358">
        <v>0</v>
      </c>
      <c r="Y206" s="358" t="s">
        <v>40</v>
      </c>
      <c r="Z206" s="358" t="s">
        <v>40</v>
      </c>
      <c r="AA206" s="358" t="s">
        <v>40</v>
      </c>
      <c r="AB206" s="358" t="s">
        <v>40</v>
      </c>
      <c r="AC206" s="358" t="s">
        <v>40</v>
      </c>
      <c r="AD206" s="358" t="s">
        <v>40</v>
      </c>
      <c r="AE206" s="358" t="s">
        <v>40</v>
      </c>
      <c r="AF206" s="358" t="s">
        <v>40</v>
      </c>
      <c r="AG206" s="358" t="s">
        <v>40</v>
      </c>
      <c r="AH206" s="358" t="s">
        <v>40</v>
      </c>
      <c r="AI206" s="358" t="s">
        <v>40</v>
      </c>
      <c r="AJ206" s="358" t="s">
        <v>40</v>
      </c>
      <c r="AK206" s="358" t="s">
        <v>40</v>
      </c>
      <c r="AL206" s="358" t="s">
        <v>40</v>
      </c>
      <c r="AM206" s="6"/>
    </row>
    <row r="207" spans="1:39">
      <c r="A207" s="466"/>
      <c r="B207" s="460"/>
      <c r="C207" s="655" t="s">
        <v>284</v>
      </c>
      <c r="D207" s="656"/>
      <c r="E207" s="656"/>
      <c r="F207" s="357">
        <v>469.57642178489385</v>
      </c>
      <c r="G207" s="358">
        <v>469.57642178489385</v>
      </c>
      <c r="H207" s="358">
        <v>0</v>
      </c>
      <c r="I207" s="358" t="s">
        <v>40</v>
      </c>
      <c r="J207" s="358" t="s">
        <v>40</v>
      </c>
      <c r="K207" s="358" t="s">
        <v>40</v>
      </c>
      <c r="L207" s="358" t="s">
        <v>40</v>
      </c>
      <c r="M207" s="358" t="s">
        <v>40</v>
      </c>
      <c r="N207" s="358" t="s">
        <v>40</v>
      </c>
      <c r="O207" s="358" t="s">
        <v>40</v>
      </c>
      <c r="P207" s="358" t="s">
        <v>40</v>
      </c>
      <c r="Q207" s="358" t="s">
        <v>40</v>
      </c>
      <c r="R207" s="358" t="s">
        <v>40</v>
      </c>
      <c r="S207" s="358" t="s">
        <v>40</v>
      </c>
      <c r="T207" s="358" t="s">
        <v>40</v>
      </c>
      <c r="U207" s="358">
        <v>60.91</v>
      </c>
      <c r="V207" s="360">
        <v>121.82</v>
      </c>
      <c r="W207" s="359">
        <v>469.57642178489385</v>
      </c>
      <c r="X207" s="358">
        <v>0</v>
      </c>
      <c r="Y207" s="358" t="s">
        <v>40</v>
      </c>
      <c r="Z207" s="358" t="s">
        <v>40</v>
      </c>
      <c r="AA207" s="358" t="s">
        <v>40</v>
      </c>
      <c r="AB207" s="358" t="s">
        <v>40</v>
      </c>
      <c r="AC207" s="358" t="s">
        <v>40</v>
      </c>
      <c r="AD207" s="358" t="s">
        <v>40</v>
      </c>
      <c r="AE207" s="358" t="s">
        <v>40</v>
      </c>
      <c r="AF207" s="358" t="s">
        <v>40</v>
      </c>
      <c r="AG207" s="358" t="s">
        <v>40</v>
      </c>
      <c r="AH207" s="358" t="s">
        <v>40</v>
      </c>
      <c r="AI207" s="358" t="s">
        <v>40</v>
      </c>
      <c r="AJ207" s="358" t="s">
        <v>40</v>
      </c>
      <c r="AK207" s="358" t="s">
        <v>40</v>
      </c>
      <c r="AL207" s="358" t="s">
        <v>40</v>
      </c>
      <c r="AM207" s="6"/>
    </row>
    <row r="208" spans="1:39">
      <c r="A208" s="466"/>
      <c r="B208" s="460"/>
      <c r="C208" s="655" t="s">
        <v>285</v>
      </c>
      <c r="D208" s="656"/>
      <c r="E208" s="656"/>
      <c r="F208" s="357">
        <v>424.14204916807546</v>
      </c>
      <c r="G208" s="358">
        <v>424.14204916807546</v>
      </c>
      <c r="H208" s="358">
        <v>0</v>
      </c>
      <c r="I208" s="358" t="s">
        <v>40</v>
      </c>
      <c r="J208" s="358" t="s">
        <v>40</v>
      </c>
      <c r="K208" s="358" t="s">
        <v>40</v>
      </c>
      <c r="L208" s="358" t="s">
        <v>40</v>
      </c>
      <c r="M208" s="358" t="s">
        <v>40</v>
      </c>
      <c r="N208" s="358" t="s">
        <v>40</v>
      </c>
      <c r="O208" s="358" t="s">
        <v>40</v>
      </c>
      <c r="P208" s="358" t="s">
        <v>40</v>
      </c>
      <c r="Q208" s="358" t="s">
        <v>40</v>
      </c>
      <c r="R208" s="358" t="s">
        <v>40</v>
      </c>
      <c r="S208" s="358" t="s">
        <v>40</v>
      </c>
      <c r="T208" s="358" t="s">
        <v>40</v>
      </c>
      <c r="U208" s="358">
        <v>60.91</v>
      </c>
      <c r="V208" s="360">
        <v>121.82</v>
      </c>
      <c r="W208" s="359">
        <v>424.14204916807546</v>
      </c>
      <c r="X208" s="358">
        <v>0</v>
      </c>
      <c r="Y208" s="358" t="s">
        <v>40</v>
      </c>
      <c r="Z208" s="358" t="s">
        <v>40</v>
      </c>
      <c r="AA208" s="358" t="s">
        <v>40</v>
      </c>
      <c r="AB208" s="358" t="s">
        <v>40</v>
      </c>
      <c r="AC208" s="358" t="s">
        <v>40</v>
      </c>
      <c r="AD208" s="358" t="s">
        <v>40</v>
      </c>
      <c r="AE208" s="358" t="s">
        <v>40</v>
      </c>
      <c r="AF208" s="358" t="s">
        <v>40</v>
      </c>
      <c r="AG208" s="358" t="s">
        <v>40</v>
      </c>
      <c r="AH208" s="358" t="s">
        <v>40</v>
      </c>
      <c r="AI208" s="358" t="s">
        <v>40</v>
      </c>
      <c r="AJ208" s="358" t="s">
        <v>40</v>
      </c>
      <c r="AK208" s="358" t="s">
        <v>40</v>
      </c>
      <c r="AL208" s="358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357">
        <v>753.11012617967071</v>
      </c>
      <c r="G209" s="358">
        <v>753.11012617967071</v>
      </c>
      <c r="H209" s="358">
        <v>0</v>
      </c>
      <c r="I209" s="358" t="s">
        <v>40</v>
      </c>
      <c r="J209" s="358" t="s">
        <v>40</v>
      </c>
      <c r="K209" s="358" t="s">
        <v>40</v>
      </c>
      <c r="L209" s="358" t="s">
        <v>40</v>
      </c>
      <c r="M209" s="358" t="s">
        <v>40</v>
      </c>
      <c r="N209" s="358" t="s">
        <v>40</v>
      </c>
      <c r="O209" s="358" t="s">
        <v>40</v>
      </c>
      <c r="P209" s="358" t="s">
        <v>40</v>
      </c>
      <c r="Q209" s="358" t="s">
        <v>40</v>
      </c>
      <c r="R209" s="358" t="s">
        <v>40</v>
      </c>
      <c r="S209" s="358" t="s">
        <v>40</v>
      </c>
      <c r="T209" s="358" t="s">
        <v>40</v>
      </c>
      <c r="U209" s="358">
        <v>60.91</v>
      </c>
      <c r="V209" s="360">
        <v>121.82</v>
      </c>
      <c r="W209" s="359">
        <v>753.11012617967071</v>
      </c>
      <c r="X209" s="358">
        <v>0</v>
      </c>
      <c r="Y209" s="358" t="s">
        <v>40</v>
      </c>
      <c r="Z209" s="358" t="s">
        <v>40</v>
      </c>
      <c r="AA209" s="358" t="s">
        <v>40</v>
      </c>
      <c r="AB209" s="358" t="s">
        <v>40</v>
      </c>
      <c r="AC209" s="358" t="s">
        <v>40</v>
      </c>
      <c r="AD209" s="358" t="s">
        <v>40</v>
      </c>
      <c r="AE209" s="358" t="s">
        <v>40</v>
      </c>
      <c r="AF209" s="358" t="s">
        <v>40</v>
      </c>
      <c r="AG209" s="358" t="s">
        <v>40</v>
      </c>
      <c r="AH209" s="358" t="s">
        <v>40</v>
      </c>
      <c r="AI209" s="358" t="s">
        <v>40</v>
      </c>
      <c r="AJ209" s="358" t="s">
        <v>40</v>
      </c>
      <c r="AK209" s="358" t="s">
        <v>40</v>
      </c>
      <c r="AL209" s="358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357">
        <v>507.89898970347247</v>
      </c>
      <c r="G210" s="358">
        <v>507.89898970347247</v>
      </c>
      <c r="H210" s="358">
        <v>0</v>
      </c>
      <c r="I210" s="358" t="s">
        <v>40</v>
      </c>
      <c r="J210" s="358" t="s">
        <v>40</v>
      </c>
      <c r="K210" s="358" t="s">
        <v>40</v>
      </c>
      <c r="L210" s="358" t="s">
        <v>40</v>
      </c>
      <c r="M210" s="358" t="s">
        <v>40</v>
      </c>
      <c r="N210" s="358" t="s">
        <v>40</v>
      </c>
      <c r="O210" s="358" t="s">
        <v>40</v>
      </c>
      <c r="P210" s="358" t="s">
        <v>40</v>
      </c>
      <c r="Q210" s="358" t="s">
        <v>40</v>
      </c>
      <c r="R210" s="358" t="s">
        <v>40</v>
      </c>
      <c r="S210" s="358" t="s">
        <v>40</v>
      </c>
      <c r="T210" s="358" t="s">
        <v>40</v>
      </c>
      <c r="U210" s="358">
        <v>60.91</v>
      </c>
      <c r="V210" s="360">
        <v>121.82</v>
      </c>
      <c r="W210" s="359">
        <v>507.89898970347247</v>
      </c>
      <c r="X210" s="358">
        <v>0</v>
      </c>
      <c r="Y210" s="358" t="s">
        <v>40</v>
      </c>
      <c r="Z210" s="358" t="s">
        <v>40</v>
      </c>
      <c r="AA210" s="358" t="s">
        <v>40</v>
      </c>
      <c r="AB210" s="358" t="s">
        <v>40</v>
      </c>
      <c r="AC210" s="358" t="s">
        <v>40</v>
      </c>
      <c r="AD210" s="358" t="s">
        <v>40</v>
      </c>
      <c r="AE210" s="358" t="s">
        <v>40</v>
      </c>
      <c r="AF210" s="358" t="s">
        <v>40</v>
      </c>
      <c r="AG210" s="358" t="s">
        <v>40</v>
      </c>
      <c r="AH210" s="358" t="s">
        <v>40</v>
      </c>
      <c r="AI210" s="358" t="s">
        <v>40</v>
      </c>
      <c r="AJ210" s="358" t="s">
        <v>40</v>
      </c>
      <c r="AK210" s="358" t="s">
        <v>40</v>
      </c>
      <c r="AL210" s="358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357">
        <v>180.17270591544883</v>
      </c>
      <c r="G211" s="358">
        <v>180.17270591544883</v>
      </c>
      <c r="H211" s="358">
        <v>0</v>
      </c>
      <c r="I211" s="358" t="s">
        <v>40</v>
      </c>
      <c r="J211" s="358" t="s">
        <v>40</v>
      </c>
      <c r="K211" s="358" t="s">
        <v>40</v>
      </c>
      <c r="L211" s="358" t="s">
        <v>40</v>
      </c>
      <c r="M211" s="358" t="s">
        <v>40</v>
      </c>
      <c r="N211" s="358" t="s">
        <v>40</v>
      </c>
      <c r="O211" s="358" t="s">
        <v>40</v>
      </c>
      <c r="P211" s="358" t="s">
        <v>40</v>
      </c>
      <c r="Q211" s="358" t="s">
        <v>40</v>
      </c>
      <c r="R211" s="358" t="s">
        <v>40</v>
      </c>
      <c r="S211" s="358" t="s">
        <v>40</v>
      </c>
      <c r="T211" s="358" t="s">
        <v>40</v>
      </c>
      <c r="U211" s="358">
        <v>60.91</v>
      </c>
      <c r="V211" s="360">
        <v>121.82</v>
      </c>
      <c r="W211" s="359">
        <v>180.17270591544883</v>
      </c>
      <c r="X211" s="358">
        <v>0</v>
      </c>
      <c r="Y211" s="358" t="s">
        <v>40</v>
      </c>
      <c r="Z211" s="358" t="s">
        <v>40</v>
      </c>
      <c r="AA211" s="358" t="s">
        <v>40</v>
      </c>
      <c r="AB211" s="358" t="s">
        <v>40</v>
      </c>
      <c r="AC211" s="358" t="s">
        <v>40</v>
      </c>
      <c r="AD211" s="358" t="s">
        <v>40</v>
      </c>
      <c r="AE211" s="358" t="s">
        <v>40</v>
      </c>
      <c r="AF211" s="358" t="s">
        <v>40</v>
      </c>
      <c r="AG211" s="358" t="s">
        <v>40</v>
      </c>
      <c r="AH211" s="358" t="s">
        <v>40</v>
      </c>
      <c r="AI211" s="358" t="s">
        <v>40</v>
      </c>
      <c r="AJ211" s="358" t="s">
        <v>40</v>
      </c>
      <c r="AK211" s="358" t="s">
        <v>40</v>
      </c>
      <c r="AL211" s="358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357">
        <v>0</v>
      </c>
      <c r="G212" s="358">
        <v>0</v>
      </c>
      <c r="H212" s="358" t="s">
        <v>40</v>
      </c>
      <c r="I212" s="358" t="s">
        <v>40</v>
      </c>
      <c r="J212" s="358" t="s">
        <v>40</v>
      </c>
      <c r="K212" s="358" t="s">
        <v>40</v>
      </c>
      <c r="L212" s="358" t="s">
        <v>40</v>
      </c>
      <c r="M212" s="358" t="s">
        <v>40</v>
      </c>
      <c r="N212" s="358" t="s">
        <v>40</v>
      </c>
      <c r="O212" s="358" t="s">
        <v>40</v>
      </c>
      <c r="P212" s="358" t="s">
        <v>40</v>
      </c>
      <c r="Q212" s="358" t="s">
        <v>40</v>
      </c>
      <c r="R212" s="358" t="s">
        <v>40</v>
      </c>
      <c r="S212" s="358" t="s">
        <v>40</v>
      </c>
      <c r="T212" s="358" t="s">
        <v>40</v>
      </c>
      <c r="U212" s="358">
        <v>0</v>
      </c>
      <c r="V212" s="360">
        <v>0</v>
      </c>
      <c r="W212" s="359">
        <v>0</v>
      </c>
      <c r="X212" s="358" t="s">
        <v>40</v>
      </c>
      <c r="Y212" s="358" t="s">
        <v>40</v>
      </c>
      <c r="Z212" s="358" t="s">
        <v>40</v>
      </c>
      <c r="AA212" s="358" t="s">
        <v>40</v>
      </c>
      <c r="AB212" s="358" t="s">
        <v>40</v>
      </c>
      <c r="AC212" s="358" t="s">
        <v>40</v>
      </c>
      <c r="AD212" s="358" t="s">
        <v>40</v>
      </c>
      <c r="AE212" s="358" t="s">
        <v>40</v>
      </c>
      <c r="AF212" s="358" t="s">
        <v>40</v>
      </c>
      <c r="AG212" s="358" t="s">
        <v>40</v>
      </c>
      <c r="AH212" s="358" t="s">
        <v>40</v>
      </c>
      <c r="AI212" s="358" t="s">
        <v>40</v>
      </c>
      <c r="AJ212" s="358" t="s">
        <v>40</v>
      </c>
      <c r="AK212" s="358" t="s">
        <v>40</v>
      </c>
      <c r="AL212" s="358" t="s">
        <v>40</v>
      </c>
      <c r="AM212" s="6"/>
    </row>
    <row r="213" spans="1:39" ht="25.5">
      <c r="A213" s="466"/>
      <c r="B213" s="460"/>
      <c r="C213" s="366" t="s">
        <v>291</v>
      </c>
      <c r="D213" s="366" t="s">
        <v>279</v>
      </c>
      <c r="E213" s="367">
        <v>10</v>
      </c>
      <c r="F213" s="357">
        <v>0</v>
      </c>
      <c r="G213" s="358">
        <v>0</v>
      </c>
      <c r="H213" s="358" t="s">
        <v>40</v>
      </c>
      <c r="I213" s="358" t="s">
        <v>40</v>
      </c>
      <c r="J213" s="358" t="s">
        <v>40</v>
      </c>
      <c r="K213" s="358" t="s">
        <v>40</v>
      </c>
      <c r="L213" s="358" t="s">
        <v>40</v>
      </c>
      <c r="M213" s="358" t="s">
        <v>40</v>
      </c>
      <c r="N213" s="358" t="s">
        <v>40</v>
      </c>
      <c r="O213" s="358" t="s">
        <v>40</v>
      </c>
      <c r="P213" s="358" t="s">
        <v>40</v>
      </c>
      <c r="Q213" s="358" t="s">
        <v>40</v>
      </c>
      <c r="R213" s="358" t="s">
        <v>40</v>
      </c>
      <c r="S213" s="358" t="s">
        <v>40</v>
      </c>
      <c r="T213" s="358" t="s">
        <v>40</v>
      </c>
      <c r="U213" s="358">
        <v>0</v>
      </c>
      <c r="V213" s="360">
        <v>0</v>
      </c>
      <c r="W213" s="359">
        <v>0</v>
      </c>
      <c r="X213" s="358" t="s">
        <v>40</v>
      </c>
      <c r="Y213" s="358" t="s">
        <v>40</v>
      </c>
      <c r="Z213" s="358" t="s">
        <v>40</v>
      </c>
      <c r="AA213" s="358" t="s">
        <v>40</v>
      </c>
      <c r="AB213" s="358" t="s">
        <v>40</v>
      </c>
      <c r="AC213" s="358" t="s">
        <v>40</v>
      </c>
      <c r="AD213" s="358" t="s">
        <v>40</v>
      </c>
      <c r="AE213" s="358" t="s">
        <v>40</v>
      </c>
      <c r="AF213" s="358" t="s">
        <v>40</v>
      </c>
      <c r="AG213" s="358" t="s">
        <v>40</v>
      </c>
      <c r="AH213" s="358" t="s">
        <v>40</v>
      </c>
      <c r="AI213" s="358" t="s">
        <v>40</v>
      </c>
      <c r="AJ213" s="358" t="s">
        <v>40</v>
      </c>
      <c r="AK213" s="358" t="s">
        <v>40</v>
      </c>
      <c r="AL213" s="358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357">
        <v>0</v>
      </c>
      <c r="G214" s="358">
        <v>0</v>
      </c>
      <c r="H214" s="358" t="s">
        <v>40</v>
      </c>
      <c r="I214" s="358" t="s">
        <v>40</v>
      </c>
      <c r="J214" s="358" t="s">
        <v>40</v>
      </c>
      <c r="K214" s="358" t="s">
        <v>40</v>
      </c>
      <c r="L214" s="358" t="s">
        <v>40</v>
      </c>
      <c r="M214" s="358" t="s">
        <v>40</v>
      </c>
      <c r="N214" s="358" t="s">
        <v>40</v>
      </c>
      <c r="O214" s="358" t="s">
        <v>40</v>
      </c>
      <c r="P214" s="358" t="s">
        <v>40</v>
      </c>
      <c r="Q214" s="358" t="s">
        <v>40</v>
      </c>
      <c r="R214" s="358" t="s">
        <v>40</v>
      </c>
      <c r="S214" s="358" t="s">
        <v>40</v>
      </c>
      <c r="T214" s="358" t="s">
        <v>40</v>
      </c>
      <c r="U214" s="358">
        <v>0</v>
      </c>
      <c r="V214" s="360">
        <v>0</v>
      </c>
      <c r="W214" s="359">
        <v>0</v>
      </c>
      <c r="X214" s="358" t="s">
        <v>40</v>
      </c>
      <c r="Y214" s="358" t="s">
        <v>40</v>
      </c>
      <c r="Z214" s="358" t="s">
        <v>40</v>
      </c>
      <c r="AA214" s="358" t="s">
        <v>40</v>
      </c>
      <c r="AB214" s="358" t="s">
        <v>40</v>
      </c>
      <c r="AC214" s="358" t="s">
        <v>40</v>
      </c>
      <c r="AD214" s="358" t="s">
        <v>40</v>
      </c>
      <c r="AE214" s="358" t="s">
        <v>40</v>
      </c>
      <c r="AF214" s="358" t="s">
        <v>40</v>
      </c>
      <c r="AG214" s="358" t="s">
        <v>40</v>
      </c>
      <c r="AH214" s="358" t="s">
        <v>40</v>
      </c>
      <c r="AI214" s="358" t="s">
        <v>40</v>
      </c>
      <c r="AJ214" s="358" t="s">
        <v>40</v>
      </c>
      <c r="AK214" s="358" t="s">
        <v>40</v>
      </c>
      <c r="AL214" s="358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653" t="s">
        <v>401</v>
      </c>
      <c r="B216" s="654"/>
      <c r="C216" s="654"/>
      <c r="D216" s="654"/>
      <c r="E216" s="654"/>
      <c r="F216" s="357">
        <v>326.54180095746125</v>
      </c>
      <c r="G216" s="358">
        <v>326.54180095746125</v>
      </c>
      <c r="H216" s="358">
        <v>0</v>
      </c>
      <c r="I216" s="358" t="s">
        <v>40</v>
      </c>
      <c r="J216" s="358" t="s">
        <v>40</v>
      </c>
      <c r="K216" s="358" t="s">
        <v>40</v>
      </c>
      <c r="L216" s="358" t="s">
        <v>40</v>
      </c>
      <c r="M216" s="358" t="s">
        <v>40</v>
      </c>
      <c r="N216" s="358" t="s">
        <v>40</v>
      </c>
      <c r="O216" s="358" t="s">
        <v>40</v>
      </c>
      <c r="P216" s="358" t="s">
        <v>40</v>
      </c>
      <c r="Q216" s="358" t="s">
        <v>40</v>
      </c>
      <c r="R216" s="358" t="s">
        <v>40</v>
      </c>
      <c r="S216" s="358" t="s">
        <v>40</v>
      </c>
      <c r="T216" s="358" t="s">
        <v>40</v>
      </c>
      <c r="U216" s="358">
        <v>0</v>
      </c>
      <c r="V216" s="360">
        <v>0</v>
      </c>
      <c r="W216" s="359">
        <v>326.54180095746125</v>
      </c>
      <c r="X216" s="358">
        <v>0</v>
      </c>
      <c r="Y216" s="358" t="s">
        <v>40</v>
      </c>
      <c r="Z216" s="358" t="s">
        <v>40</v>
      </c>
      <c r="AA216" s="358" t="s">
        <v>40</v>
      </c>
      <c r="AB216" s="358" t="s">
        <v>40</v>
      </c>
      <c r="AC216" s="358" t="s">
        <v>40</v>
      </c>
      <c r="AD216" s="358" t="s">
        <v>40</v>
      </c>
      <c r="AE216" s="358" t="s">
        <v>40</v>
      </c>
      <c r="AF216" s="358" t="s">
        <v>40</v>
      </c>
      <c r="AG216" s="358" t="s">
        <v>40</v>
      </c>
      <c r="AH216" s="358" t="s">
        <v>40</v>
      </c>
      <c r="AI216" s="358" t="s">
        <v>40</v>
      </c>
      <c r="AJ216" s="358" t="s">
        <v>40</v>
      </c>
      <c r="AK216" s="358" t="s">
        <v>40</v>
      </c>
      <c r="AL216" s="358" t="s">
        <v>40</v>
      </c>
      <c r="AM216" s="6"/>
    </row>
    <row r="217" spans="1:39">
      <c r="A217" s="653" t="s">
        <v>295</v>
      </c>
      <c r="B217" s="654"/>
      <c r="C217" s="654"/>
      <c r="D217" s="654"/>
      <c r="E217" s="654"/>
      <c r="F217" s="368">
        <v>9018</v>
      </c>
      <c r="G217" s="369">
        <v>9018</v>
      </c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69">
        <v>9018</v>
      </c>
      <c r="V217" s="370">
        <v>9018</v>
      </c>
      <c r="W217" s="371">
        <v>9018</v>
      </c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83"/>
    </row>
    <row r="218" spans="1:39">
      <c r="A218" s="653" t="s">
        <v>296</v>
      </c>
      <c r="B218" s="654"/>
      <c r="C218" s="654"/>
      <c r="D218" s="654"/>
      <c r="E218" s="654"/>
      <c r="F218" s="368">
        <v>9018</v>
      </c>
      <c r="G218" s="369">
        <v>9018</v>
      </c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69">
        <v>9018</v>
      </c>
      <c r="V218" s="370">
        <v>9018</v>
      </c>
      <c r="W218" s="371">
        <v>9018</v>
      </c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  <c r="AM218" s="83"/>
    </row>
    <row r="219" spans="1:39">
      <c r="A219" s="653" t="s">
        <v>297</v>
      </c>
      <c r="B219" s="654"/>
      <c r="C219" s="654"/>
      <c r="D219" s="654"/>
      <c r="E219" s="654"/>
      <c r="F219" s="368">
        <v>9018</v>
      </c>
      <c r="G219" s="369">
        <v>9018</v>
      </c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69">
        <v>9018</v>
      </c>
      <c r="V219" s="370">
        <v>9018</v>
      </c>
      <c r="W219" s="371">
        <v>9018</v>
      </c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  <c r="AM219" s="83"/>
    </row>
    <row r="220" spans="1:39">
      <c r="A220" s="653" t="s">
        <v>298</v>
      </c>
      <c r="B220" s="654"/>
      <c r="C220" s="654"/>
      <c r="D220" s="654"/>
      <c r="E220" s="654"/>
      <c r="F220" s="372">
        <v>1560.3086587149073</v>
      </c>
      <c r="G220" s="369">
        <v>1560.3086587149073</v>
      </c>
      <c r="H220" s="358" t="s">
        <v>40</v>
      </c>
      <c r="I220" s="358" t="s">
        <v>40</v>
      </c>
      <c r="J220" s="358" t="s">
        <v>40</v>
      </c>
      <c r="K220" s="358" t="s">
        <v>40</v>
      </c>
      <c r="L220" s="358" t="s">
        <v>40</v>
      </c>
      <c r="M220" s="358" t="s">
        <v>40</v>
      </c>
      <c r="N220" s="358" t="s">
        <v>40</v>
      </c>
      <c r="O220" s="358" t="s">
        <v>40</v>
      </c>
      <c r="P220" s="358" t="s">
        <v>40</v>
      </c>
      <c r="Q220" s="358" t="s">
        <v>40</v>
      </c>
      <c r="R220" s="358" t="s">
        <v>40</v>
      </c>
      <c r="S220" s="358" t="s">
        <v>40</v>
      </c>
      <c r="T220" s="358" t="s">
        <v>40</v>
      </c>
      <c r="U220" s="369">
        <v>1560.3086587149073</v>
      </c>
      <c r="V220" s="370">
        <v>1560.3086587149073</v>
      </c>
      <c r="W220" s="371">
        <v>1560.3086587149073</v>
      </c>
      <c r="X220" s="358" t="s">
        <v>40</v>
      </c>
      <c r="Y220" s="358" t="s">
        <v>40</v>
      </c>
      <c r="Z220" s="358" t="s">
        <v>40</v>
      </c>
      <c r="AA220" s="358" t="s">
        <v>40</v>
      </c>
      <c r="AB220" s="358" t="s">
        <v>40</v>
      </c>
      <c r="AC220" s="358" t="s">
        <v>40</v>
      </c>
      <c r="AD220" s="358" t="s">
        <v>40</v>
      </c>
      <c r="AE220" s="358" t="s">
        <v>40</v>
      </c>
      <c r="AF220" s="358" t="s">
        <v>40</v>
      </c>
      <c r="AG220" s="358" t="s">
        <v>40</v>
      </c>
      <c r="AH220" s="358" t="s">
        <v>40</v>
      </c>
      <c r="AI220" s="358" t="s">
        <v>40</v>
      </c>
      <c r="AJ220" s="358" t="s">
        <v>40</v>
      </c>
      <c r="AK220" s="358" t="s">
        <v>40</v>
      </c>
      <c r="AL220" s="358" t="s">
        <v>40</v>
      </c>
      <c r="AM220" s="83"/>
    </row>
    <row r="221" spans="1:39" ht="27.75" customHeight="1">
      <c r="A221" s="484" t="s">
        <v>299</v>
      </c>
      <c r="B221" s="485"/>
      <c r="C221" s="485"/>
      <c r="D221" s="485"/>
      <c r="E221" s="486"/>
      <c r="F221" s="39">
        <v>0</v>
      </c>
      <c r="G221" s="40">
        <v>0</v>
      </c>
      <c r="H221" s="40" t="s">
        <v>40</v>
      </c>
      <c r="I221" s="40" t="s">
        <v>40</v>
      </c>
      <c r="J221" s="40" t="s">
        <v>40</v>
      </c>
      <c r="K221" s="40" t="s">
        <v>40</v>
      </c>
      <c r="L221" s="40" t="s">
        <v>40</v>
      </c>
      <c r="M221" s="40" t="s">
        <v>40</v>
      </c>
      <c r="N221" s="40" t="s">
        <v>40</v>
      </c>
      <c r="O221" s="40" t="s">
        <v>40</v>
      </c>
      <c r="P221" s="40" t="s">
        <v>40</v>
      </c>
      <c r="Q221" s="40" t="s">
        <v>40</v>
      </c>
      <c r="R221" s="40" t="s">
        <v>40</v>
      </c>
      <c r="S221" s="40" t="s">
        <v>40</v>
      </c>
      <c r="T221" s="40" t="s">
        <v>40</v>
      </c>
      <c r="U221" s="40">
        <v>0</v>
      </c>
      <c r="V221" s="41">
        <v>0</v>
      </c>
      <c r="W221" s="42">
        <v>0</v>
      </c>
      <c r="X221" s="40" t="s">
        <v>40</v>
      </c>
      <c r="Y221" s="40" t="s">
        <v>40</v>
      </c>
      <c r="Z221" s="40" t="s">
        <v>40</v>
      </c>
      <c r="AA221" s="40" t="s">
        <v>40</v>
      </c>
      <c r="AB221" s="40" t="s">
        <v>40</v>
      </c>
      <c r="AC221" s="40" t="s">
        <v>40</v>
      </c>
      <c r="AD221" s="40" t="s">
        <v>40</v>
      </c>
      <c r="AE221" s="40" t="s">
        <v>40</v>
      </c>
      <c r="AF221" s="40" t="s">
        <v>40</v>
      </c>
      <c r="AG221" s="40" t="s">
        <v>40</v>
      </c>
      <c r="AH221" s="40" t="s">
        <v>40</v>
      </c>
      <c r="AI221" s="40" t="s">
        <v>40</v>
      </c>
      <c r="AJ221" s="40" t="s">
        <v>40</v>
      </c>
      <c r="AK221" s="40" t="s">
        <v>40</v>
      </c>
      <c r="AL221" s="40" t="s">
        <v>40</v>
      </c>
      <c r="AM221" s="83"/>
    </row>
    <row r="222" spans="1:39">
      <c r="A222" s="83"/>
      <c r="B222" s="83"/>
      <c r="C222" s="83"/>
      <c r="D222" s="68"/>
      <c r="E222" s="68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6"/>
    </row>
    <row r="223" spans="1:39">
      <c r="A223" s="83"/>
      <c r="B223" s="83"/>
      <c r="C223" s="83"/>
      <c r="D223" s="68"/>
      <c r="E223" s="68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6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</sheetData>
  <mergeCells count="24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10:B211"/>
    <mergeCell ref="C210:E210"/>
    <mergeCell ref="C211:E211"/>
    <mergeCell ref="A212:B214"/>
    <mergeCell ref="A215:E215"/>
    <mergeCell ref="A216:E216"/>
  </mergeCells>
  <conditionalFormatting sqref="F37:G39">
    <cfRule type="cellIs" dxfId="88" priority="29" stopIfTrue="1" operator="between">
      <formula>881</formula>
      <formula>10000000</formula>
    </cfRule>
    <cfRule type="containsBlanks" priority="30" stopIfTrue="1">
      <formula>LEN(TRIM(F37))=0</formula>
    </cfRule>
    <cfRule type="cellIs" dxfId="87" priority="31" operator="greaterThan">
      <formula>880</formula>
    </cfRule>
  </conditionalFormatting>
  <conditionalFormatting sqref="F41:G183 F185:G214">
    <cfRule type="cellIs" dxfId="86" priority="39" stopIfTrue="1" operator="between">
      <formula>881</formula>
      <formula>10000000</formula>
    </cfRule>
    <cfRule type="containsBlanks" priority="40" stopIfTrue="1">
      <formula>LEN(TRIM(F41))=0</formula>
    </cfRule>
    <cfRule type="cellIs" dxfId="85" priority="41" operator="greaterThan">
      <formula>880</formula>
    </cfRule>
  </conditionalFormatting>
  <conditionalFormatting sqref="F22:V36 H41:V69 H70:T71 H72:V104 H105:T105 H106:V183">
    <cfRule type="cellIs" dxfId="84" priority="36" stopIfTrue="1" operator="between">
      <formula>881</formula>
      <formula>10000000</formula>
    </cfRule>
    <cfRule type="containsBlanks" priority="37" stopIfTrue="1">
      <formula>LEN(TRIM(F22))=0</formula>
    </cfRule>
    <cfRule type="cellIs" dxfId="83" priority="38" operator="greaterThan">
      <formula>880</formula>
    </cfRule>
  </conditionalFormatting>
  <conditionalFormatting sqref="F13:AL14 W22:AL22 Y23:AL23 W24:AL30 Y31:AL31 W32:AL36 W41:AL65 X66:AL67 W67 W68:AL69 X70:AL71 W72:AL76 X77:AL77 W78:AL104 X105:AL105 W106:AL107 X108:AL108 W109:AL152 X153:AL153 W154:AL183 X185:AL186 W187:AL188 X189:AL192 H193:AL200 X201:AL202 H203:AL211 X212:AL214">
    <cfRule type="cellIs" dxfId="82" priority="33" stopIfTrue="1" operator="between">
      <formula>881</formula>
      <formula>10000000</formula>
    </cfRule>
    <cfRule type="containsBlanks" priority="34" stopIfTrue="1">
      <formula>LEN(TRIM(F13))=0</formula>
    </cfRule>
    <cfRule type="cellIs" dxfId="81" priority="35" operator="greaterThan">
      <formula>880</formula>
    </cfRule>
  </conditionalFormatting>
  <conditionalFormatting sqref="F13:AL20">
    <cfRule type="containsBlanks" dxfId="80" priority="32">
      <formula>LEN(TRIM(F13))=0</formula>
    </cfRule>
  </conditionalFormatting>
  <conditionalFormatting sqref="F22:AL39">
    <cfRule type="containsBlanks" dxfId="79" priority="22">
      <formula>LEN(TRIM(F22))=0</formula>
    </cfRule>
  </conditionalFormatting>
  <conditionalFormatting sqref="F41:AL183">
    <cfRule type="containsBlanks" dxfId="78" priority="21">
      <formula>LEN(TRIM(F41))=0</formula>
    </cfRule>
  </conditionalFormatting>
  <conditionalFormatting sqref="F185:AL214">
    <cfRule type="containsBlanks" dxfId="77" priority="11">
      <formula>LEN(TRIM(F185))=0</formula>
    </cfRule>
  </conditionalFormatting>
  <conditionalFormatting sqref="F216:AL221">
    <cfRule type="containsBlanks" dxfId="76" priority="7">
      <formula>LEN(TRIM(F216))=0</formula>
    </cfRule>
  </conditionalFormatting>
  <conditionalFormatting sqref="H37:T37 H39:T39">
    <cfRule type="cellIs" dxfId="75" priority="26" stopIfTrue="1" operator="between">
      <formula>881</formula>
      <formula>10000000</formula>
    </cfRule>
    <cfRule type="containsBlanks" priority="27" stopIfTrue="1">
      <formula>LEN(TRIM(H37))=0</formula>
    </cfRule>
    <cfRule type="cellIs" dxfId="74" priority="28" operator="greaterThan">
      <formula>880</formula>
    </cfRule>
  </conditionalFormatting>
  <conditionalFormatting sqref="H185:V192">
    <cfRule type="cellIs" dxfId="73" priority="18" stopIfTrue="1" operator="between">
      <formula>881</formula>
      <formula>10000000</formula>
    </cfRule>
    <cfRule type="containsBlanks" priority="19" stopIfTrue="1">
      <formula>LEN(TRIM(H185))=0</formula>
    </cfRule>
    <cfRule type="cellIs" dxfId="72" priority="20" operator="greaterThan">
      <formula>880</formula>
    </cfRule>
  </conditionalFormatting>
  <conditionalFormatting sqref="H201:V202">
    <cfRule type="cellIs" dxfId="71" priority="15" stopIfTrue="1" operator="between">
      <formula>881</formula>
      <formula>10000000</formula>
    </cfRule>
    <cfRule type="containsBlanks" priority="16" stopIfTrue="1">
      <formula>LEN(TRIM(H201))=0</formula>
    </cfRule>
    <cfRule type="cellIs" dxfId="70" priority="17" operator="greaterThan">
      <formula>880</formula>
    </cfRule>
  </conditionalFormatting>
  <conditionalFormatting sqref="H212:V214">
    <cfRule type="cellIs" dxfId="69" priority="12" stopIfTrue="1" operator="between">
      <formula>881</formula>
      <formula>10000000</formula>
    </cfRule>
    <cfRule type="containsBlanks" priority="13" stopIfTrue="1">
      <formula>LEN(TRIM(H212))=0</formula>
    </cfRule>
    <cfRule type="cellIs" dxfId="68" priority="14" operator="greaterThan">
      <formula>880</formula>
    </cfRule>
  </conditionalFormatting>
  <conditionalFormatting sqref="U32:V35">
    <cfRule type="cellIs" dxfId="67" priority="4" stopIfTrue="1" operator="between">
      <formula>881</formula>
      <formula>10000000</formula>
    </cfRule>
    <cfRule type="containsBlanks" priority="5" stopIfTrue="1">
      <formula>LEN(TRIM(U32))=0</formula>
    </cfRule>
    <cfRule type="cellIs" dxfId="66" priority="6" operator="greaterThan">
      <formula>880</formula>
    </cfRule>
  </conditionalFormatting>
  <conditionalFormatting sqref="U41:V43">
    <cfRule type="cellIs" dxfId="65" priority="1" stopIfTrue="1" operator="between">
      <formula>881</formula>
      <formula>10000000</formula>
    </cfRule>
    <cfRule type="containsBlanks" priority="2" stopIfTrue="1">
      <formula>LEN(TRIM(U41))=0</formula>
    </cfRule>
    <cfRule type="cellIs" dxfId="64" priority="3" operator="greaterThan">
      <formula>880</formula>
    </cfRule>
  </conditionalFormatting>
  <conditionalFormatting sqref="U221:V221">
    <cfRule type="cellIs" dxfId="63" priority="8" stopIfTrue="1" operator="between">
      <formula>881</formula>
      <formula>10000000</formula>
    </cfRule>
    <cfRule type="containsBlanks" priority="9" stopIfTrue="1">
      <formula>LEN(TRIM(U221))=0</formula>
    </cfRule>
    <cfRule type="cellIs" dxfId="62" priority="10" operator="greaterThan">
      <formula>880</formula>
    </cfRule>
  </conditionalFormatting>
  <conditionalFormatting sqref="X37:AL37 H38:AL38 X39:AL39">
    <cfRule type="cellIs" dxfId="61" priority="23" stopIfTrue="1" operator="between">
      <formula>881</formula>
      <formula>10000000</formula>
    </cfRule>
    <cfRule type="containsBlanks" priority="24" stopIfTrue="1">
      <formula>LEN(TRIM(H37))=0</formula>
    </cfRule>
    <cfRule type="cellIs" dxfId="60" priority="25" operator="greaterThan">
      <formula>880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3"/>
  <sheetViews>
    <sheetView workbookViewId="0">
      <selection activeCell="E8" sqref="E8"/>
    </sheetView>
  </sheetViews>
  <sheetFormatPr baseColWidth="10" defaultRowHeight="14.25"/>
  <cols>
    <col min="1" max="1" width="31.75" customWidth="1"/>
    <col min="2" max="2" width="20.75" customWidth="1"/>
    <col min="3" max="3" width="21.625" customWidth="1"/>
    <col min="5" max="5" width="29" customWidth="1"/>
  </cols>
  <sheetData>
    <row r="1" spans="1:38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>
      <c r="A6" s="90" t="s">
        <v>4</v>
      </c>
      <c r="B6" s="493" t="str">
        <f>+[23]Dj!B6</f>
        <v>IAC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</row>
    <row r="7" spans="1:38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</row>
    <row r="8" spans="1:38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</row>
    <row r="9" spans="1:38" ht="15" customHeight="1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63"/>
      <c r="U9" s="601" t="s">
        <v>391</v>
      </c>
      <c r="V9" s="602"/>
      <c r="W9" s="494" t="s">
        <v>8</v>
      </c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563"/>
    </row>
    <row r="10" spans="1:38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603"/>
      <c r="V10" s="604"/>
      <c r="W10" s="384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375"/>
    </row>
    <row r="11" spans="1:38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247" t="s">
        <v>429</v>
      </c>
      <c r="V11" s="248" t="s">
        <v>409</v>
      </c>
      <c r="W11" s="376" t="s">
        <v>21</v>
      </c>
      <c r="X11" s="100" t="s">
        <v>22</v>
      </c>
      <c r="Y11" s="100" t="s">
        <v>23</v>
      </c>
      <c r="Z11" s="100" t="s">
        <v>24</v>
      </c>
      <c r="AA11" s="100" t="s">
        <v>25</v>
      </c>
      <c r="AB11" s="100" t="s">
        <v>26</v>
      </c>
      <c r="AC11" s="100" t="s">
        <v>27</v>
      </c>
      <c r="AD11" s="100" t="s">
        <v>28</v>
      </c>
      <c r="AE11" s="100" t="s">
        <v>29</v>
      </c>
      <c r="AF11" s="100" t="s">
        <v>30</v>
      </c>
      <c r="AG11" s="100" t="s">
        <v>31</v>
      </c>
      <c r="AH11" s="100" t="s">
        <v>32</v>
      </c>
      <c r="AI11" s="100" t="s">
        <v>33</v>
      </c>
      <c r="AJ11" s="100" t="s">
        <v>34</v>
      </c>
      <c r="AK11" s="100" t="s">
        <v>35</v>
      </c>
      <c r="AL11" s="100" t="s">
        <v>36</v>
      </c>
    </row>
    <row r="12" spans="1:38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">
      <c r="A13" s="403" t="s">
        <v>38</v>
      </c>
      <c r="B13" s="404"/>
      <c r="C13" s="404"/>
      <c r="D13" s="404"/>
      <c r="E13" s="404"/>
      <c r="F13" s="24">
        <v>269.89523704584855</v>
      </c>
      <c r="G13" s="25">
        <v>269.89523704584838</v>
      </c>
      <c r="H13" s="25">
        <v>224.22347354303923</v>
      </c>
      <c r="I13" s="25" t="s">
        <v>40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>
        <v>62</v>
      </c>
      <c r="V13" s="26">
        <v>124</v>
      </c>
      <c r="W13" s="27">
        <v>269.89523704584855</v>
      </c>
      <c r="X13" s="25">
        <v>158.95457113337537</v>
      </c>
      <c r="Y13" s="25">
        <v>104.89802525296149</v>
      </c>
      <c r="Z13" s="25">
        <v>79.687026430087897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</row>
    <row r="14" spans="1:38" ht="25.5" customHeight="1">
      <c r="A14" s="664" t="s">
        <v>394</v>
      </c>
      <c r="B14" s="656"/>
      <c r="C14" s="656"/>
      <c r="D14" s="656"/>
      <c r="E14" s="656"/>
      <c r="F14" s="357">
        <v>133.33739609173549</v>
      </c>
      <c r="G14" s="358">
        <v>133.33739609173549</v>
      </c>
      <c r="H14" s="358">
        <v>133.33739609173549</v>
      </c>
      <c r="I14" s="358" t="s">
        <v>40</v>
      </c>
      <c r="J14" s="358" t="s">
        <v>40</v>
      </c>
      <c r="K14" s="358" t="s">
        <v>40</v>
      </c>
      <c r="L14" s="358" t="s">
        <v>40</v>
      </c>
      <c r="M14" s="358" t="s">
        <v>40</v>
      </c>
      <c r="N14" s="358" t="s">
        <v>40</v>
      </c>
      <c r="O14" s="358" t="s">
        <v>40</v>
      </c>
      <c r="P14" s="358" t="s">
        <v>40</v>
      </c>
      <c r="Q14" s="358" t="s">
        <v>40</v>
      </c>
      <c r="R14" s="358" t="s">
        <v>40</v>
      </c>
      <c r="S14" s="358" t="s">
        <v>40</v>
      </c>
      <c r="T14" s="358" t="s">
        <v>40</v>
      </c>
      <c r="U14" s="358">
        <v>62</v>
      </c>
      <c r="V14" s="360">
        <v>124</v>
      </c>
      <c r="W14" s="359">
        <v>133.3356263356869</v>
      </c>
      <c r="X14" s="358">
        <v>133.33739609173549</v>
      </c>
      <c r="Y14" s="358">
        <v>104.51795994407392</v>
      </c>
      <c r="Z14" s="358">
        <v>79.687026430087897</v>
      </c>
      <c r="AA14" s="358" t="s">
        <v>40</v>
      </c>
      <c r="AB14" s="358" t="s">
        <v>40</v>
      </c>
      <c r="AC14" s="358" t="s">
        <v>40</v>
      </c>
      <c r="AD14" s="358" t="s">
        <v>40</v>
      </c>
      <c r="AE14" s="358" t="s">
        <v>40</v>
      </c>
      <c r="AF14" s="358" t="s">
        <v>40</v>
      </c>
      <c r="AG14" s="358" t="s">
        <v>40</v>
      </c>
      <c r="AH14" s="358" t="s">
        <v>40</v>
      </c>
      <c r="AI14" s="358" t="s">
        <v>40</v>
      </c>
      <c r="AJ14" s="358" t="s">
        <v>40</v>
      </c>
      <c r="AK14" s="358" t="s">
        <v>40</v>
      </c>
      <c r="AL14" s="358" t="s">
        <v>40</v>
      </c>
    </row>
    <row r="15" spans="1:38" ht="22.5" customHeight="1">
      <c r="A15" s="661" t="s">
        <v>395</v>
      </c>
      <c r="B15" s="660"/>
      <c r="C15" s="660"/>
      <c r="D15" s="660"/>
      <c r="E15" s="660"/>
      <c r="F15" s="357">
        <v>0</v>
      </c>
      <c r="G15" s="358">
        <v>0</v>
      </c>
      <c r="H15" s="358" t="s">
        <v>40</v>
      </c>
      <c r="I15" s="358" t="s">
        <v>40</v>
      </c>
      <c r="J15" s="358" t="s">
        <v>40</v>
      </c>
      <c r="K15" s="358" t="s">
        <v>40</v>
      </c>
      <c r="L15" s="358" t="s">
        <v>40</v>
      </c>
      <c r="M15" s="358" t="s">
        <v>40</v>
      </c>
      <c r="N15" s="358" t="s">
        <v>40</v>
      </c>
      <c r="O15" s="358" t="s">
        <v>40</v>
      </c>
      <c r="P15" s="358" t="s">
        <v>40</v>
      </c>
      <c r="Q15" s="358" t="s">
        <v>40</v>
      </c>
      <c r="R15" s="358" t="s">
        <v>40</v>
      </c>
      <c r="S15" s="358" t="s">
        <v>40</v>
      </c>
      <c r="T15" s="358" t="s">
        <v>40</v>
      </c>
      <c r="U15" s="358">
        <v>0</v>
      </c>
      <c r="V15" s="360">
        <v>0</v>
      </c>
      <c r="W15" s="359">
        <v>0</v>
      </c>
      <c r="X15" s="358" t="s">
        <v>40</v>
      </c>
      <c r="Y15" s="358" t="s">
        <v>40</v>
      </c>
      <c r="Z15" s="358" t="s">
        <v>40</v>
      </c>
      <c r="AA15" s="358" t="s">
        <v>40</v>
      </c>
      <c r="AB15" s="358" t="s">
        <v>40</v>
      </c>
      <c r="AC15" s="358" t="s">
        <v>40</v>
      </c>
      <c r="AD15" s="358" t="s">
        <v>40</v>
      </c>
      <c r="AE15" s="358" t="s">
        <v>40</v>
      </c>
      <c r="AF15" s="358" t="s">
        <v>40</v>
      </c>
      <c r="AG15" s="358" t="s">
        <v>40</v>
      </c>
      <c r="AH15" s="358" t="s">
        <v>40</v>
      </c>
      <c r="AI15" s="358" t="s">
        <v>40</v>
      </c>
      <c r="AJ15" s="358" t="s">
        <v>40</v>
      </c>
      <c r="AK15" s="358" t="s">
        <v>40</v>
      </c>
      <c r="AL15" s="358" t="s">
        <v>40</v>
      </c>
    </row>
    <row r="16" spans="1:38" ht="31.5" customHeight="1">
      <c r="A16" s="409" t="s">
        <v>42</v>
      </c>
      <c r="B16" s="410"/>
      <c r="C16" s="410"/>
      <c r="D16" s="410"/>
      <c r="E16" s="410"/>
      <c r="F16" s="357">
        <v>0</v>
      </c>
      <c r="G16" s="358">
        <v>0</v>
      </c>
      <c r="H16" s="358" t="s">
        <v>40</v>
      </c>
      <c r="I16" s="358" t="s">
        <v>40</v>
      </c>
      <c r="J16" s="358" t="s">
        <v>40</v>
      </c>
      <c r="K16" s="358" t="s">
        <v>40</v>
      </c>
      <c r="L16" s="358" t="s">
        <v>40</v>
      </c>
      <c r="M16" s="358" t="s">
        <v>40</v>
      </c>
      <c r="N16" s="358" t="s">
        <v>40</v>
      </c>
      <c r="O16" s="358" t="s">
        <v>40</v>
      </c>
      <c r="P16" s="358" t="s">
        <v>40</v>
      </c>
      <c r="Q16" s="358" t="s">
        <v>40</v>
      </c>
      <c r="R16" s="358" t="s">
        <v>40</v>
      </c>
      <c r="S16" s="358" t="s">
        <v>40</v>
      </c>
      <c r="T16" s="358" t="s">
        <v>40</v>
      </c>
      <c r="U16" s="358">
        <v>0</v>
      </c>
      <c r="V16" s="360">
        <v>0</v>
      </c>
      <c r="W16" s="359">
        <v>0</v>
      </c>
      <c r="X16" s="358" t="s">
        <v>40</v>
      </c>
      <c r="Y16" s="358" t="s">
        <v>40</v>
      </c>
      <c r="Z16" s="358" t="s">
        <v>40</v>
      </c>
      <c r="AA16" s="358" t="s">
        <v>40</v>
      </c>
      <c r="AB16" s="358" t="s">
        <v>40</v>
      </c>
      <c r="AC16" s="358" t="s">
        <v>40</v>
      </c>
      <c r="AD16" s="358" t="s">
        <v>40</v>
      </c>
      <c r="AE16" s="358" t="s">
        <v>40</v>
      </c>
      <c r="AF16" s="358" t="s">
        <v>40</v>
      </c>
      <c r="AG16" s="358" t="s">
        <v>40</v>
      </c>
      <c r="AH16" s="358" t="s">
        <v>40</v>
      </c>
      <c r="AI16" s="358" t="s">
        <v>40</v>
      </c>
      <c r="AJ16" s="358" t="s">
        <v>40</v>
      </c>
      <c r="AK16" s="358" t="s">
        <v>40</v>
      </c>
      <c r="AL16" s="358" t="s">
        <v>40</v>
      </c>
    </row>
    <row r="17" spans="1:38">
      <c r="A17" s="665" t="s">
        <v>43</v>
      </c>
      <c r="B17" s="666"/>
      <c r="C17" s="666"/>
      <c r="D17" s="666"/>
      <c r="E17" s="667"/>
      <c r="F17" s="357">
        <v>269.89523704584855</v>
      </c>
      <c r="G17" s="358">
        <v>269.89523704584855</v>
      </c>
      <c r="H17" s="358">
        <v>123.38329378984118</v>
      </c>
      <c r="I17" s="358" t="s">
        <v>40</v>
      </c>
      <c r="J17" s="358" t="s">
        <v>40</v>
      </c>
      <c r="K17" s="358" t="s">
        <v>40</v>
      </c>
      <c r="L17" s="358" t="s">
        <v>40</v>
      </c>
      <c r="M17" s="358" t="s">
        <v>40</v>
      </c>
      <c r="N17" s="358" t="s">
        <v>40</v>
      </c>
      <c r="O17" s="358" t="s">
        <v>40</v>
      </c>
      <c r="P17" s="358" t="s">
        <v>40</v>
      </c>
      <c r="Q17" s="358" t="s">
        <v>40</v>
      </c>
      <c r="R17" s="358" t="s">
        <v>40</v>
      </c>
      <c r="S17" s="358" t="s">
        <v>40</v>
      </c>
      <c r="T17" s="358" t="s">
        <v>40</v>
      </c>
      <c r="U17" s="358">
        <v>62</v>
      </c>
      <c r="V17" s="360">
        <v>124</v>
      </c>
      <c r="W17" s="359">
        <v>269.89523704584855</v>
      </c>
      <c r="X17" s="358">
        <v>0</v>
      </c>
      <c r="Y17" s="358" t="s">
        <v>40</v>
      </c>
      <c r="Z17" s="358" t="s">
        <v>40</v>
      </c>
      <c r="AA17" s="358" t="s">
        <v>40</v>
      </c>
      <c r="AB17" s="358" t="s">
        <v>40</v>
      </c>
      <c r="AC17" s="358" t="s">
        <v>40</v>
      </c>
      <c r="AD17" s="358" t="s">
        <v>40</v>
      </c>
      <c r="AE17" s="358" t="s">
        <v>40</v>
      </c>
      <c r="AF17" s="358" t="s">
        <v>40</v>
      </c>
      <c r="AG17" s="358" t="s">
        <v>40</v>
      </c>
      <c r="AH17" s="358" t="s">
        <v>40</v>
      </c>
      <c r="AI17" s="358" t="s">
        <v>40</v>
      </c>
      <c r="AJ17" s="358" t="s">
        <v>40</v>
      </c>
      <c r="AK17" s="358" t="s">
        <v>40</v>
      </c>
      <c r="AL17" s="358" t="s">
        <v>40</v>
      </c>
    </row>
    <row r="18" spans="1:38" ht="15">
      <c r="A18" s="401" t="s">
        <v>44</v>
      </c>
      <c r="B18" s="402"/>
      <c r="C18" s="402"/>
      <c r="D18" s="402"/>
      <c r="E18" s="402"/>
      <c r="F18" s="357">
        <v>59.596527936157869</v>
      </c>
      <c r="G18" s="358">
        <v>59.596527936157869</v>
      </c>
      <c r="H18" s="358" t="s">
        <v>40</v>
      </c>
      <c r="I18" s="358" t="s">
        <v>40</v>
      </c>
      <c r="J18" s="358" t="s">
        <v>40</v>
      </c>
      <c r="K18" s="358" t="s">
        <v>40</v>
      </c>
      <c r="L18" s="358" t="s">
        <v>40</v>
      </c>
      <c r="M18" s="358" t="s">
        <v>40</v>
      </c>
      <c r="N18" s="358" t="s">
        <v>40</v>
      </c>
      <c r="O18" s="358" t="s">
        <v>40</v>
      </c>
      <c r="P18" s="358" t="s">
        <v>40</v>
      </c>
      <c r="Q18" s="358" t="s">
        <v>40</v>
      </c>
      <c r="R18" s="358" t="s">
        <v>40</v>
      </c>
      <c r="S18" s="358" t="s">
        <v>40</v>
      </c>
      <c r="T18" s="358" t="s">
        <v>40</v>
      </c>
      <c r="U18" s="358">
        <v>53.61</v>
      </c>
      <c r="V18" s="360">
        <v>53.61</v>
      </c>
      <c r="W18" s="359">
        <v>59.596527936157869</v>
      </c>
      <c r="X18" s="358">
        <v>0</v>
      </c>
      <c r="Y18" s="358" t="s">
        <v>40</v>
      </c>
      <c r="Z18" s="358" t="s">
        <v>40</v>
      </c>
      <c r="AA18" s="358" t="s">
        <v>40</v>
      </c>
      <c r="AB18" s="358" t="s">
        <v>40</v>
      </c>
      <c r="AC18" s="358" t="s">
        <v>40</v>
      </c>
      <c r="AD18" s="358" t="s">
        <v>40</v>
      </c>
      <c r="AE18" s="358" t="s">
        <v>40</v>
      </c>
      <c r="AF18" s="358" t="s">
        <v>40</v>
      </c>
      <c r="AG18" s="358" t="s">
        <v>40</v>
      </c>
      <c r="AH18" s="358" t="s">
        <v>40</v>
      </c>
      <c r="AI18" s="358" t="s">
        <v>40</v>
      </c>
      <c r="AJ18" s="358" t="s">
        <v>40</v>
      </c>
      <c r="AK18" s="358" t="s">
        <v>40</v>
      </c>
      <c r="AL18" s="358" t="s">
        <v>40</v>
      </c>
    </row>
    <row r="19" spans="1:38" ht="15">
      <c r="A19" s="401" t="s">
        <v>45</v>
      </c>
      <c r="B19" s="402"/>
      <c r="C19" s="402"/>
      <c r="D19" s="402"/>
      <c r="E19" s="402"/>
      <c r="F19" s="357">
        <v>59.596527936157869</v>
      </c>
      <c r="G19" s="358">
        <v>59.596527936157869</v>
      </c>
      <c r="H19" s="358" t="s">
        <v>40</v>
      </c>
      <c r="I19" s="358" t="s">
        <v>40</v>
      </c>
      <c r="J19" s="358" t="s">
        <v>40</v>
      </c>
      <c r="K19" s="358" t="s">
        <v>40</v>
      </c>
      <c r="L19" s="358" t="s">
        <v>40</v>
      </c>
      <c r="M19" s="358" t="s">
        <v>40</v>
      </c>
      <c r="N19" s="358" t="s">
        <v>40</v>
      </c>
      <c r="O19" s="358" t="s">
        <v>40</v>
      </c>
      <c r="P19" s="358" t="s">
        <v>40</v>
      </c>
      <c r="Q19" s="358" t="s">
        <v>40</v>
      </c>
      <c r="R19" s="358" t="s">
        <v>40</v>
      </c>
      <c r="S19" s="358" t="s">
        <v>40</v>
      </c>
      <c r="T19" s="358" t="s">
        <v>40</v>
      </c>
      <c r="U19" s="358">
        <v>53.61</v>
      </c>
      <c r="V19" s="360">
        <v>53.61</v>
      </c>
      <c r="W19" s="359">
        <v>59.596527936157869</v>
      </c>
      <c r="X19" s="358">
        <v>0</v>
      </c>
      <c r="Y19" s="358" t="s">
        <v>40</v>
      </c>
      <c r="Z19" s="358" t="s">
        <v>40</v>
      </c>
      <c r="AA19" s="358" t="s">
        <v>40</v>
      </c>
      <c r="AB19" s="358" t="s">
        <v>40</v>
      </c>
      <c r="AC19" s="358" t="s">
        <v>40</v>
      </c>
      <c r="AD19" s="358" t="s">
        <v>40</v>
      </c>
      <c r="AE19" s="358" t="s">
        <v>40</v>
      </c>
      <c r="AF19" s="358" t="s">
        <v>40</v>
      </c>
      <c r="AG19" s="358" t="s">
        <v>40</v>
      </c>
      <c r="AH19" s="358" t="s">
        <v>40</v>
      </c>
      <c r="AI19" s="358" t="s">
        <v>40</v>
      </c>
      <c r="AJ19" s="358" t="s">
        <v>40</v>
      </c>
      <c r="AK19" s="358" t="s">
        <v>40</v>
      </c>
      <c r="AL19" s="358" t="s">
        <v>40</v>
      </c>
    </row>
    <row r="20" spans="1:38" ht="15">
      <c r="A20" s="401" t="s">
        <v>46</v>
      </c>
      <c r="B20" s="402"/>
      <c r="C20" s="402"/>
      <c r="D20" s="402"/>
      <c r="E20" s="402"/>
      <c r="F20" s="357">
        <v>23.458013145273075</v>
      </c>
      <c r="G20" s="358">
        <v>23.458013145273075</v>
      </c>
      <c r="H20" s="358" t="s">
        <v>40</v>
      </c>
      <c r="I20" s="358" t="s">
        <v>40</v>
      </c>
      <c r="J20" s="358" t="s">
        <v>40</v>
      </c>
      <c r="K20" s="358" t="s">
        <v>40</v>
      </c>
      <c r="L20" s="358" t="s">
        <v>40</v>
      </c>
      <c r="M20" s="358" t="s">
        <v>40</v>
      </c>
      <c r="N20" s="358" t="s">
        <v>40</v>
      </c>
      <c r="O20" s="358" t="s">
        <v>40</v>
      </c>
      <c r="P20" s="358" t="s">
        <v>40</v>
      </c>
      <c r="Q20" s="358" t="s">
        <v>40</v>
      </c>
      <c r="R20" s="358" t="s">
        <v>40</v>
      </c>
      <c r="S20" s="358" t="s">
        <v>40</v>
      </c>
      <c r="T20" s="358" t="s">
        <v>40</v>
      </c>
      <c r="U20" s="358">
        <v>21.1</v>
      </c>
      <c r="V20" s="360">
        <v>21.1</v>
      </c>
      <c r="W20" s="359">
        <v>23.458013145273075</v>
      </c>
      <c r="X20" s="358">
        <v>0</v>
      </c>
      <c r="Y20" s="358" t="s">
        <v>40</v>
      </c>
      <c r="Z20" s="358" t="s">
        <v>40</v>
      </c>
      <c r="AA20" s="358" t="s">
        <v>40</v>
      </c>
      <c r="AB20" s="358" t="s">
        <v>40</v>
      </c>
      <c r="AC20" s="358" t="s">
        <v>40</v>
      </c>
      <c r="AD20" s="358" t="s">
        <v>40</v>
      </c>
      <c r="AE20" s="358" t="s">
        <v>40</v>
      </c>
      <c r="AF20" s="358" t="s">
        <v>40</v>
      </c>
      <c r="AG20" s="358" t="s">
        <v>40</v>
      </c>
      <c r="AH20" s="358" t="s">
        <v>40</v>
      </c>
      <c r="AI20" s="358" t="s">
        <v>40</v>
      </c>
      <c r="AJ20" s="358" t="s">
        <v>40</v>
      </c>
      <c r="AK20" s="358" t="s">
        <v>40</v>
      </c>
      <c r="AL20" s="358" t="s">
        <v>40</v>
      </c>
    </row>
    <row r="21" spans="1:38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</row>
    <row r="22" spans="1:38" ht="15">
      <c r="A22" s="403" t="s">
        <v>48</v>
      </c>
      <c r="B22" s="404"/>
      <c r="C22" s="404"/>
      <c r="D22" s="404"/>
      <c r="E22" s="404"/>
      <c r="F22" s="357">
        <v>153.97751998242819</v>
      </c>
      <c r="G22" s="358">
        <v>153.97751998242819</v>
      </c>
      <c r="H22" s="358">
        <v>123.38329378984118</v>
      </c>
      <c r="I22" s="358" t="s">
        <v>40</v>
      </c>
      <c r="J22" s="358" t="s">
        <v>40</v>
      </c>
      <c r="K22" s="358" t="s">
        <v>40</v>
      </c>
      <c r="L22" s="358" t="s">
        <v>40</v>
      </c>
      <c r="M22" s="358" t="s">
        <v>40</v>
      </c>
      <c r="N22" s="358" t="s">
        <v>40</v>
      </c>
      <c r="O22" s="358" t="s">
        <v>40</v>
      </c>
      <c r="P22" s="358" t="s">
        <v>40</v>
      </c>
      <c r="Q22" s="358" t="s">
        <v>40</v>
      </c>
      <c r="R22" s="358" t="s">
        <v>40</v>
      </c>
      <c r="S22" s="358" t="s">
        <v>40</v>
      </c>
      <c r="T22" s="358" t="s">
        <v>40</v>
      </c>
      <c r="U22" s="358">
        <v>62</v>
      </c>
      <c r="V22" s="360">
        <v>124</v>
      </c>
      <c r="W22" s="359">
        <v>153.97751998242819</v>
      </c>
      <c r="X22" s="358">
        <v>0</v>
      </c>
      <c r="Y22" s="358" t="s">
        <v>40</v>
      </c>
      <c r="Z22" s="358" t="s">
        <v>40</v>
      </c>
      <c r="AA22" s="358" t="s">
        <v>40</v>
      </c>
      <c r="AB22" s="358" t="s">
        <v>40</v>
      </c>
      <c r="AC22" s="358" t="s">
        <v>40</v>
      </c>
      <c r="AD22" s="358" t="s">
        <v>40</v>
      </c>
      <c r="AE22" s="358" t="s">
        <v>40</v>
      </c>
      <c r="AF22" s="358" t="s">
        <v>40</v>
      </c>
      <c r="AG22" s="358" t="s">
        <v>40</v>
      </c>
      <c r="AH22" s="358" t="s">
        <v>40</v>
      </c>
      <c r="AI22" s="358" t="s">
        <v>40</v>
      </c>
      <c r="AJ22" s="358" t="s">
        <v>40</v>
      </c>
      <c r="AK22" s="358" t="s">
        <v>40</v>
      </c>
      <c r="AL22" s="358" t="s">
        <v>40</v>
      </c>
    </row>
    <row r="23" spans="1:38" ht="15">
      <c r="A23" s="661" t="s">
        <v>49</v>
      </c>
      <c r="B23" s="660"/>
      <c r="C23" s="660"/>
      <c r="D23" s="660"/>
      <c r="E23" s="660"/>
      <c r="F23" s="357">
        <v>153.97751998242819</v>
      </c>
      <c r="G23" s="358">
        <v>153.97751998242819</v>
      </c>
      <c r="H23" s="358">
        <v>123.38329378984118</v>
      </c>
      <c r="I23" s="358" t="s">
        <v>40</v>
      </c>
      <c r="J23" s="358" t="s">
        <v>40</v>
      </c>
      <c r="K23" s="358" t="s">
        <v>40</v>
      </c>
      <c r="L23" s="358" t="s">
        <v>40</v>
      </c>
      <c r="M23" s="358" t="s">
        <v>40</v>
      </c>
      <c r="N23" s="358" t="s">
        <v>40</v>
      </c>
      <c r="O23" s="358" t="s">
        <v>40</v>
      </c>
      <c r="P23" s="358" t="s">
        <v>40</v>
      </c>
      <c r="Q23" s="358" t="s">
        <v>40</v>
      </c>
      <c r="R23" s="358" t="s">
        <v>40</v>
      </c>
      <c r="S23" s="358" t="s">
        <v>40</v>
      </c>
      <c r="T23" s="358" t="s">
        <v>40</v>
      </c>
      <c r="U23" s="358">
        <v>62</v>
      </c>
      <c r="V23" s="360">
        <v>124</v>
      </c>
      <c r="W23" s="359">
        <v>153.97751998242819</v>
      </c>
      <c r="X23" s="358">
        <v>0</v>
      </c>
      <c r="Y23" s="358" t="s">
        <v>40</v>
      </c>
      <c r="Z23" s="358" t="s">
        <v>40</v>
      </c>
      <c r="AA23" s="358" t="s">
        <v>40</v>
      </c>
      <c r="AB23" s="358" t="s">
        <v>40</v>
      </c>
      <c r="AC23" s="358" t="s">
        <v>40</v>
      </c>
      <c r="AD23" s="358" t="s">
        <v>40</v>
      </c>
      <c r="AE23" s="358" t="s">
        <v>40</v>
      </c>
      <c r="AF23" s="358" t="s">
        <v>40</v>
      </c>
      <c r="AG23" s="358" t="s">
        <v>40</v>
      </c>
      <c r="AH23" s="358" t="s">
        <v>40</v>
      </c>
      <c r="AI23" s="358" t="s">
        <v>40</v>
      </c>
      <c r="AJ23" s="358" t="s">
        <v>40</v>
      </c>
      <c r="AK23" s="358" t="s">
        <v>40</v>
      </c>
      <c r="AL23" s="358" t="s">
        <v>40</v>
      </c>
    </row>
    <row r="24" spans="1:38" ht="15">
      <c r="A24" s="661" t="s">
        <v>50</v>
      </c>
      <c r="B24" s="660"/>
      <c r="C24" s="660"/>
      <c r="D24" s="660"/>
      <c r="E24" s="660"/>
      <c r="F24" s="357">
        <v>153.97751998242819</v>
      </c>
      <c r="G24" s="358">
        <v>153.97751998242819</v>
      </c>
      <c r="H24" s="358">
        <v>123.38329378984118</v>
      </c>
      <c r="I24" s="358" t="s">
        <v>40</v>
      </c>
      <c r="J24" s="358" t="s">
        <v>40</v>
      </c>
      <c r="K24" s="358" t="s">
        <v>40</v>
      </c>
      <c r="L24" s="358" t="s">
        <v>40</v>
      </c>
      <c r="M24" s="358" t="s">
        <v>40</v>
      </c>
      <c r="N24" s="358" t="s">
        <v>40</v>
      </c>
      <c r="O24" s="358" t="s">
        <v>40</v>
      </c>
      <c r="P24" s="358" t="s">
        <v>40</v>
      </c>
      <c r="Q24" s="358" t="s">
        <v>40</v>
      </c>
      <c r="R24" s="358" t="s">
        <v>40</v>
      </c>
      <c r="S24" s="358" t="s">
        <v>40</v>
      </c>
      <c r="T24" s="358" t="s">
        <v>40</v>
      </c>
      <c r="U24" s="358">
        <v>62</v>
      </c>
      <c r="V24" s="360">
        <v>124</v>
      </c>
      <c r="W24" s="359">
        <v>153.97751998242819</v>
      </c>
      <c r="X24" s="358">
        <v>0</v>
      </c>
      <c r="Y24" s="358" t="s">
        <v>40</v>
      </c>
      <c r="Z24" s="358" t="s">
        <v>40</v>
      </c>
      <c r="AA24" s="358" t="s">
        <v>40</v>
      </c>
      <c r="AB24" s="358" t="s">
        <v>40</v>
      </c>
      <c r="AC24" s="358" t="s">
        <v>40</v>
      </c>
      <c r="AD24" s="358" t="s">
        <v>40</v>
      </c>
      <c r="AE24" s="358" t="s">
        <v>40</v>
      </c>
      <c r="AF24" s="358" t="s">
        <v>40</v>
      </c>
      <c r="AG24" s="358" t="s">
        <v>40</v>
      </c>
      <c r="AH24" s="358" t="s">
        <v>40</v>
      </c>
      <c r="AI24" s="358" t="s">
        <v>40</v>
      </c>
      <c r="AJ24" s="358" t="s">
        <v>40</v>
      </c>
      <c r="AK24" s="358" t="s">
        <v>40</v>
      </c>
      <c r="AL24" s="358" t="s">
        <v>40</v>
      </c>
    </row>
    <row r="25" spans="1:38" ht="15">
      <c r="A25" s="661" t="s">
        <v>51</v>
      </c>
      <c r="B25" s="660"/>
      <c r="C25" s="660"/>
      <c r="D25" s="660"/>
      <c r="E25" s="660"/>
      <c r="F25" s="357">
        <v>153.97751998242819</v>
      </c>
      <c r="G25" s="358">
        <v>153.97751998242819</v>
      </c>
      <c r="H25" s="358">
        <v>123.38329378984118</v>
      </c>
      <c r="I25" s="358" t="s">
        <v>40</v>
      </c>
      <c r="J25" s="358" t="s">
        <v>40</v>
      </c>
      <c r="K25" s="358" t="s">
        <v>40</v>
      </c>
      <c r="L25" s="358" t="s">
        <v>40</v>
      </c>
      <c r="M25" s="358" t="s">
        <v>40</v>
      </c>
      <c r="N25" s="358" t="s">
        <v>40</v>
      </c>
      <c r="O25" s="358" t="s">
        <v>40</v>
      </c>
      <c r="P25" s="358" t="s">
        <v>40</v>
      </c>
      <c r="Q25" s="358" t="s">
        <v>40</v>
      </c>
      <c r="R25" s="358" t="s">
        <v>40</v>
      </c>
      <c r="S25" s="358" t="s">
        <v>40</v>
      </c>
      <c r="T25" s="358" t="s">
        <v>40</v>
      </c>
      <c r="U25" s="358">
        <v>62</v>
      </c>
      <c r="V25" s="360">
        <v>124</v>
      </c>
      <c r="W25" s="359">
        <v>153.97751998242819</v>
      </c>
      <c r="X25" s="358">
        <v>0</v>
      </c>
      <c r="Y25" s="358" t="s">
        <v>40</v>
      </c>
      <c r="Z25" s="358" t="s">
        <v>40</v>
      </c>
      <c r="AA25" s="358" t="s">
        <v>40</v>
      </c>
      <c r="AB25" s="358" t="s">
        <v>40</v>
      </c>
      <c r="AC25" s="358" t="s">
        <v>40</v>
      </c>
      <c r="AD25" s="358" t="s">
        <v>40</v>
      </c>
      <c r="AE25" s="358" t="s">
        <v>40</v>
      </c>
      <c r="AF25" s="358" t="s">
        <v>40</v>
      </c>
      <c r="AG25" s="358" t="s">
        <v>40</v>
      </c>
      <c r="AH25" s="358" t="s">
        <v>40</v>
      </c>
      <c r="AI25" s="358" t="s">
        <v>40</v>
      </c>
      <c r="AJ25" s="358" t="s">
        <v>40</v>
      </c>
      <c r="AK25" s="358" t="s">
        <v>40</v>
      </c>
      <c r="AL25" s="358" t="s">
        <v>40</v>
      </c>
    </row>
    <row r="26" spans="1:38" ht="15">
      <c r="A26" s="661" t="s">
        <v>52</v>
      </c>
      <c r="B26" s="660"/>
      <c r="C26" s="660"/>
      <c r="D26" s="660"/>
      <c r="E26" s="660"/>
      <c r="F26" s="357">
        <v>337.83564485271194</v>
      </c>
      <c r="G26" s="358">
        <v>337.83564485271194</v>
      </c>
      <c r="H26" s="358">
        <v>123.38329378984118</v>
      </c>
      <c r="I26" s="358" t="s">
        <v>40</v>
      </c>
      <c r="J26" s="358" t="s">
        <v>40</v>
      </c>
      <c r="K26" s="358" t="s">
        <v>40</v>
      </c>
      <c r="L26" s="358" t="s">
        <v>40</v>
      </c>
      <c r="M26" s="358" t="s">
        <v>40</v>
      </c>
      <c r="N26" s="358" t="s">
        <v>40</v>
      </c>
      <c r="O26" s="358" t="s">
        <v>40</v>
      </c>
      <c r="P26" s="358" t="s">
        <v>40</v>
      </c>
      <c r="Q26" s="358" t="s">
        <v>40</v>
      </c>
      <c r="R26" s="358" t="s">
        <v>40</v>
      </c>
      <c r="S26" s="358" t="s">
        <v>40</v>
      </c>
      <c r="T26" s="358" t="s">
        <v>40</v>
      </c>
      <c r="U26" s="358">
        <v>62</v>
      </c>
      <c r="V26" s="360">
        <v>124</v>
      </c>
      <c r="W26" s="359">
        <v>337.83564485271194</v>
      </c>
      <c r="X26" s="358">
        <v>0</v>
      </c>
      <c r="Y26" s="358" t="s">
        <v>40</v>
      </c>
      <c r="Z26" s="358" t="s">
        <v>40</v>
      </c>
      <c r="AA26" s="358" t="s">
        <v>40</v>
      </c>
      <c r="AB26" s="358" t="s">
        <v>40</v>
      </c>
      <c r="AC26" s="358" t="s">
        <v>40</v>
      </c>
      <c r="AD26" s="358" t="s">
        <v>40</v>
      </c>
      <c r="AE26" s="358" t="s">
        <v>40</v>
      </c>
      <c r="AF26" s="358" t="s">
        <v>40</v>
      </c>
      <c r="AG26" s="358" t="s">
        <v>40</v>
      </c>
      <c r="AH26" s="358" t="s">
        <v>40</v>
      </c>
      <c r="AI26" s="358" t="s">
        <v>40</v>
      </c>
      <c r="AJ26" s="358" t="s">
        <v>40</v>
      </c>
      <c r="AK26" s="358" t="s">
        <v>40</v>
      </c>
      <c r="AL26" s="358" t="s">
        <v>40</v>
      </c>
    </row>
    <row r="27" spans="1:38" ht="15">
      <c r="A27" s="661" t="s">
        <v>53</v>
      </c>
      <c r="B27" s="660"/>
      <c r="C27" s="660"/>
      <c r="D27" s="660"/>
      <c r="E27" s="660"/>
      <c r="F27" s="357">
        <v>479.48032485080768</v>
      </c>
      <c r="G27" s="358">
        <v>479.48032485080768</v>
      </c>
      <c r="H27" s="358">
        <v>123.38329378984118</v>
      </c>
      <c r="I27" s="358" t="s">
        <v>40</v>
      </c>
      <c r="J27" s="358" t="s">
        <v>40</v>
      </c>
      <c r="K27" s="358" t="s">
        <v>40</v>
      </c>
      <c r="L27" s="358" t="s">
        <v>40</v>
      </c>
      <c r="M27" s="358" t="s">
        <v>40</v>
      </c>
      <c r="N27" s="358" t="s">
        <v>40</v>
      </c>
      <c r="O27" s="358" t="s">
        <v>40</v>
      </c>
      <c r="P27" s="358" t="s">
        <v>40</v>
      </c>
      <c r="Q27" s="358" t="s">
        <v>40</v>
      </c>
      <c r="R27" s="358" t="s">
        <v>40</v>
      </c>
      <c r="S27" s="358" t="s">
        <v>40</v>
      </c>
      <c r="T27" s="358" t="s">
        <v>40</v>
      </c>
      <c r="U27" s="358">
        <v>62</v>
      </c>
      <c r="V27" s="360">
        <v>124</v>
      </c>
      <c r="W27" s="359">
        <v>479.48032485080768</v>
      </c>
      <c r="X27" s="358">
        <v>0</v>
      </c>
      <c r="Y27" s="358" t="s">
        <v>40</v>
      </c>
      <c r="Z27" s="358" t="s">
        <v>40</v>
      </c>
      <c r="AA27" s="358" t="s">
        <v>40</v>
      </c>
      <c r="AB27" s="358" t="s">
        <v>40</v>
      </c>
      <c r="AC27" s="358" t="s">
        <v>40</v>
      </c>
      <c r="AD27" s="358" t="s">
        <v>40</v>
      </c>
      <c r="AE27" s="358" t="s">
        <v>40</v>
      </c>
      <c r="AF27" s="358" t="s">
        <v>40</v>
      </c>
      <c r="AG27" s="358" t="s">
        <v>40</v>
      </c>
      <c r="AH27" s="358" t="s">
        <v>40</v>
      </c>
      <c r="AI27" s="358" t="s">
        <v>40</v>
      </c>
      <c r="AJ27" s="358" t="s">
        <v>40</v>
      </c>
      <c r="AK27" s="358" t="s">
        <v>40</v>
      </c>
      <c r="AL27" s="358" t="s">
        <v>40</v>
      </c>
    </row>
    <row r="28" spans="1:38" ht="15">
      <c r="A28" s="661" t="s">
        <v>54</v>
      </c>
      <c r="B28" s="660"/>
      <c r="C28" s="660"/>
      <c r="D28" s="660"/>
      <c r="E28" s="660"/>
      <c r="F28" s="357">
        <v>527.47593208953731</v>
      </c>
      <c r="G28" s="358">
        <v>527.47593208953731</v>
      </c>
      <c r="H28" s="358">
        <v>123.38329378984118</v>
      </c>
      <c r="I28" s="358" t="s">
        <v>40</v>
      </c>
      <c r="J28" s="358" t="s">
        <v>40</v>
      </c>
      <c r="K28" s="358" t="s">
        <v>40</v>
      </c>
      <c r="L28" s="358" t="s">
        <v>40</v>
      </c>
      <c r="M28" s="358" t="s">
        <v>40</v>
      </c>
      <c r="N28" s="358" t="s">
        <v>40</v>
      </c>
      <c r="O28" s="358" t="s">
        <v>40</v>
      </c>
      <c r="P28" s="358" t="s">
        <v>40</v>
      </c>
      <c r="Q28" s="358" t="s">
        <v>40</v>
      </c>
      <c r="R28" s="358" t="s">
        <v>40</v>
      </c>
      <c r="S28" s="358" t="s">
        <v>40</v>
      </c>
      <c r="T28" s="358" t="s">
        <v>40</v>
      </c>
      <c r="U28" s="358">
        <v>62</v>
      </c>
      <c r="V28" s="360">
        <v>124</v>
      </c>
      <c r="W28" s="359">
        <v>527.47593208953731</v>
      </c>
      <c r="X28" s="358">
        <v>0</v>
      </c>
      <c r="Y28" s="358" t="s">
        <v>40</v>
      </c>
      <c r="Z28" s="358" t="s">
        <v>40</v>
      </c>
      <c r="AA28" s="358" t="s">
        <v>40</v>
      </c>
      <c r="AB28" s="358" t="s">
        <v>40</v>
      </c>
      <c r="AC28" s="358" t="s">
        <v>40</v>
      </c>
      <c r="AD28" s="358" t="s">
        <v>40</v>
      </c>
      <c r="AE28" s="358" t="s">
        <v>40</v>
      </c>
      <c r="AF28" s="358" t="s">
        <v>40</v>
      </c>
      <c r="AG28" s="358" t="s">
        <v>40</v>
      </c>
      <c r="AH28" s="358" t="s">
        <v>40</v>
      </c>
      <c r="AI28" s="358" t="s">
        <v>40</v>
      </c>
      <c r="AJ28" s="358" t="s">
        <v>40</v>
      </c>
      <c r="AK28" s="358" t="s">
        <v>40</v>
      </c>
      <c r="AL28" s="358" t="s">
        <v>40</v>
      </c>
    </row>
    <row r="29" spans="1:38" ht="15">
      <c r="A29" s="661" t="s">
        <v>55</v>
      </c>
      <c r="B29" s="660"/>
      <c r="C29" s="660"/>
      <c r="D29" s="660"/>
      <c r="E29" s="660"/>
      <c r="F29" s="357">
        <v>880</v>
      </c>
      <c r="G29" s="358">
        <v>880</v>
      </c>
      <c r="H29" s="358">
        <v>123.38329378984118</v>
      </c>
      <c r="I29" s="358" t="s">
        <v>40</v>
      </c>
      <c r="J29" s="358" t="s">
        <v>40</v>
      </c>
      <c r="K29" s="358" t="s">
        <v>40</v>
      </c>
      <c r="L29" s="358" t="s">
        <v>40</v>
      </c>
      <c r="M29" s="358" t="s">
        <v>40</v>
      </c>
      <c r="N29" s="358" t="s">
        <v>40</v>
      </c>
      <c r="O29" s="358" t="s">
        <v>40</v>
      </c>
      <c r="P29" s="358" t="s">
        <v>40</v>
      </c>
      <c r="Q29" s="358" t="s">
        <v>40</v>
      </c>
      <c r="R29" s="358" t="s">
        <v>40</v>
      </c>
      <c r="S29" s="358" t="s">
        <v>40</v>
      </c>
      <c r="T29" s="358" t="s">
        <v>40</v>
      </c>
      <c r="U29" s="358">
        <v>62</v>
      </c>
      <c r="V29" s="360">
        <v>124</v>
      </c>
      <c r="W29" s="359">
        <v>880</v>
      </c>
      <c r="X29" s="358">
        <v>0</v>
      </c>
      <c r="Y29" s="358" t="s">
        <v>40</v>
      </c>
      <c r="Z29" s="358" t="s">
        <v>40</v>
      </c>
      <c r="AA29" s="358" t="s">
        <v>40</v>
      </c>
      <c r="AB29" s="358" t="s">
        <v>40</v>
      </c>
      <c r="AC29" s="358" t="s">
        <v>40</v>
      </c>
      <c r="AD29" s="358" t="s">
        <v>40</v>
      </c>
      <c r="AE29" s="358" t="s">
        <v>40</v>
      </c>
      <c r="AF29" s="358" t="s">
        <v>40</v>
      </c>
      <c r="AG29" s="358" t="s">
        <v>40</v>
      </c>
      <c r="AH29" s="358" t="s">
        <v>40</v>
      </c>
      <c r="AI29" s="358" t="s">
        <v>40</v>
      </c>
      <c r="AJ29" s="358" t="s">
        <v>40</v>
      </c>
      <c r="AK29" s="358" t="s">
        <v>40</v>
      </c>
      <c r="AL29" s="358" t="s">
        <v>40</v>
      </c>
    </row>
    <row r="30" spans="1:38" ht="15">
      <c r="A30" s="661" t="s">
        <v>56</v>
      </c>
      <c r="B30" s="660"/>
      <c r="C30" s="660"/>
      <c r="D30" s="660"/>
      <c r="E30" s="660"/>
      <c r="F30" s="357">
        <v>682.49211664949314</v>
      </c>
      <c r="G30" s="358">
        <v>682.49211664949314</v>
      </c>
      <c r="H30" s="358">
        <v>123.38329378984118</v>
      </c>
      <c r="I30" s="358" t="s">
        <v>40</v>
      </c>
      <c r="J30" s="358" t="s">
        <v>40</v>
      </c>
      <c r="K30" s="358" t="s">
        <v>40</v>
      </c>
      <c r="L30" s="358" t="s">
        <v>40</v>
      </c>
      <c r="M30" s="358" t="s">
        <v>40</v>
      </c>
      <c r="N30" s="358" t="s">
        <v>40</v>
      </c>
      <c r="O30" s="358" t="s">
        <v>40</v>
      </c>
      <c r="P30" s="358" t="s">
        <v>40</v>
      </c>
      <c r="Q30" s="358" t="s">
        <v>40</v>
      </c>
      <c r="R30" s="358" t="s">
        <v>40</v>
      </c>
      <c r="S30" s="358" t="s">
        <v>40</v>
      </c>
      <c r="T30" s="358" t="s">
        <v>40</v>
      </c>
      <c r="U30" s="358">
        <v>62</v>
      </c>
      <c r="V30" s="360">
        <v>124</v>
      </c>
      <c r="W30" s="359">
        <v>682.49211664949314</v>
      </c>
      <c r="X30" s="358">
        <v>0</v>
      </c>
      <c r="Y30" s="358" t="s">
        <v>40</v>
      </c>
      <c r="Z30" s="358" t="s">
        <v>40</v>
      </c>
      <c r="AA30" s="358" t="s">
        <v>40</v>
      </c>
      <c r="AB30" s="358" t="s">
        <v>40</v>
      </c>
      <c r="AC30" s="358" t="s">
        <v>40</v>
      </c>
      <c r="AD30" s="358" t="s">
        <v>40</v>
      </c>
      <c r="AE30" s="358" t="s">
        <v>40</v>
      </c>
      <c r="AF30" s="358" t="s">
        <v>40</v>
      </c>
      <c r="AG30" s="358" t="s">
        <v>40</v>
      </c>
      <c r="AH30" s="358" t="s">
        <v>40</v>
      </c>
      <c r="AI30" s="358" t="s">
        <v>40</v>
      </c>
      <c r="AJ30" s="358" t="s">
        <v>40</v>
      </c>
      <c r="AK30" s="358" t="s">
        <v>40</v>
      </c>
      <c r="AL30" s="358" t="s">
        <v>40</v>
      </c>
    </row>
    <row r="31" spans="1:38">
      <c r="A31" s="414" t="s">
        <v>396</v>
      </c>
      <c r="B31" s="415"/>
      <c r="C31" s="416"/>
      <c r="D31" s="658" t="s">
        <v>58</v>
      </c>
      <c r="E31" s="656"/>
      <c r="F31" s="357">
        <v>0</v>
      </c>
      <c r="G31" s="358">
        <v>0</v>
      </c>
      <c r="H31" s="358" t="s">
        <v>40</v>
      </c>
      <c r="I31" s="358" t="s">
        <v>40</v>
      </c>
      <c r="J31" s="358" t="s">
        <v>40</v>
      </c>
      <c r="K31" s="358" t="s">
        <v>40</v>
      </c>
      <c r="L31" s="358" t="s">
        <v>40</v>
      </c>
      <c r="M31" s="358" t="s">
        <v>40</v>
      </c>
      <c r="N31" s="358" t="s">
        <v>40</v>
      </c>
      <c r="O31" s="358" t="s">
        <v>40</v>
      </c>
      <c r="P31" s="358" t="s">
        <v>40</v>
      </c>
      <c r="Q31" s="358" t="s">
        <v>40</v>
      </c>
      <c r="R31" s="358" t="s">
        <v>40</v>
      </c>
      <c r="S31" s="358" t="s">
        <v>40</v>
      </c>
      <c r="T31" s="358" t="s">
        <v>40</v>
      </c>
      <c r="U31" s="358">
        <v>0</v>
      </c>
      <c r="V31" s="360">
        <v>0</v>
      </c>
      <c r="W31" s="359">
        <v>0</v>
      </c>
      <c r="X31" s="358" t="s">
        <v>40</v>
      </c>
      <c r="Y31" s="358" t="s">
        <v>40</v>
      </c>
      <c r="Z31" s="358" t="s">
        <v>40</v>
      </c>
      <c r="AA31" s="358" t="s">
        <v>40</v>
      </c>
      <c r="AB31" s="358" t="s">
        <v>40</v>
      </c>
      <c r="AC31" s="358" t="s">
        <v>40</v>
      </c>
      <c r="AD31" s="358" t="s">
        <v>40</v>
      </c>
      <c r="AE31" s="358" t="s">
        <v>40</v>
      </c>
      <c r="AF31" s="358" t="s">
        <v>40</v>
      </c>
      <c r="AG31" s="358" t="s">
        <v>40</v>
      </c>
      <c r="AH31" s="358" t="s">
        <v>40</v>
      </c>
      <c r="AI31" s="358" t="s">
        <v>40</v>
      </c>
      <c r="AJ31" s="358" t="s">
        <v>40</v>
      </c>
      <c r="AK31" s="358" t="s">
        <v>40</v>
      </c>
      <c r="AL31" s="358" t="s">
        <v>40</v>
      </c>
    </row>
    <row r="32" spans="1:38">
      <c r="A32" s="417"/>
      <c r="B32" s="418"/>
      <c r="C32" s="419"/>
      <c r="D32" s="658" t="s">
        <v>59</v>
      </c>
      <c r="E32" s="656"/>
      <c r="F32" s="357">
        <v>469.8738842101929</v>
      </c>
      <c r="G32" s="358">
        <v>469.8738842101929</v>
      </c>
      <c r="H32" s="358">
        <v>123.38329378984118</v>
      </c>
      <c r="I32" s="358" t="s">
        <v>40</v>
      </c>
      <c r="J32" s="358" t="s">
        <v>40</v>
      </c>
      <c r="K32" s="358" t="s">
        <v>40</v>
      </c>
      <c r="L32" s="358" t="s">
        <v>40</v>
      </c>
      <c r="M32" s="358" t="s">
        <v>40</v>
      </c>
      <c r="N32" s="358" t="s">
        <v>40</v>
      </c>
      <c r="O32" s="358" t="s">
        <v>40</v>
      </c>
      <c r="P32" s="358" t="s">
        <v>40</v>
      </c>
      <c r="Q32" s="358" t="s">
        <v>40</v>
      </c>
      <c r="R32" s="358" t="s">
        <v>40</v>
      </c>
      <c r="S32" s="358" t="s">
        <v>40</v>
      </c>
      <c r="T32" s="358" t="s">
        <v>40</v>
      </c>
      <c r="U32" s="358">
        <v>62</v>
      </c>
      <c r="V32" s="360">
        <v>124</v>
      </c>
      <c r="W32" s="359">
        <v>469.8738842101929</v>
      </c>
      <c r="X32" s="358">
        <v>0</v>
      </c>
      <c r="Y32" s="358" t="s">
        <v>40</v>
      </c>
      <c r="Z32" s="358" t="s">
        <v>40</v>
      </c>
      <c r="AA32" s="358" t="s">
        <v>40</v>
      </c>
      <c r="AB32" s="358" t="s">
        <v>40</v>
      </c>
      <c r="AC32" s="358" t="s">
        <v>40</v>
      </c>
      <c r="AD32" s="358" t="s">
        <v>40</v>
      </c>
      <c r="AE32" s="358" t="s">
        <v>40</v>
      </c>
      <c r="AF32" s="358" t="s">
        <v>40</v>
      </c>
      <c r="AG32" s="358" t="s">
        <v>40</v>
      </c>
      <c r="AH32" s="358" t="s">
        <v>40</v>
      </c>
      <c r="AI32" s="358" t="s">
        <v>40</v>
      </c>
      <c r="AJ32" s="358" t="s">
        <v>40</v>
      </c>
      <c r="AK32" s="358" t="s">
        <v>40</v>
      </c>
      <c r="AL32" s="358" t="s">
        <v>40</v>
      </c>
    </row>
    <row r="33" spans="1:38">
      <c r="A33" s="417"/>
      <c r="B33" s="418"/>
      <c r="C33" s="419"/>
      <c r="D33" s="658" t="s">
        <v>60</v>
      </c>
      <c r="E33" s="656"/>
      <c r="F33" s="357">
        <v>152.01963588995994</v>
      </c>
      <c r="G33" s="358">
        <v>152.01963588995994</v>
      </c>
      <c r="H33" s="358">
        <v>123.38329378984118</v>
      </c>
      <c r="I33" s="358" t="s">
        <v>40</v>
      </c>
      <c r="J33" s="358" t="s">
        <v>40</v>
      </c>
      <c r="K33" s="358" t="s">
        <v>40</v>
      </c>
      <c r="L33" s="358" t="s">
        <v>40</v>
      </c>
      <c r="M33" s="358" t="s">
        <v>40</v>
      </c>
      <c r="N33" s="358" t="s">
        <v>40</v>
      </c>
      <c r="O33" s="358" t="s">
        <v>40</v>
      </c>
      <c r="P33" s="358" t="s">
        <v>40</v>
      </c>
      <c r="Q33" s="358" t="s">
        <v>40</v>
      </c>
      <c r="R33" s="358" t="s">
        <v>40</v>
      </c>
      <c r="S33" s="358" t="s">
        <v>40</v>
      </c>
      <c r="T33" s="358" t="s">
        <v>40</v>
      </c>
      <c r="U33" s="358">
        <v>62</v>
      </c>
      <c r="V33" s="360">
        <v>124</v>
      </c>
      <c r="W33" s="359">
        <v>152.01963588995994</v>
      </c>
      <c r="X33" s="358">
        <v>0</v>
      </c>
      <c r="Y33" s="358" t="s">
        <v>40</v>
      </c>
      <c r="Z33" s="358" t="s">
        <v>40</v>
      </c>
      <c r="AA33" s="358" t="s">
        <v>40</v>
      </c>
      <c r="AB33" s="358" t="s">
        <v>40</v>
      </c>
      <c r="AC33" s="358" t="s">
        <v>40</v>
      </c>
      <c r="AD33" s="358" t="s">
        <v>40</v>
      </c>
      <c r="AE33" s="358" t="s">
        <v>40</v>
      </c>
      <c r="AF33" s="358" t="s">
        <v>40</v>
      </c>
      <c r="AG33" s="358" t="s">
        <v>40</v>
      </c>
      <c r="AH33" s="358" t="s">
        <v>40</v>
      </c>
      <c r="AI33" s="358" t="s">
        <v>40</v>
      </c>
      <c r="AJ33" s="358" t="s">
        <v>40</v>
      </c>
      <c r="AK33" s="358" t="s">
        <v>40</v>
      </c>
      <c r="AL33" s="358" t="s">
        <v>40</v>
      </c>
    </row>
    <row r="34" spans="1:38">
      <c r="A34" s="417"/>
      <c r="B34" s="418"/>
      <c r="C34" s="419"/>
      <c r="D34" s="658" t="s">
        <v>61</v>
      </c>
      <c r="E34" s="656"/>
      <c r="F34" s="357">
        <v>152.01963588995994</v>
      </c>
      <c r="G34" s="358">
        <v>152.01963588995994</v>
      </c>
      <c r="H34" s="358">
        <v>123.38329378984118</v>
      </c>
      <c r="I34" s="358" t="s">
        <v>40</v>
      </c>
      <c r="J34" s="358" t="s">
        <v>40</v>
      </c>
      <c r="K34" s="358" t="s">
        <v>40</v>
      </c>
      <c r="L34" s="358" t="s">
        <v>40</v>
      </c>
      <c r="M34" s="358" t="s">
        <v>40</v>
      </c>
      <c r="N34" s="358" t="s">
        <v>40</v>
      </c>
      <c r="O34" s="358" t="s">
        <v>40</v>
      </c>
      <c r="P34" s="358" t="s">
        <v>40</v>
      </c>
      <c r="Q34" s="358" t="s">
        <v>40</v>
      </c>
      <c r="R34" s="358" t="s">
        <v>40</v>
      </c>
      <c r="S34" s="358" t="s">
        <v>40</v>
      </c>
      <c r="T34" s="358" t="s">
        <v>40</v>
      </c>
      <c r="U34" s="358">
        <v>62</v>
      </c>
      <c r="V34" s="360">
        <v>124</v>
      </c>
      <c r="W34" s="359">
        <v>152.01963588995994</v>
      </c>
      <c r="X34" s="358">
        <v>0</v>
      </c>
      <c r="Y34" s="358" t="s">
        <v>40</v>
      </c>
      <c r="Z34" s="358" t="s">
        <v>40</v>
      </c>
      <c r="AA34" s="358" t="s">
        <v>40</v>
      </c>
      <c r="AB34" s="358" t="s">
        <v>40</v>
      </c>
      <c r="AC34" s="358" t="s">
        <v>40</v>
      </c>
      <c r="AD34" s="358" t="s">
        <v>40</v>
      </c>
      <c r="AE34" s="358" t="s">
        <v>40</v>
      </c>
      <c r="AF34" s="358" t="s">
        <v>40</v>
      </c>
      <c r="AG34" s="358" t="s">
        <v>40</v>
      </c>
      <c r="AH34" s="358" t="s">
        <v>40</v>
      </c>
      <c r="AI34" s="358" t="s">
        <v>40</v>
      </c>
      <c r="AJ34" s="358" t="s">
        <v>40</v>
      </c>
      <c r="AK34" s="358" t="s">
        <v>40</v>
      </c>
      <c r="AL34" s="358" t="s">
        <v>40</v>
      </c>
    </row>
    <row r="35" spans="1:38">
      <c r="A35" s="420"/>
      <c r="B35" s="421"/>
      <c r="C35" s="422"/>
      <c r="D35" s="658" t="s">
        <v>62</v>
      </c>
      <c r="E35" s="656"/>
      <c r="F35" s="357">
        <v>152.01963588995994</v>
      </c>
      <c r="G35" s="358">
        <v>152.01963588995994</v>
      </c>
      <c r="H35" s="358">
        <v>123.38329378984118</v>
      </c>
      <c r="I35" s="358" t="s">
        <v>40</v>
      </c>
      <c r="J35" s="358" t="s">
        <v>40</v>
      </c>
      <c r="K35" s="358" t="s">
        <v>40</v>
      </c>
      <c r="L35" s="358" t="s">
        <v>40</v>
      </c>
      <c r="M35" s="358" t="s">
        <v>40</v>
      </c>
      <c r="N35" s="358" t="s">
        <v>40</v>
      </c>
      <c r="O35" s="358" t="s">
        <v>40</v>
      </c>
      <c r="P35" s="358" t="s">
        <v>40</v>
      </c>
      <c r="Q35" s="358" t="s">
        <v>40</v>
      </c>
      <c r="R35" s="358" t="s">
        <v>40</v>
      </c>
      <c r="S35" s="358" t="s">
        <v>40</v>
      </c>
      <c r="T35" s="358" t="s">
        <v>40</v>
      </c>
      <c r="U35" s="358">
        <v>62</v>
      </c>
      <c r="V35" s="360">
        <v>124</v>
      </c>
      <c r="W35" s="359">
        <v>152.01963588995994</v>
      </c>
      <c r="X35" s="358">
        <v>0</v>
      </c>
      <c r="Y35" s="358" t="s">
        <v>40</v>
      </c>
      <c r="Z35" s="358" t="s">
        <v>40</v>
      </c>
      <c r="AA35" s="358" t="s">
        <v>40</v>
      </c>
      <c r="AB35" s="358" t="s">
        <v>40</v>
      </c>
      <c r="AC35" s="358" t="s">
        <v>40</v>
      </c>
      <c r="AD35" s="358" t="s">
        <v>40</v>
      </c>
      <c r="AE35" s="358" t="s">
        <v>40</v>
      </c>
      <c r="AF35" s="358" t="s">
        <v>40</v>
      </c>
      <c r="AG35" s="358" t="s">
        <v>40</v>
      </c>
      <c r="AH35" s="358" t="s">
        <v>40</v>
      </c>
      <c r="AI35" s="358" t="s">
        <v>40</v>
      </c>
      <c r="AJ35" s="358" t="s">
        <v>40</v>
      </c>
      <c r="AK35" s="358" t="s">
        <v>40</v>
      </c>
      <c r="AL35" s="358" t="s">
        <v>40</v>
      </c>
    </row>
    <row r="36" spans="1:38" ht="15">
      <c r="A36" s="661" t="s">
        <v>63</v>
      </c>
      <c r="B36" s="660"/>
      <c r="C36" s="660"/>
      <c r="D36" s="660"/>
      <c r="E36" s="660"/>
      <c r="F36" s="357">
        <v>153.97751998242819</v>
      </c>
      <c r="G36" s="358">
        <v>153.97751998242819</v>
      </c>
      <c r="H36" s="358">
        <v>123.38329378984118</v>
      </c>
      <c r="I36" s="358" t="s">
        <v>40</v>
      </c>
      <c r="J36" s="358" t="s">
        <v>40</v>
      </c>
      <c r="K36" s="358" t="s">
        <v>40</v>
      </c>
      <c r="L36" s="358" t="s">
        <v>40</v>
      </c>
      <c r="M36" s="358" t="s">
        <v>40</v>
      </c>
      <c r="N36" s="358" t="s">
        <v>40</v>
      </c>
      <c r="O36" s="358" t="s">
        <v>40</v>
      </c>
      <c r="P36" s="358" t="s">
        <v>40</v>
      </c>
      <c r="Q36" s="358" t="s">
        <v>40</v>
      </c>
      <c r="R36" s="358" t="s">
        <v>40</v>
      </c>
      <c r="S36" s="358" t="s">
        <v>40</v>
      </c>
      <c r="T36" s="358" t="s">
        <v>40</v>
      </c>
      <c r="U36" s="358">
        <v>62</v>
      </c>
      <c r="V36" s="360">
        <v>124</v>
      </c>
      <c r="W36" s="359">
        <v>152.01963588995994</v>
      </c>
      <c r="X36" s="358">
        <v>0</v>
      </c>
      <c r="Y36" s="358" t="s">
        <v>40</v>
      </c>
      <c r="Z36" s="358" t="s">
        <v>40</v>
      </c>
      <c r="AA36" s="358" t="s">
        <v>40</v>
      </c>
      <c r="AB36" s="358" t="s">
        <v>40</v>
      </c>
      <c r="AC36" s="358" t="s">
        <v>40</v>
      </c>
      <c r="AD36" s="358" t="s">
        <v>40</v>
      </c>
      <c r="AE36" s="358" t="s">
        <v>40</v>
      </c>
      <c r="AF36" s="358" t="s">
        <v>40</v>
      </c>
      <c r="AG36" s="358" t="s">
        <v>40</v>
      </c>
      <c r="AH36" s="358" t="s">
        <v>40</v>
      </c>
      <c r="AI36" s="358" t="s">
        <v>40</v>
      </c>
      <c r="AJ36" s="358" t="s">
        <v>40</v>
      </c>
      <c r="AK36" s="358" t="s">
        <v>40</v>
      </c>
      <c r="AL36" s="358" t="s">
        <v>40</v>
      </c>
    </row>
    <row r="37" spans="1:38">
      <c r="A37" s="661" t="s">
        <v>64</v>
      </c>
      <c r="B37" s="660"/>
      <c r="C37" s="660"/>
      <c r="D37" s="660"/>
      <c r="E37" s="660"/>
      <c r="F37" s="357">
        <v>0</v>
      </c>
      <c r="G37" s="358">
        <v>0</v>
      </c>
      <c r="H37" s="358" t="s">
        <v>40</v>
      </c>
      <c r="I37" s="358" t="s">
        <v>40</v>
      </c>
      <c r="J37" s="358" t="s">
        <v>40</v>
      </c>
      <c r="K37" s="358" t="s">
        <v>40</v>
      </c>
      <c r="L37" s="358" t="s">
        <v>40</v>
      </c>
      <c r="M37" s="358" t="s">
        <v>40</v>
      </c>
      <c r="N37" s="358" t="s">
        <v>40</v>
      </c>
      <c r="O37" s="358" t="s">
        <v>40</v>
      </c>
      <c r="P37" s="358" t="s">
        <v>40</v>
      </c>
      <c r="Q37" s="358" t="s">
        <v>40</v>
      </c>
      <c r="R37" s="358" t="s">
        <v>40</v>
      </c>
      <c r="S37" s="358" t="s">
        <v>40</v>
      </c>
      <c r="T37" s="358" t="s">
        <v>40</v>
      </c>
      <c r="U37" s="358">
        <v>0</v>
      </c>
      <c r="V37" s="360">
        <v>0</v>
      </c>
      <c r="W37" s="359">
        <v>0</v>
      </c>
      <c r="X37" s="358" t="s">
        <v>40</v>
      </c>
      <c r="Y37" s="358" t="s">
        <v>40</v>
      </c>
      <c r="Z37" s="358" t="s">
        <v>40</v>
      </c>
      <c r="AA37" s="358" t="s">
        <v>40</v>
      </c>
      <c r="AB37" s="358" t="s">
        <v>40</v>
      </c>
      <c r="AC37" s="358" t="s">
        <v>40</v>
      </c>
      <c r="AD37" s="358" t="s">
        <v>40</v>
      </c>
      <c r="AE37" s="358" t="s">
        <v>40</v>
      </c>
      <c r="AF37" s="358" t="s">
        <v>40</v>
      </c>
      <c r="AG37" s="358" t="s">
        <v>40</v>
      </c>
      <c r="AH37" s="358" t="s">
        <v>40</v>
      </c>
      <c r="AI37" s="358" t="s">
        <v>40</v>
      </c>
      <c r="AJ37" s="358" t="s">
        <v>40</v>
      </c>
      <c r="AK37" s="358" t="s">
        <v>40</v>
      </c>
      <c r="AL37" s="358" t="s">
        <v>40</v>
      </c>
    </row>
    <row r="38" spans="1:38">
      <c r="A38" s="662" t="s">
        <v>65</v>
      </c>
      <c r="B38" s="663"/>
      <c r="C38" s="663"/>
      <c r="D38" s="663"/>
      <c r="E38" s="663"/>
      <c r="F38" s="357">
        <v>300.21499350584662</v>
      </c>
      <c r="G38" s="358">
        <v>300.21499350584662</v>
      </c>
      <c r="H38" s="358">
        <v>123.38329378984118</v>
      </c>
      <c r="I38" s="358" t="s">
        <v>40</v>
      </c>
      <c r="J38" s="358" t="s">
        <v>40</v>
      </c>
      <c r="K38" s="358" t="s">
        <v>40</v>
      </c>
      <c r="L38" s="358" t="s">
        <v>40</v>
      </c>
      <c r="M38" s="358" t="s">
        <v>40</v>
      </c>
      <c r="N38" s="358" t="s">
        <v>40</v>
      </c>
      <c r="O38" s="358" t="s">
        <v>40</v>
      </c>
      <c r="P38" s="358" t="s">
        <v>40</v>
      </c>
      <c r="Q38" s="358" t="s">
        <v>40</v>
      </c>
      <c r="R38" s="358" t="s">
        <v>40</v>
      </c>
      <c r="S38" s="358" t="s">
        <v>40</v>
      </c>
      <c r="T38" s="358" t="s">
        <v>40</v>
      </c>
      <c r="U38" s="358">
        <v>62</v>
      </c>
      <c r="V38" s="360">
        <v>124</v>
      </c>
      <c r="W38" s="359">
        <v>300.21499350584662</v>
      </c>
      <c r="X38" s="358">
        <v>0</v>
      </c>
      <c r="Y38" s="358" t="s">
        <v>40</v>
      </c>
      <c r="Z38" s="358" t="s">
        <v>40</v>
      </c>
      <c r="AA38" s="358" t="s">
        <v>40</v>
      </c>
      <c r="AB38" s="358" t="s">
        <v>40</v>
      </c>
      <c r="AC38" s="358" t="s">
        <v>40</v>
      </c>
      <c r="AD38" s="358" t="s">
        <v>40</v>
      </c>
      <c r="AE38" s="358" t="s">
        <v>40</v>
      </c>
      <c r="AF38" s="358" t="s">
        <v>40</v>
      </c>
      <c r="AG38" s="358" t="s">
        <v>40</v>
      </c>
      <c r="AH38" s="358" t="s">
        <v>40</v>
      </c>
      <c r="AI38" s="358" t="s">
        <v>40</v>
      </c>
      <c r="AJ38" s="358" t="s">
        <v>40</v>
      </c>
      <c r="AK38" s="358" t="s">
        <v>40</v>
      </c>
      <c r="AL38" s="358" t="s">
        <v>40</v>
      </c>
    </row>
    <row r="39" spans="1:38">
      <c r="A39" s="662" t="s">
        <v>66</v>
      </c>
      <c r="B39" s="663"/>
      <c r="C39" s="663"/>
      <c r="D39" s="663"/>
      <c r="E39" s="663"/>
      <c r="F39" s="39">
        <v>178.03936653939704</v>
      </c>
      <c r="G39" s="40">
        <v>178.03936653939704</v>
      </c>
      <c r="H39" s="40">
        <v>123.38329378984118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>
        <v>62</v>
      </c>
      <c r="V39" s="41">
        <v>124</v>
      </c>
      <c r="W39" s="42">
        <v>178.03936653939704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</row>
    <row r="40" spans="1:38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</row>
    <row r="41" spans="1:38">
      <c r="A41" s="428" t="s">
        <v>68</v>
      </c>
      <c r="B41" s="429"/>
      <c r="C41" s="434" t="s">
        <v>69</v>
      </c>
      <c r="D41" s="435"/>
      <c r="E41" s="435"/>
      <c r="F41" s="357">
        <v>251.54236092673079</v>
      </c>
      <c r="G41" s="358">
        <v>251.54236092673079</v>
      </c>
      <c r="H41" s="358">
        <v>123.38329378984118</v>
      </c>
      <c r="I41" s="358" t="s">
        <v>40</v>
      </c>
      <c r="J41" s="358" t="s">
        <v>40</v>
      </c>
      <c r="K41" s="358" t="s">
        <v>40</v>
      </c>
      <c r="L41" s="358" t="s">
        <v>40</v>
      </c>
      <c r="M41" s="358" t="s">
        <v>40</v>
      </c>
      <c r="N41" s="358" t="s">
        <v>40</v>
      </c>
      <c r="O41" s="358" t="s">
        <v>40</v>
      </c>
      <c r="P41" s="358" t="s">
        <v>40</v>
      </c>
      <c r="Q41" s="358" t="s">
        <v>40</v>
      </c>
      <c r="R41" s="358" t="s">
        <v>40</v>
      </c>
      <c r="S41" s="358" t="s">
        <v>40</v>
      </c>
      <c r="T41" s="358" t="s">
        <v>40</v>
      </c>
      <c r="U41" s="358">
        <v>62</v>
      </c>
      <c r="V41" s="360">
        <v>124</v>
      </c>
      <c r="W41" s="359">
        <v>251.54236092673079</v>
      </c>
      <c r="X41" s="358">
        <v>0</v>
      </c>
      <c r="Y41" s="358" t="s">
        <v>40</v>
      </c>
      <c r="Z41" s="358" t="s">
        <v>40</v>
      </c>
      <c r="AA41" s="358" t="s">
        <v>40</v>
      </c>
      <c r="AB41" s="358" t="s">
        <v>40</v>
      </c>
      <c r="AC41" s="358" t="s">
        <v>40</v>
      </c>
      <c r="AD41" s="358" t="s">
        <v>40</v>
      </c>
      <c r="AE41" s="358" t="s">
        <v>40</v>
      </c>
      <c r="AF41" s="358" t="s">
        <v>40</v>
      </c>
      <c r="AG41" s="358" t="s">
        <v>40</v>
      </c>
      <c r="AH41" s="358" t="s">
        <v>40</v>
      </c>
      <c r="AI41" s="358" t="s">
        <v>40</v>
      </c>
      <c r="AJ41" s="358" t="s">
        <v>40</v>
      </c>
      <c r="AK41" s="358" t="s">
        <v>40</v>
      </c>
      <c r="AL41" s="358" t="s">
        <v>40</v>
      </c>
    </row>
    <row r="42" spans="1:38">
      <c r="A42" s="430"/>
      <c r="B42" s="431"/>
      <c r="C42" s="658" t="s">
        <v>70</v>
      </c>
      <c r="D42" s="656"/>
      <c r="E42" s="656"/>
      <c r="F42" s="357">
        <v>358.21959699298833</v>
      </c>
      <c r="G42" s="358">
        <v>358.21959699298833</v>
      </c>
      <c r="H42" s="358">
        <v>123.38329378984118</v>
      </c>
      <c r="I42" s="358" t="s">
        <v>40</v>
      </c>
      <c r="J42" s="358" t="s">
        <v>40</v>
      </c>
      <c r="K42" s="358" t="s">
        <v>40</v>
      </c>
      <c r="L42" s="358" t="s">
        <v>40</v>
      </c>
      <c r="M42" s="358" t="s">
        <v>40</v>
      </c>
      <c r="N42" s="358" t="s">
        <v>40</v>
      </c>
      <c r="O42" s="358" t="s">
        <v>40</v>
      </c>
      <c r="P42" s="358" t="s">
        <v>40</v>
      </c>
      <c r="Q42" s="358" t="s">
        <v>40</v>
      </c>
      <c r="R42" s="358" t="s">
        <v>40</v>
      </c>
      <c r="S42" s="358" t="s">
        <v>40</v>
      </c>
      <c r="T42" s="358" t="s">
        <v>40</v>
      </c>
      <c r="U42" s="358">
        <v>62</v>
      </c>
      <c r="V42" s="360">
        <v>124</v>
      </c>
      <c r="W42" s="359">
        <v>358.21959699298833</v>
      </c>
      <c r="X42" s="358">
        <v>0</v>
      </c>
      <c r="Y42" s="358" t="s">
        <v>40</v>
      </c>
      <c r="Z42" s="358" t="s">
        <v>40</v>
      </c>
      <c r="AA42" s="358" t="s">
        <v>40</v>
      </c>
      <c r="AB42" s="358" t="s">
        <v>40</v>
      </c>
      <c r="AC42" s="358" t="s">
        <v>40</v>
      </c>
      <c r="AD42" s="358" t="s">
        <v>40</v>
      </c>
      <c r="AE42" s="358" t="s">
        <v>40</v>
      </c>
      <c r="AF42" s="358" t="s">
        <v>40</v>
      </c>
      <c r="AG42" s="358" t="s">
        <v>40</v>
      </c>
      <c r="AH42" s="358" t="s">
        <v>40</v>
      </c>
      <c r="AI42" s="358" t="s">
        <v>40</v>
      </c>
      <c r="AJ42" s="358" t="s">
        <v>40</v>
      </c>
      <c r="AK42" s="358" t="s">
        <v>40</v>
      </c>
      <c r="AL42" s="358" t="s">
        <v>40</v>
      </c>
    </row>
    <row r="43" spans="1:38">
      <c r="A43" s="432"/>
      <c r="B43" s="433"/>
      <c r="C43" s="436" t="s">
        <v>71</v>
      </c>
      <c r="D43" s="437"/>
      <c r="E43" s="437"/>
      <c r="F43" s="357">
        <v>352.74850032338082</v>
      </c>
      <c r="G43" s="358">
        <v>352.74850032338082</v>
      </c>
      <c r="H43" s="358">
        <v>123.38329378984118</v>
      </c>
      <c r="I43" s="358" t="s">
        <v>40</v>
      </c>
      <c r="J43" s="358" t="s">
        <v>40</v>
      </c>
      <c r="K43" s="358" t="s">
        <v>40</v>
      </c>
      <c r="L43" s="358" t="s">
        <v>40</v>
      </c>
      <c r="M43" s="358" t="s">
        <v>40</v>
      </c>
      <c r="N43" s="358" t="s">
        <v>40</v>
      </c>
      <c r="O43" s="358" t="s">
        <v>40</v>
      </c>
      <c r="P43" s="358" t="s">
        <v>40</v>
      </c>
      <c r="Q43" s="358" t="s">
        <v>40</v>
      </c>
      <c r="R43" s="358" t="s">
        <v>40</v>
      </c>
      <c r="S43" s="358" t="s">
        <v>40</v>
      </c>
      <c r="T43" s="358" t="s">
        <v>40</v>
      </c>
      <c r="U43" s="358">
        <v>62</v>
      </c>
      <c r="V43" s="360">
        <v>124</v>
      </c>
      <c r="W43" s="359">
        <v>352.74850032338082</v>
      </c>
      <c r="X43" s="358">
        <v>0</v>
      </c>
      <c r="Y43" s="358" t="s">
        <v>40</v>
      </c>
      <c r="Z43" s="358" t="s">
        <v>40</v>
      </c>
      <c r="AA43" s="358" t="s">
        <v>40</v>
      </c>
      <c r="AB43" s="358" t="s">
        <v>40</v>
      </c>
      <c r="AC43" s="358" t="s">
        <v>40</v>
      </c>
      <c r="AD43" s="358" t="s">
        <v>40</v>
      </c>
      <c r="AE43" s="358" t="s">
        <v>40</v>
      </c>
      <c r="AF43" s="358" t="s">
        <v>40</v>
      </c>
      <c r="AG43" s="358" t="s">
        <v>40</v>
      </c>
      <c r="AH43" s="358" t="s">
        <v>40</v>
      </c>
      <c r="AI43" s="358" t="s">
        <v>40</v>
      </c>
      <c r="AJ43" s="358" t="s">
        <v>40</v>
      </c>
      <c r="AK43" s="358" t="s">
        <v>40</v>
      </c>
      <c r="AL43" s="358" t="s">
        <v>40</v>
      </c>
    </row>
    <row r="44" spans="1:38">
      <c r="A44" s="428" t="s">
        <v>72</v>
      </c>
      <c r="B44" s="429"/>
      <c r="C44" s="434" t="s">
        <v>73</v>
      </c>
      <c r="D44" s="435"/>
      <c r="E44" s="435"/>
      <c r="F44" s="357">
        <v>314.30443977874842</v>
      </c>
      <c r="G44" s="358">
        <v>314.30443977874842</v>
      </c>
      <c r="H44" s="358">
        <v>123.38329378984118</v>
      </c>
      <c r="I44" s="358" t="s">
        <v>40</v>
      </c>
      <c r="J44" s="358" t="s">
        <v>40</v>
      </c>
      <c r="K44" s="358" t="s">
        <v>40</v>
      </c>
      <c r="L44" s="358" t="s">
        <v>40</v>
      </c>
      <c r="M44" s="358" t="s">
        <v>40</v>
      </c>
      <c r="N44" s="358" t="s">
        <v>40</v>
      </c>
      <c r="O44" s="358" t="s">
        <v>40</v>
      </c>
      <c r="P44" s="358" t="s">
        <v>40</v>
      </c>
      <c r="Q44" s="358" t="s">
        <v>40</v>
      </c>
      <c r="R44" s="358" t="s">
        <v>40</v>
      </c>
      <c r="S44" s="358" t="s">
        <v>40</v>
      </c>
      <c r="T44" s="358" t="s">
        <v>40</v>
      </c>
      <c r="U44" s="358">
        <v>62</v>
      </c>
      <c r="V44" s="360">
        <v>124</v>
      </c>
      <c r="W44" s="359">
        <v>314.30443977874842</v>
      </c>
      <c r="X44" s="358">
        <v>0</v>
      </c>
      <c r="Y44" s="358" t="s">
        <v>40</v>
      </c>
      <c r="Z44" s="358" t="s">
        <v>40</v>
      </c>
      <c r="AA44" s="358" t="s">
        <v>40</v>
      </c>
      <c r="AB44" s="358" t="s">
        <v>40</v>
      </c>
      <c r="AC44" s="358" t="s">
        <v>40</v>
      </c>
      <c r="AD44" s="358" t="s">
        <v>40</v>
      </c>
      <c r="AE44" s="358" t="s">
        <v>40</v>
      </c>
      <c r="AF44" s="358" t="s">
        <v>40</v>
      </c>
      <c r="AG44" s="358" t="s">
        <v>40</v>
      </c>
      <c r="AH44" s="358" t="s">
        <v>40</v>
      </c>
      <c r="AI44" s="358" t="s">
        <v>40</v>
      </c>
      <c r="AJ44" s="358" t="s">
        <v>40</v>
      </c>
      <c r="AK44" s="358" t="s">
        <v>40</v>
      </c>
      <c r="AL44" s="358" t="s">
        <v>40</v>
      </c>
    </row>
    <row r="45" spans="1:38">
      <c r="A45" s="430"/>
      <c r="B45" s="431"/>
      <c r="C45" s="438" t="s">
        <v>74</v>
      </c>
      <c r="D45" s="658" t="s">
        <v>75</v>
      </c>
      <c r="E45" s="656"/>
      <c r="F45" s="357">
        <v>358.21959699298833</v>
      </c>
      <c r="G45" s="358">
        <v>358.21959699298833</v>
      </c>
      <c r="H45" s="358">
        <v>123.38329378984118</v>
      </c>
      <c r="I45" s="358" t="s">
        <v>40</v>
      </c>
      <c r="J45" s="358" t="s">
        <v>40</v>
      </c>
      <c r="K45" s="358" t="s">
        <v>40</v>
      </c>
      <c r="L45" s="358" t="s">
        <v>40</v>
      </c>
      <c r="M45" s="358" t="s">
        <v>40</v>
      </c>
      <c r="N45" s="358" t="s">
        <v>40</v>
      </c>
      <c r="O45" s="358" t="s">
        <v>40</v>
      </c>
      <c r="P45" s="358" t="s">
        <v>40</v>
      </c>
      <c r="Q45" s="358" t="s">
        <v>40</v>
      </c>
      <c r="R45" s="358" t="s">
        <v>40</v>
      </c>
      <c r="S45" s="358" t="s">
        <v>40</v>
      </c>
      <c r="T45" s="358" t="s">
        <v>40</v>
      </c>
      <c r="U45" s="358">
        <v>62</v>
      </c>
      <c r="V45" s="360">
        <v>124</v>
      </c>
      <c r="W45" s="359">
        <v>358.21959699298833</v>
      </c>
      <c r="X45" s="358">
        <v>0</v>
      </c>
      <c r="Y45" s="358" t="s">
        <v>40</v>
      </c>
      <c r="Z45" s="358" t="s">
        <v>40</v>
      </c>
      <c r="AA45" s="358" t="s">
        <v>40</v>
      </c>
      <c r="AB45" s="358" t="s">
        <v>40</v>
      </c>
      <c r="AC45" s="358" t="s">
        <v>40</v>
      </c>
      <c r="AD45" s="358" t="s">
        <v>40</v>
      </c>
      <c r="AE45" s="358" t="s">
        <v>40</v>
      </c>
      <c r="AF45" s="358" t="s">
        <v>40</v>
      </c>
      <c r="AG45" s="358" t="s">
        <v>40</v>
      </c>
      <c r="AH45" s="358" t="s">
        <v>40</v>
      </c>
      <c r="AI45" s="358" t="s">
        <v>40</v>
      </c>
      <c r="AJ45" s="358" t="s">
        <v>40</v>
      </c>
      <c r="AK45" s="358" t="s">
        <v>40</v>
      </c>
      <c r="AL45" s="358" t="s">
        <v>40</v>
      </c>
    </row>
    <row r="46" spans="1:38">
      <c r="A46" s="430"/>
      <c r="B46" s="431"/>
      <c r="C46" s="439"/>
      <c r="D46" s="658" t="s">
        <v>76</v>
      </c>
      <c r="E46" s="656"/>
      <c r="F46" s="357">
        <v>358.21959699298833</v>
      </c>
      <c r="G46" s="358">
        <v>358.21959699298833</v>
      </c>
      <c r="H46" s="358">
        <v>123.38329378984118</v>
      </c>
      <c r="I46" s="358" t="s">
        <v>40</v>
      </c>
      <c r="J46" s="358" t="s">
        <v>40</v>
      </c>
      <c r="K46" s="358" t="s">
        <v>40</v>
      </c>
      <c r="L46" s="358" t="s">
        <v>40</v>
      </c>
      <c r="M46" s="358" t="s">
        <v>40</v>
      </c>
      <c r="N46" s="358" t="s">
        <v>40</v>
      </c>
      <c r="O46" s="358" t="s">
        <v>40</v>
      </c>
      <c r="P46" s="358" t="s">
        <v>40</v>
      </c>
      <c r="Q46" s="358" t="s">
        <v>40</v>
      </c>
      <c r="R46" s="358" t="s">
        <v>40</v>
      </c>
      <c r="S46" s="358" t="s">
        <v>40</v>
      </c>
      <c r="T46" s="358" t="s">
        <v>40</v>
      </c>
      <c r="U46" s="358">
        <v>62</v>
      </c>
      <c r="V46" s="360">
        <v>124</v>
      </c>
      <c r="W46" s="359">
        <v>358.21959699298833</v>
      </c>
      <c r="X46" s="358">
        <v>0</v>
      </c>
      <c r="Y46" s="358" t="s">
        <v>40</v>
      </c>
      <c r="Z46" s="358" t="s">
        <v>40</v>
      </c>
      <c r="AA46" s="358" t="s">
        <v>40</v>
      </c>
      <c r="AB46" s="358" t="s">
        <v>40</v>
      </c>
      <c r="AC46" s="358" t="s">
        <v>40</v>
      </c>
      <c r="AD46" s="358" t="s">
        <v>40</v>
      </c>
      <c r="AE46" s="358" t="s">
        <v>40</v>
      </c>
      <c r="AF46" s="358" t="s">
        <v>40</v>
      </c>
      <c r="AG46" s="358" t="s">
        <v>40</v>
      </c>
      <c r="AH46" s="358" t="s">
        <v>40</v>
      </c>
      <c r="AI46" s="358" t="s">
        <v>40</v>
      </c>
      <c r="AJ46" s="358" t="s">
        <v>40</v>
      </c>
      <c r="AK46" s="358" t="s">
        <v>40</v>
      </c>
      <c r="AL46" s="358" t="s">
        <v>40</v>
      </c>
    </row>
    <row r="47" spans="1:38">
      <c r="A47" s="430"/>
      <c r="B47" s="431"/>
      <c r="C47" s="439"/>
      <c r="D47" s="438" t="s">
        <v>77</v>
      </c>
      <c r="E47" s="361" t="s">
        <v>78</v>
      </c>
      <c r="F47" s="357">
        <v>358.21959699298833</v>
      </c>
      <c r="G47" s="358">
        <v>358.21959699298833</v>
      </c>
      <c r="H47" s="358">
        <v>123.38329378984118</v>
      </c>
      <c r="I47" s="358" t="s">
        <v>40</v>
      </c>
      <c r="J47" s="358" t="s">
        <v>40</v>
      </c>
      <c r="K47" s="358" t="s">
        <v>40</v>
      </c>
      <c r="L47" s="358" t="s">
        <v>40</v>
      </c>
      <c r="M47" s="358" t="s">
        <v>40</v>
      </c>
      <c r="N47" s="358" t="s">
        <v>40</v>
      </c>
      <c r="O47" s="358" t="s">
        <v>40</v>
      </c>
      <c r="P47" s="358" t="s">
        <v>40</v>
      </c>
      <c r="Q47" s="358" t="s">
        <v>40</v>
      </c>
      <c r="R47" s="358" t="s">
        <v>40</v>
      </c>
      <c r="S47" s="358" t="s">
        <v>40</v>
      </c>
      <c r="T47" s="358" t="s">
        <v>40</v>
      </c>
      <c r="U47" s="358">
        <v>62</v>
      </c>
      <c r="V47" s="360">
        <v>124</v>
      </c>
      <c r="W47" s="359">
        <v>358.21959699298833</v>
      </c>
      <c r="X47" s="358">
        <v>0</v>
      </c>
      <c r="Y47" s="358" t="s">
        <v>40</v>
      </c>
      <c r="Z47" s="358" t="s">
        <v>40</v>
      </c>
      <c r="AA47" s="358" t="s">
        <v>40</v>
      </c>
      <c r="AB47" s="358" t="s">
        <v>40</v>
      </c>
      <c r="AC47" s="358" t="s">
        <v>40</v>
      </c>
      <c r="AD47" s="358" t="s">
        <v>40</v>
      </c>
      <c r="AE47" s="358" t="s">
        <v>40</v>
      </c>
      <c r="AF47" s="358" t="s">
        <v>40</v>
      </c>
      <c r="AG47" s="358" t="s">
        <v>40</v>
      </c>
      <c r="AH47" s="358" t="s">
        <v>40</v>
      </c>
      <c r="AI47" s="358" t="s">
        <v>40</v>
      </c>
      <c r="AJ47" s="358" t="s">
        <v>40</v>
      </c>
      <c r="AK47" s="358" t="s">
        <v>40</v>
      </c>
      <c r="AL47" s="358" t="s">
        <v>40</v>
      </c>
    </row>
    <row r="48" spans="1:38">
      <c r="A48" s="430"/>
      <c r="B48" s="431"/>
      <c r="C48" s="439"/>
      <c r="D48" s="439"/>
      <c r="E48" s="361" t="s">
        <v>79</v>
      </c>
      <c r="F48" s="357">
        <v>358.21959699298833</v>
      </c>
      <c r="G48" s="358">
        <v>358.21959699298833</v>
      </c>
      <c r="H48" s="358">
        <v>123.38329378984118</v>
      </c>
      <c r="I48" s="358" t="s">
        <v>40</v>
      </c>
      <c r="J48" s="358" t="s">
        <v>40</v>
      </c>
      <c r="K48" s="358" t="s">
        <v>40</v>
      </c>
      <c r="L48" s="358" t="s">
        <v>40</v>
      </c>
      <c r="M48" s="358" t="s">
        <v>40</v>
      </c>
      <c r="N48" s="358" t="s">
        <v>40</v>
      </c>
      <c r="O48" s="358" t="s">
        <v>40</v>
      </c>
      <c r="P48" s="358" t="s">
        <v>40</v>
      </c>
      <c r="Q48" s="358" t="s">
        <v>40</v>
      </c>
      <c r="R48" s="358" t="s">
        <v>40</v>
      </c>
      <c r="S48" s="358" t="s">
        <v>40</v>
      </c>
      <c r="T48" s="358" t="s">
        <v>40</v>
      </c>
      <c r="U48" s="358">
        <v>62</v>
      </c>
      <c r="V48" s="360">
        <v>124</v>
      </c>
      <c r="W48" s="359">
        <v>358.21959699298833</v>
      </c>
      <c r="X48" s="358">
        <v>0</v>
      </c>
      <c r="Y48" s="358" t="s">
        <v>40</v>
      </c>
      <c r="Z48" s="358" t="s">
        <v>40</v>
      </c>
      <c r="AA48" s="358" t="s">
        <v>40</v>
      </c>
      <c r="AB48" s="358" t="s">
        <v>40</v>
      </c>
      <c r="AC48" s="358" t="s">
        <v>40</v>
      </c>
      <c r="AD48" s="358" t="s">
        <v>40</v>
      </c>
      <c r="AE48" s="358" t="s">
        <v>40</v>
      </c>
      <c r="AF48" s="358" t="s">
        <v>40</v>
      </c>
      <c r="AG48" s="358" t="s">
        <v>40</v>
      </c>
      <c r="AH48" s="358" t="s">
        <v>40</v>
      </c>
      <c r="AI48" s="358" t="s">
        <v>40</v>
      </c>
      <c r="AJ48" s="358" t="s">
        <v>40</v>
      </c>
      <c r="AK48" s="358" t="s">
        <v>40</v>
      </c>
      <c r="AL48" s="358" t="s">
        <v>40</v>
      </c>
    </row>
    <row r="49" spans="1:38">
      <c r="A49" s="430"/>
      <c r="B49" s="431"/>
      <c r="C49" s="439"/>
      <c r="D49" s="439"/>
      <c r="E49" s="361" t="s">
        <v>80</v>
      </c>
      <c r="F49" s="357">
        <v>358.21959699298833</v>
      </c>
      <c r="G49" s="358">
        <v>358.21959699298833</v>
      </c>
      <c r="H49" s="358">
        <v>123.38329378984118</v>
      </c>
      <c r="I49" s="358" t="s">
        <v>40</v>
      </c>
      <c r="J49" s="358" t="s">
        <v>40</v>
      </c>
      <c r="K49" s="358" t="s">
        <v>40</v>
      </c>
      <c r="L49" s="358" t="s">
        <v>40</v>
      </c>
      <c r="M49" s="358" t="s">
        <v>40</v>
      </c>
      <c r="N49" s="358" t="s">
        <v>40</v>
      </c>
      <c r="O49" s="358" t="s">
        <v>40</v>
      </c>
      <c r="P49" s="358" t="s">
        <v>40</v>
      </c>
      <c r="Q49" s="358" t="s">
        <v>40</v>
      </c>
      <c r="R49" s="358" t="s">
        <v>40</v>
      </c>
      <c r="S49" s="358" t="s">
        <v>40</v>
      </c>
      <c r="T49" s="358" t="s">
        <v>40</v>
      </c>
      <c r="U49" s="358">
        <v>62</v>
      </c>
      <c r="V49" s="360">
        <v>124</v>
      </c>
      <c r="W49" s="359">
        <v>358.21959699298833</v>
      </c>
      <c r="X49" s="358">
        <v>0</v>
      </c>
      <c r="Y49" s="358" t="s">
        <v>40</v>
      </c>
      <c r="Z49" s="358" t="s">
        <v>40</v>
      </c>
      <c r="AA49" s="358" t="s">
        <v>40</v>
      </c>
      <c r="AB49" s="358" t="s">
        <v>40</v>
      </c>
      <c r="AC49" s="358" t="s">
        <v>40</v>
      </c>
      <c r="AD49" s="358" t="s">
        <v>40</v>
      </c>
      <c r="AE49" s="358" t="s">
        <v>40</v>
      </c>
      <c r="AF49" s="358" t="s">
        <v>40</v>
      </c>
      <c r="AG49" s="358" t="s">
        <v>40</v>
      </c>
      <c r="AH49" s="358" t="s">
        <v>40</v>
      </c>
      <c r="AI49" s="358" t="s">
        <v>40</v>
      </c>
      <c r="AJ49" s="358" t="s">
        <v>40</v>
      </c>
      <c r="AK49" s="358" t="s">
        <v>40</v>
      </c>
      <c r="AL49" s="358" t="s">
        <v>40</v>
      </c>
    </row>
    <row r="50" spans="1:38">
      <c r="A50" s="430"/>
      <c r="B50" s="431"/>
      <c r="C50" s="439"/>
      <c r="D50" s="439"/>
      <c r="E50" s="361" t="s">
        <v>81</v>
      </c>
      <c r="F50" s="357">
        <v>358.21959699298833</v>
      </c>
      <c r="G50" s="358">
        <v>358.21959699298833</v>
      </c>
      <c r="H50" s="358">
        <v>123.38329378984118</v>
      </c>
      <c r="I50" s="358" t="s">
        <v>40</v>
      </c>
      <c r="J50" s="358" t="s">
        <v>40</v>
      </c>
      <c r="K50" s="358" t="s">
        <v>40</v>
      </c>
      <c r="L50" s="358" t="s">
        <v>40</v>
      </c>
      <c r="M50" s="358" t="s">
        <v>40</v>
      </c>
      <c r="N50" s="358" t="s">
        <v>40</v>
      </c>
      <c r="O50" s="358" t="s">
        <v>40</v>
      </c>
      <c r="P50" s="358" t="s">
        <v>40</v>
      </c>
      <c r="Q50" s="358" t="s">
        <v>40</v>
      </c>
      <c r="R50" s="358" t="s">
        <v>40</v>
      </c>
      <c r="S50" s="358" t="s">
        <v>40</v>
      </c>
      <c r="T50" s="358" t="s">
        <v>40</v>
      </c>
      <c r="U50" s="358">
        <v>62</v>
      </c>
      <c r="V50" s="360">
        <v>124</v>
      </c>
      <c r="W50" s="359">
        <v>358.21959699298833</v>
      </c>
      <c r="X50" s="358">
        <v>0</v>
      </c>
      <c r="Y50" s="358" t="s">
        <v>40</v>
      </c>
      <c r="Z50" s="358" t="s">
        <v>40</v>
      </c>
      <c r="AA50" s="358" t="s">
        <v>40</v>
      </c>
      <c r="AB50" s="358" t="s">
        <v>40</v>
      </c>
      <c r="AC50" s="358" t="s">
        <v>40</v>
      </c>
      <c r="AD50" s="358" t="s">
        <v>40</v>
      </c>
      <c r="AE50" s="358" t="s">
        <v>40</v>
      </c>
      <c r="AF50" s="358" t="s">
        <v>40</v>
      </c>
      <c r="AG50" s="358" t="s">
        <v>40</v>
      </c>
      <c r="AH50" s="358" t="s">
        <v>40</v>
      </c>
      <c r="AI50" s="358" t="s">
        <v>40</v>
      </c>
      <c r="AJ50" s="358" t="s">
        <v>40</v>
      </c>
      <c r="AK50" s="358" t="s">
        <v>40</v>
      </c>
      <c r="AL50" s="358" t="s">
        <v>40</v>
      </c>
    </row>
    <row r="51" spans="1:38">
      <c r="A51" s="430"/>
      <c r="B51" s="431"/>
      <c r="C51" s="440"/>
      <c r="D51" s="440"/>
      <c r="E51" s="361" t="s">
        <v>82</v>
      </c>
      <c r="F51" s="357">
        <v>358.21959699298833</v>
      </c>
      <c r="G51" s="358">
        <v>358.21959699298833</v>
      </c>
      <c r="H51" s="358">
        <v>123.38329378984118</v>
      </c>
      <c r="I51" s="358" t="s">
        <v>40</v>
      </c>
      <c r="J51" s="358" t="s">
        <v>40</v>
      </c>
      <c r="K51" s="358" t="s">
        <v>40</v>
      </c>
      <c r="L51" s="358" t="s">
        <v>40</v>
      </c>
      <c r="M51" s="358" t="s">
        <v>40</v>
      </c>
      <c r="N51" s="358" t="s">
        <v>40</v>
      </c>
      <c r="O51" s="358" t="s">
        <v>40</v>
      </c>
      <c r="P51" s="358" t="s">
        <v>40</v>
      </c>
      <c r="Q51" s="358" t="s">
        <v>40</v>
      </c>
      <c r="R51" s="358" t="s">
        <v>40</v>
      </c>
      <c r="S51" s="358" t="s">
        <v>40</v>
      </c>
      <c r="T51" s="358" t="s">
        <v>40</v>
      </c>
      <c r="U51" s="358">
        <v>62</v>
      </c>
      <c r="V51" s="360">
        <v>124</v>
      </c>
      <c r="W51" s="359">
        <v>358.21959699298833</v>
      </c>
      <c r="X51" s="358">
        <v>0</v>
      </c>
      <c r="Y51" s="358" t="s">
        <v>40</v>
      </c>
      <c r="Z51" s="358" t="s">
        <v>40</v>
      </c>
      <c r="AA51" s="358" t="s">
        <v>40</v>
      </c>
      <c r="AB51" s="358" t="s">
        <v>40</v>
      </c>
      <c r="AC51" s="358" t="s">
        <v>40</v>
      </c>
      <c r="AD51" s="358" t="s">
        <v>40</v>
      </c>
      <c r="AE51" s="358" t="s">
        <v>40</v>
      </c>
      <c r="AF51" s="358" t="s">
        <v>40</v>
      </c>
      <c r="AG51" s="358" t="s">
        <v>40</v>
      </c>
      <c r="AH51" s="358" t="s">
        <v>40</v>
      </c>
      <c r="AI51" s="358" t="s">
        <v>40</v>
      </c>
      <c r="AJ51" s="358" t="s">
        <v>40</v>
      </c>
      <c r="AK51" s="358" t="s">
        <v>40</v>
      </c>
      <c r="AL51" s="358" t="s">
        <v>40</v>
      </c>
    </row>
    <row r="52" spans="1:38">
      <c r="A52" s="430"/>
      <c r="B52" s="431"/>
      <c r="C52" s="658" t="s">
        <v>83</v>
      </c>
      <c r="D52" s="656"/>
      <c r="E52" s="656"/>
      <c r="F52" s="357">
        <v>358.21959699298833</v>
      </c>
      <c r="G52" s="358">
        <v>358.21959699298833</v>
      </c>
      <c r="H52" s="358">
        <v>123.38329378984118</v>
      </c>
      <c r="I52" s="358" t="s">
        <v>40</v>
      </c>
      <c r="J52" s="358" t="s">
        <v>40</v>
      </c>
      <c r="K52" s="358" t="s">
        <v>40</v>
      </c>
      <c r="L52" s="358" t="s">
        <v>40</v>
      </c>
      <c r="M52" s="358" t="s">
        <v>40</v>
      </c>
      <c r="N52" s="358" t="s">
        <v>40</v>
      </c>
      <c r="O52" s="358" t="s">
        <v>40</v>
      </c>
      <c r="P52" s="358" t="s">
        <v>40</v>
      </c>
      <c r="Q52" s="358" t="s">
        <v>40</v>
      </c>
      <c r="R52" s="358" t="s">
        <v>40</v>
      </c>
      <c r="S52" s="358" t="s">
        <v>40</v>
      </c>
      <c r="T52" s="358" t="s">
        <v>40</v>
      </c>
      <c r="U52" s="358">
        <v>62</v>
      </c>
      <c r="V52" s="360">
        <v>124</v>
      </c>
      <c r="W52" s="359">
        <v>358.21959699298833</v>
      </c>
      <c r="X52" s="358">
        <v>0</v>
      </c>
      <c r="Y52" s="358" t="s">
        <v>40</v>
      </c>
      <c r="Z52" s="358" t="s">
        <v>40</v>
      </c>
      <c r="AA52" s="358" t="s">
        <v>40</v>
      </c>
      <c r="AB52" s="358" t="s">
        <v>40</v>
      </c>
      <c r="AC52" s="358" t="s">
        <v>40</v>
      </c>
      <c r="AD52" s="358" t="s">
        <v>40</v>
      </c>
      <c r="AE52" s="358" t="s">
        <v>40</v>
      </c>
      <c r="AF52" s="358" t="s">
        <v>40</v>
      </c>
      <c r="AG52" s="358" t="s">
        <v>40</v>
      </c>
      <c r="AH52" s="358" t="s">
        <v>40</v>
      </c>
      <c r="AI52" s="358" t="s">
        <v>40</v>
      </c>
      <c r="AJ52" s="358" t="s">
        <v>40</v>
      </c>
      <c r="AK52" s="358" t="s">
        <v>40</v>
      </c>
      <c r="AL52" s="358" t="s">
        <v>40</v>
      </c>
    </row>
    <row r="53" spans="1:38">
      <c r="A53" s="430"/>
      <c r="B53" s="431"/>
      <c r="C53" s="658" t="s">
        <v>84</v>
      </c>
      <c r="D53" s="656"/>
      <c r="E53" s="656"/>
      <c r="F53" s="357">
        <v>358.21959699298833</v>
      </c>
      <c r="G53" s="358">
        <v>358.21959699298833</v>
      </c>
      <c r="H53" s="358">
        <v>123.38329378984118</v>
      </c>
      <c r="I53" s="358" t="s">
        <v>40</v>
      </c>
      <c r="J53" s="358" t="s">
        <v>40</v>
      </c>
      <c r="K53" s="358" t="s">
        <v>40</v>
      </c>
      <c r="L53" s="358" t="s">
        <v>40</v>
      </c>
      <c r="M53" s="358" t="s">
        <v>40</v>
      </c>
      <c r="N53" s="358" t="s">
        <v>40</v>
      </c>
      <c r="O53" s="358" t="s">
        <v>40</v>
      </c>
      <c r="P53" s="358" t="s">
        <v>40</v>
      </c>
      <c r="Q53" s="358" t="s">
        <v>40</v>
      </c>
      <c r="R53" s="358" t="s">
        <v>40</v>
      </c>
      <c r="S53" s="358" t="s">
        <v>40</v>
      </c>
      <c r="T53" s="358" t="s">
        <v>40</v>
      </c>
      <c r="U53" s="358">
        <v>62</v>
      </c>
      <c r="V53" s="360">
        <v>124</v>
      </c>
      <c r="W53" s="359">
        <v>358.21959699298833</v>
      </c>
      <c r="X53" s="358">
        <v>0</v>
      </c>
      <c r="Y53" s="358" t="s">
        <v>40</v>
      </c>
      <c r="Z53" s="358" t="s">
        <v>40</v>
      </c>
      <c r="AA53" s="358" t="s">
        <v>40</v>
      </c>
      <c r="AB53" s="358" t="s">
        <v>40</v>
      </c>
      <c r="AC53" s="358" t="s">
        <v>40</v>
      </c>
      <c r="AD53" s="358" t="s">
        <v>40</v>
      </c>
      <c r="AE53" s="358" t="s">
        <v>40</v>
      </c>
      <c r="AF53" s="358" t="s">
        <v>40</v>
      </c>
      <c r="AG53" s="358" t="s">
        <v>40</v>
      </c>
      <c r="AH53" s="358" t="s">
        <v>40</v>
      </c>
      <c r="AI53" s="358" t="s">
        <v>40</v>
      </c>
      <c r="AJ53" s="358" t="s">
        <v>40</v>
      </c>
      <c r="AK53" s="358" t="s">
        <v>40</v>
      </c>
      <c r="AL53" s="358" t="s">
        <v>40</v>
      </c>
    </row>
    <row r="54" spans="1:38">
      <c r="A54" s="430"/>
      <c r="B54" s="431"/>
      <c r="C54" s="658" t="s">
        <v>85</v>
      </c>
      <c r="D54" s="656"/>
      <c r="E54" s="656"/>
      <c r="F54" s="357">
        <v>358.21959699298833</v>
      </c>
      <c r="G54" s="358">
        <v>358.21959699298833</v>
      </c>
      <c r="H54" s="358">
        <v>123.38329378984118</v>
      </c>
      <c r="I54" s="358" t="s">
        <v>40</v>
      </c>
      <c r="J54" s="358" t="s">
        <v>40</v>
      </c>
      <c r="K54" s="358" t="s">
        <v>40</v>
      </c>
      <c r="L54" s="358" t="s">
        <v>40</v>
      </c>
      <c r="M54" s="358" t="s">
        <v>40</v>
      </c>
      <c r="N54" s="358" t="s">
        <v>40</v>
      </c>
      <c r="O54" s="358" t="s">
        <v>40</v>
      </c>
      <c r="P54" s="358" t="s">
        <v>40</v>
      </c>
      <c r="Q54" s="358" t="s">
        <v>40</v>
      </c>
      <c r="R54" s="358" t="s">
        <v>40</v>
      </c>
      <c r="S54" s="358" t="s">
        <v>40</v>
      </c>
      <c r="T54" s="358" t="s">
        <v>40</v>
      </c>
      <c r="U54" s="358">
        <v>62</v>
      </c>
      <c r="V54" s="360">
        <v>124</v>
      </c>
      <c r="W54" s="359">
        <v>358.21959699298833</v>
      </c>
      <c r="X54" s="358">
        <v>0</v>
      </c>
      <c r="Y54" s="358" t="s">
        <v>40</v>
      </c>
      <c r="Z54" s="358" t="s">
        <v>40</v>
      </c>
      <c r="AA54" s="358" t="s">
        <v>40</v>
      </c>
      <c r="AB54" s="358" t="s">
        <v>40</v>
      </c>
      <c r="AC54" s="358" t="s">
        <v>40</v>
      </c>
      <c r="AD54" s="358" t="s">
        <v>40</v>
      </c>
      <c r="AE54" s="358" t="s">
        <v>40</v>
      </c>
      <c r="AF54" s="358" t="s">
        <v>40</v>
      </c>
      <c r="AG54" s="358" t="s">
        <v>40</v>
      </c>
      <c r="AH54" s="358" t="s">
        <v>40</v>
      </c>
      <c r="AI54" s="358" t="s">
        <v>40</v>
      </c>
      <c r="AJ54" s="358" t="s">
        <v>40</v>
      </c>
      <c r="AK54" s="358" t="s">
        <v>40</v>
      </c>
      <c r="AL54" s="358" t="s">
        <v>40</v>
      </c>
    </row>
    <row r="55" spans="1:38">
      <c r="A55" s="432"/>
      <c r="B55" s="433"/>
      <c r="C55" s="436" t="s">
        <v>86</v>
      </c>
      <c r="D55" s="437"/>
      <c r="E55" s="437"/>
      <c r="F55" s="357">
        <v>358.21959699298833</v>
      </c>
      <c r="G55" s="358">
        <v>358.21959699298833</v>
      </c>
      <c r="H55" s="358">
        <v>123.38329378984118</v>
      </c>
      <c r="I55" s="358" t="s">
        <v>40</v>
      </c>
      <c r="J55" s="358" t="s">
        <v>40</v>
      </c>
      <c r="K55" s="358" t="s">
        <v>40</v>
      </c>
      <c r="L55" s="358" t="s">
        <v>40</v>
      </c>
      <c r="M55" s="358" t="s">
        <v>40</v>
      </c>
      <c r="N55" s="358" t="s">
        <v>40</v>
      </c>
      <c r="O55" s="358" t="s">
        <v>40</v>
      </c>
      <c r="P55" s="358" t="s">
        <v>40</v>
      </c>
      <c r="Q55" s="358" t="s">
        <v>40</v>
      </c>
      <c r="R55" s="358" t="s">
        <v>40</v>
      </c>
      <c r="S55" s="358" t="s">
        <v>40</v>
      </c>
      <c r="T55" s="358" t="s">
        <v>40</v>
      </c>
      <c r="U55" s="358">
        <v>62</v>
      </c>
      <c r="V55" s="360">
        <v>124</v>
      </c>
      <c r="W55" s="359">
        <v>358.21959699298833</v>
      </c>
      <c r="X55" s="358">
        <v>0</v>
      </c>
      <c r="Y55" s="358" t="s">
        <v>40</v>
      </c>
      <c r="Z55" s="358" t="s">
        <v>40</v>
      </c>
      <c r="AA55" s="358" t="s">
        <v>40</v>
      </c>
      <c r="AB55" s="358" t="s">
        <v>40</v>
      </c>
      <c r="AC55" s="358" t="s">
        <v>40</v>
      </c>
      <c r="AD55" s="358" t="s">
        <v>40</v>
      </c>
      <c r="AE55" s="358" t="s">
        <v>40</v>
      </c>
      <c r="AF55" s="358" t="s">
        <v>40</v>
      </c>
      <c r="AG55" s="358" t="s">
        <v>40</v>
      </c>
      <c r="AH55" s="358" t="s">
        <v>40</v>
      </c>
      <c r="AI55" s="358" t="s">
        <v>40</v>
      </c>
      <c r="AJ55" s="358" t="s">
        <v>40</v>
      </c>
      <c r="AK55" s="358" t="s">
        <v>40</v>
      </c>
      <c r="AL55" s="358" t="s">
        <v>40</v>
      </c>
    </row>
    <row r="56" spans="1:38" ht="36" customHeight="1">
      <c r="A56" s="428" t="s">
        <v>87</v>
      </c>
      <c r="B56" s="429"/>
      <c r="C56" s="441" t="s">
        <v>88</v>
      </c>
      <c r="D56" s="434" t="s">
        <v>89</v>
      </c>
      <c r="E56" s="435"/>
      <c r="F56" s="357">
        <v>358.21959699298833</v>
      </c>
      <c r="G56" s="358">
        <v>358.21959699298833</v>
      </c>
      <c r="H56" s="358">
        <v>123.38329378984118</v>
      </c>
      <c r="I56" s="358" t="s">
        <v>40</v>
      </c>
      <c r="J56" s="358" t="s">
        <v>40</v>
      </c>
      <c r="K56" s="358" t="s">
        <v>40</v>
      </c>
      <c r="L56" s="358" t="s">
        <v>40</v>
      </c>
      <c r="M56" s="358" t="s">
        <v>40</v>
      </c>
      <c r="N56" s="358" t="s">
        <v>40</v>
      </c>
      <c r="O56" s="358" t="s">
        <v>40</v>
      </c>
      <c r="P56" s="358" t="s">
        <v>40</v>
      </c>
      <c r="Q56" s="358" t="s">
        <v>40</v>
      </c>
      <c r="R56" s="358" t="s">
        <v>40</v>
      </c>
      <c r="S56" s="358" t="s">
        <v>40</v>
      </c>
      <c r="T56" s="358" t="s">
        <v>40</v>
      </c>
      <c r="U56" s="358">
        <v>62</v>
      </c>
      <c r="V56" s="360">
        <v>124</v>
      </c>
      <c r="W56" s="359">
        <v>358.21959699298833</v>
      </c>
      <c r="X56" s="358">
        <v>0</v>
      </c>
      <c r="Y56" s="358" t="s">
        <v>40</v>
      </c>
      <c r="Z56" s="358" t="s">
        <v>40</v>
      </c>
      <c r="AA56" s="358" t="s">
        <v>40</v>
      </c>
      <c r="AB56" s="358" t="s">
        <v>40</v>
      </c>
      <c r="AC56" s="358" t="s">
        <v>40</v>
      </c>
      <c r="AD56" s="358" t="s">
        <v>40</v>
      </c>
      <c r="AE56" s="358" t="s">
        <v>40</v>
      </c>
      <c r="AF56" s="358" t="s">
        <v>40</v>
      </c>
      <c r="AG56" s="358" t="s">
        <v>40</v>
      </c>
      <c r="AH56" s="358" t="s">
        <v>40</v>
      </c>
      <c r="AI56" s="358" t="s">
        <v>40</v>
      </c>
      <c r="AJ56" s="358" t="s">
        <v>40</v>
      </c>
      <c r="AK56" s="358" t="s">
        <v>40</v>
      </c>
      <c r="AL56" s="358" t="s">
        <v>40</v>
      </c>
    </row>
    <row r="57" spans="1:38" ht="21" customHeight="1">
      <c r="A57" s="430"/>
      <c r="B57" s="431"/>
      <c r="C57" s="439"/>
      <c r="D57" s="658" t="s">
        <v>90</v>
      </c>
      <c r="E57" s="656"/>
      <c r="F57" s="357">
        <v>358.21959699298833</v>
      </c>
      <c r="G57" s="358">
        <v>358.21959699298833</v>
      </c>
      <c r="H57" s="358">
        <v>123.38329378984118</v>
      </c>
      <c r="I57" s="358" t="s">
        <v>40</v>
      </c>
      <c r="J57" s="358" t="s">
        <v>40</v>
      </c>
      <c r="K57" s="358" t="s">
        <v>40</v>
      </c>
      <c r="L57" s="358" t="s">
        <v>40</v>
      </c>
      <c r="M57" s="358" t="s">
        <v>40</v>
      </c>
      <c r="N57" s="358" t="s">
        <v>40</v>
      </c>
      <c r="O57" s="358" t="s">
        <v>40</v>
      </c>
      <c r="P57" s="358" t="s">
        <v>40</v>
      </c>
      <c r="Q57" s="358" t="s">
        <v>40</v>
      </c>
      <c r="R57" s="358" t="s">
        <v>40</v>
      </c>
      <c r="S57" s="358" t="s">
        <v>40</v>
      </c>
      <c r="T57" s="358" t="s">
        <v>40</v>
      </c>
      <c r="U57" s="358">
        <v>62</v>
      </c>
      <c r="V57" s="360">
        <v>124</v>
      </c>
      <c r="W57" s="359">
        <v>358.21959699298833</v>
      </c>
      <c r="X57" s="358">
        <v>0</v>
      </c>
      <c r="Y57" s="358" t="s">
        <v>40</v>
      </c>
      <c r="Z57" s="358" t="s">
        <v>40</v>
      </c>
      <c r="AA57" s="358" t="s">
        <v>40</v>
      </c>
      <c r="AB57" s="358" t="s">
        <v>40</v>
      </c>
      <c r="AC57" s="358" t="s">
        <v>40</v>
      </c>
      <c r="AD57" s="358" t="s">
        <v>40</v>
      </c>
      <c r="AE57" s="358" t="s">
        <v>40</v>
      </c>
      <c r="AF57" s="358" t="s">
        <v>40</v>
      </c>
      <c r="AG57" s="358" t="s">
        <v>40</v>
      </c>
      <c r="AH57" s="358" t="s">
        <v>40</v>
      </c>
      <c r="AI57" s="358" t="s">
        <v>40</v>
      </c>
      <c r="AJ57" s="358" t="s">
        <v>40</v>
      </c>
      <c r="AK57" s="358" t="s">
        <v>40</v>
      </c>
      <c r="AL57" s="358" t="s">
        <v>40</v>
      </c>
    </row>
    <row r="58" spans="1:38" ht="27.75" customHeight="1">
      <c r="A58" s="430"/>
      <c r="B58" s="431"/>
      <c r="C58" s="439"/>
      <c r="D58" s="658" t="s">
        <v>91</v>
      </c>
      <c r="E58" s="656"/>
      <c r="F58" s="357">
        <v>358.21959699298833</v>
      </c>
      <c r="G58" s="358">
        <v>358.21959699298833</v>
      </c>
      <c r="H58" s="358">
        <v>123.38329378984118</v>
      </c>
      <c r="I58" s="358" t="s">
        <v>40</v>
      </c>
      <c r="J58" s="358" t="s">
        <v>40</v>
      </c>
      <c r="K58" s="358" t="s">
        <v>40</v>
      </c>
      <c r="L58" s="358" t="s">
        <v>40</v>
      </c>
      <c r="M58" s="358" t="s">
        <v>40</v>
      </c>
      <c r="N58" s="358" t="s">
        <v>40</v>
      </c>
      <c r="O58" s="358" t="s">
        <v>40</v>
      </c>
      <c r="P58" s="358" t="s">
        <v>40</v>
      </c>
      <c r="Q58" s="358" t="s">
        <v>40</v>
      </c>
      <c r="R58" s="358" t="s">
        <v>40</v>
      </c>
      <c r="S58" s="358" t="s">
        <v>40</v>
      </c>
      <c r="T58" s="358" t="s">
        <v>40</v>
      </c>
      <c r="U58" s="358">
        <v>62</v>
      </c>
      <c r="V58" s="360">
        <v>124</v>
      </c>
      <c r="W58" s="359">
        <v>358.21959699298833</v>
      </c>
      <c r="X58" s="358">
        <v>0</v>
      </c>
      <c r="Y58" s="358" t="s">
        <v>40</v>
      </c>
      <c r="Z58" s="358" t="s">
        <v>40</v>
      </c>
      <c r="AA58" s="358" t="s">
        <v>40</v>
      </c>
      <c r="AB58" s="358" t="s">
        <v>40</v>
      </c>
      <c r="AC58" s="358" t="s">
        <v>40</v>
      </c>
      <c r="AD58" s="358" t="s">
        <v>40</v>
      </c>
      <c r="AE58" s="358" t="s">
        <v>40</v>
      </c>
      <c r="AF58" s="358" t="s">
        <v>40</v>
      </c>
      <c r="AG58" s="358" t="s">
        <v>40</v>
      </c>
      <c r="AH58" s="358" t="s">
        <v>40</v>
      </c>
      <c r="AI58" s="358" t="s">
        <v>40</v>
      </c>
      <c r="AJ58" s="358" t="s">
        <v>40</v>
      </c>
      <c r="AK58" s="358" t="s">
        <v>40</v>
      </c>
      <c r="AL58" s="358" t="s">
        <v>40</v>
      </c>
    </row>
    <row r="59" spans="1:38" ht="36.75" customHeight="1">
      <c r="A59" s="430"/>
      <c r="B59" s="431"/>
      <c r="C59" s="439"/>
      <c r="D59" s="658" t="s">
        <v>92</v>
      </c>
      <c r="E59" s="656"/>
      <c r="F59" s="357">
        <v>358.21959699298833</v>
      </c>
      <c r="G59" s="358">
        <v>358.21959699298833</v>
      </c>
      <c r="H59" s="358">
        <v>123.38329378984118</v>
      </c>
      <c r="I59" s="358" t="s">
        <v>40</v>
      </c>
      <c r="J59" s="358" t="s">
        <v>40</v>
      </c>
      <c r="K59" s="358" t="s">
        <v>40</v>
      </c>
      <c r="L59" s="358" t="s">
        <v>40</v>
      </c>
      <c r="M59" s="358" t="s">
        <v>40</v>
      </c>
      <c r="N59" s="358" t="s">
        <v>40</v>
      </c>
      <c r="O59" s="358" t="s">
        <v>40</v>
      </c>
      <c r="P59" s="358" t="s">
        <v>40</v>
      </c>
      <c r="Q59" s="358" t="s">
        <v>40</v>
      </c>
      <c r="R59" s="358" t="s">
        <v>40</v>
      </c>
      <c r="S59" s="358" t="s">
        <v>40</v>
      </c>
      <c r="T59" s="358" t="s">
        <v>40</v>
      </c>
      <c r="U59" s="358">
        <v>62</v>
      </c>
      <c r="V59" s="360">
        <v>124</v>
      </c>
      <c r="W59" s="359">
        <v>358.21959699298833</v>
      </c>
      <c r="X59" s="358">
        <v>0</v>
      </c>
      <c r="Y59" s="358" t="s">
        <v>40</v>
      </c>
      <c r="Z59" s="358" t="s">
        <v>40</v>
      </c>
      <c r="AA59" s="358" t="s">
        <v>40</v>
      </c>
      <c r="AB59" s="358" t="s">
        <v>40</v>
      </c>
      <c r="AC59" s="358" t="s">
        <v>40</v>
      </c>
      <c r="AD59" s="358" t="s">
        <v>40</v>
      </c>
      <c r="AE59" s="358" t="s">
        <v>40</v>
      </c>
      <c r="AF59" s="358" t="s">
        <v>40</v>
      </c>
      <c r="AG59" s="358" t="s">
        <v>40</v>
      </c>
      <c r="AH59" s="358" t="s">
        <v>40</v>
      </c>
      <c r="AI59" s="358" t="s">
        <v>40</v>
      </c>
      <c r="AJ59" s="358" t="s">
        <v>40</v>
      </c>
      <c r="AK59" s="358" t="s">
        <v>40</v>
      </c>
      <c r="AL59" s="358" t="s">
        <v>40</v>
      </c>
    </row>
    <row r="60" spans="1:38" ht="17.25" customHeight="1">
      <c r="A60" s="430"/>
      <c r="B60" s="431"/>
      <c r="C60" s="440"/>
      <c r="D60" s="658" t="s">
        <v>93</v>
      </c>
      <c r="E60" s="656"/>
      <c r="F60" s="357">
        <v>0</v>
      </c>
      <c r="G60" s="358">
        <v>0</v>
      </c>
      <c r="H60" s="358">
        <v>0</v>
      </c>
      <c r="I60" s="358" t="s">
        <v>40</v>
      </c>
      <c r="J60" s="358" t="s">
        <v>40</v>
      </c>
      <c r="K60" s="358" t="s">
        <v>40</v>
      </c>
      <c r="L60" s="358" t="s">
        <v>40</v>
      </c>
      <c r="M60" s="358" t="s">
        <v>40</v>
      </c>
      <c r="N60" s="358" t="s">
        <v>40</v>
      </c>
      <c r="O60" s="358" t="s">
        <v>40</v>
      </c>
      <c r="P60" s="358" t="s">
        <v>40</v>
      </c>
      <c r="Q60" s="358" t="s">
        <v>40</v>
      </c>
      <c r="R60" s="358" t="s">
        <v>40</v>
      </c>
      <c r="S60" s="358" t="s">
        <v>40</v>
      </c>
      <c r="T60" s="358" t="s">
        <v>40</v>
      </c>
      <c r="U60" s="358">
        <v>62</v>
      </c>
      <c r="V60" s="360">
        <v>124</v>
      </c>
      <c r="W60" s="359">
        <v>0</v>
      </c>
      <c r="X60" s="358">
        <v>0</v>
      </c>
      <c r="Y60" s="358" t="s">
        <v>40</v>
      </c>
      <c r="Z60" s="358" t="s">
        <v>40</v>
      </c>
      <c r="AA60" s="358" t="s">
        <v>40</v>
      </c>
      <c r="AB60" s="358" t="s">
        <v>40</v>
      </c>
      <c r="AC60" s="358" t="s">
        <v>40</v>
      </c>
      <c r="AD60" s="358" t="s">
        <v>40</v>
      </c>
      <c r="AE60" s="358" t="s">
        <v>40</v>
      </c>
      <c r="AF60" s="358" t="s">
        <v>40</v>
      </c>
      <c r="AG60" s="358" t="s">
        <v>40</v>
      </c>
      <c r="AH60" s="358" t="s">
        <v>40</v>
      </c>
      <c r="AI60" s="358" t="s">
        <v>40</v>
      </c>
      <c r="AJ60" s="358" t="s">
        <v>40</v>
      </c>
      <c r="AK60" s="358" t="s">
        <v>40</v>
      </c>
      <c r="AL60" s="358" t="s">
        <v>40</v>
      </c>
    </row>
    <row r="61" spans="1:38">
      <c r="A61" s="430"/>
      <c r="B61" s="431"/>
      <c r="C61" s="362" t="s">
        <v>94</v>
      </c>
      <c r="D61" s="658" t="s">
        <v>95</v>
      </c>
      <c r="E61" s="656"/>
      <c r="F61" s="357">
        <v>358.21959699298833</v>
      </c>
      <c r="G61" s="358">
        <v>358.21959699298833</v>
      </c>
      <c r="H61" s="358">
        <v>123.38329378984118</v>
      </c>
      <c r="I61" s="358" t="s">
        <v>40</v>
      </c>
      <c r="J61" s="358" t="s">
        <v>40</v>
      </c>
      <c r="K61" s="358" t="s">
        <v>40</v>
      </c>
      <c r="L61" s="358" t="s">
        <v>40</v>
      </c>
      <c r="M61" s="358" t="s">
        <v>40</v>
      </c>
      <c r="N61" s="358" t="s">
        <v>40</v>
      </c>
      <c r="O61" s="358" t="s">
        <v>40</v>
      </c>
      <c r="P61" s="358" t="s">
        <v>40</v>
      </c>
      <c r="Q61" s="358" t="s">
        <v>40</v>
      </c>
      <c r="R61" s="358" t="s">
        <v>40</v>
      </c>
      <c r="S61" s="358" t="s">
        <v>40</v>
      </c>
      <c r="T61" s="358" t="s">
        <v>40</v>
      </c>
      <c r="U61" s="358">
        <v>62</v>
      </c>
      <c r="V61" s="360">
        <v>124</v>
      </c>
      <c r="W61" s="359">
        <v>358.21959699298833</v>
      </c>
      <c r="X61" s="358">
        <v>0</v>
      </c>
      <c r="Y61" s="358" t="s">
        <v>40</v>
      </c>
      <c r="Z61" s="358" t="s">
        <v>40</v>
      </c>
      <c r="AA61" s="358" t="s">
        <v>40</v>
      </c>
      <c r="AB61" s="358" t="s">
        <v>40</v>
      </c>
      <c r="AC61" s="358" t="s">
        <v>40</v>
      </c>
      <c r="AD61" s="358" t="s">
        <v>40</v>
      </c>
      <c r="AE61" s="358" t="s">
        <v>40</v>
      </c>
      <c r="AF61" s="358" t="s">
        <v>40</v>
      </c>
      <c r="AG61" s="358" t="s">
        <v>40</v>
      </c>
      <c r="AH61" s="358" t="s">
        <v>40</v>
      </c>
      <c r="AI61" s="358" t="s">
        <v>40</v>
      </c>
      <c r="AJ61" s="358" t="s">
        <v>40</v>
      </c>
      <c r="AK61" s="358" t="s">
        <v>40</v>
      </c>
      <c r="AL61" s="358" t="s">
        <v>40</v>
      </c>
    </row>
    <row r="62" spans="1:38" ht="29.25" customHeight="1">
      <c r="A62" s="430"/>
      <c r="B62" s="431"/>
      <c r="C62" s="438" t="s">
        <v>96</v>
      </c>
      <c r="D62" s="658" t="s">
        <v>97</v>
      </c>
      <c r="E62" s="656"/>
      <c r="F62" s="357">
        <v>358.21959699298833</v>
      </c>
      <c r="G62" s="358">
        <v>358.21959699298833</v>
      </c>
      <c r="H62" s="358">
        <v>123.38329378984118</v>
      </c>
      <c r="I62" s="358" t="s">
        <v>40</v>
      </c>
      <c r="J62" s="358" t="s">
        <v>40</v>
      </c>
      <c r="K62" s="358" t="s">
        <v>40</v>
      </c>
      <c r="L62" s="358" t="s">
        <v>40</v>
      </c>
      <c r="M62" s="358" t="s">
        <v>40</v>
      </c>
      <c r="N62" s="358" t="s">
        <v>40</v>
      </c>
      <c r="O62" s="358" t="s">
        <v>40</v>
      </c>
      <c r="P62" s="358" t="s">
        <v>40</v>
      </c>
      <c r="Q62" s="358" t="s">
        <v>40</v>
      </c>
      <c r="R62" s="358" t="s">
        <v>40</v>
      </c>
      <c r="S62" s="358" t="s">
        <v>40</v>
      </c>
      <c r="T62" s="358" t="s">
        <v>40</v>
      </c>
      <c r="U62" s="358">
        <v>62</v>
      </c>
      <c r="V62" s="360">
        <v>124</v>
      </c>
      <c r="W62" s="359">
        <v>358.21959699298833</v>
      </c>
      <c r="X62" s="358">
        <v>0</v>
      </c>
      <c r="Y62" s="358" t="s">
        <v>40</v>
      </c>
      <c r="Z62" s="358" t="s">
        <v>40</v>
      </c>
      <c r="AA62" s="358" t="s">
        <v>40</v>
      </c>
      <c r="AB62" s="358" t="s">
        <v>40</v>
      </c>
      <c r="AC62" s="358" t="s">
        <v>40</v>
      </c>
      <c r="AD62" s="358" t="s">
        <v>40</v>
      </c>
      <c r="AE62" s="358" t="s">
        <v>40</v>
      </c>
      <c r="AF62" s="358" t="s">
        <v>40</v>
      </c>
      <c r="AG62" s="358" t="s">
        <v>40</v>
      </c>
      <c r="AH62" s="358" t="s">
        <v>40</v>
      </c>
      <c r="AI62" s="358" t="s">
        <v>40</v>
      </c>
      <c r="AJ62" s="358" t="s">
        <v>40</v>
      </c>
      <c r="AK62" s="358" t="s">
        <v>40</v>
      </c>
      <c r="AL62" s="358" t="s">
        <v>40</v>
      </c>
    </row>
    <row r="63" spans="1:38">
      <c r="A63" s="430"/>
      <c r="B63" s="431"/>
      <c r="C63" s="440"/>
      <c r="D63" s="658" t="s">
        <v>98</v>
      </c>
      <c r="E63" s="656"/>
      <c r="F63" s="357">
        <v>358.21959699298833</v>
      </c>
      <c r="G63" s="358">
        <v>358.21959699298833</v>
      </c>
      <c r="H63" s="358">
        <v>123.38329378984118</v>
      </c>
      <c r="I63" s="358" t="s">
        <v>40</v>
      </c>
      <c r="J63" s="358" t="s">
        <v>40</v>
      </c>
      <c r="K63" s="358" t="s">
        <v>40</v>
      </c>
      <c r="L63" s="358" t="s">
        <v>40</v>
      </c>
      <c r="M63" s="358" t="s">
        <v>40</v>
      </c>
      <c r="N63" s="358" t="s">
        <v>40</v>
      </c>
      <c r="O63" s="358" t="s">
        <v>40</v>
      </c>
      <c r="P63" s="358" t="s">
        <v>40</v>
      </c>
      <c r="Q63" s="358" t="s">
        <v>40</v>
      </c>
      <c r="R63" s="358" t="s">
        <v>40</v>
      </c>
      <c r="S63" s="358" t="s">
        <v>40</v>
      </c>
      <c r="T63" s="358" t="s">
        <v>40</v>
      </c>
      <c r="U63" s="358">
        <v>62</v>
      </c>
      <c r="V63" s="360">
        <v>124</v>
      </c>
      <c r="W63" s="359">
        <v>358.21959699298833</v>
      </c>
      <c r="X63" s="358">
        <v>0</v>
      </c>
      <c r="Y63" s="358" t="s">
        <v>40</v>
      </c>
      <c r="Z63" s="358" t="s">
        <v>40</v>
      </c>
      <c r="AA63" s="358" t="s">
        <v>40</v>
      </c>
      <c r="AB63" s="358" t="s">
        <v>40</v>
      </c>
      <c r="AC63" s="358" t="s">
        <v>40</v>
      </c>
      <c r="AD63" s="358" t="s">
        <v>40</v>
      </c>
      <c r="AE63" s="358" t="s">
        <v>40</v>
      </c>
      <c r="AF63" s="358" t="s">
        <v>40</v>
      </c>
      <c r="AG63" s="358" t="s">
        <v>40</v>
      </c>
      <c r="AH63" s="358" t="s">
        <v>40</v>
      </c>
      <c r="AI63" s="358" t="s">
        <v>40</v>
      </c>
      <c r="AJ63" s="358" t="s">
        <v>40</v>
      </c>
      <c r="AK63" s="358" t="s">
        <v>40</v>
      </c>
      <c r="AL63" s="358" t="s">
        <v>40</v>
      </c>
    </row>
    <row r="64" spans="1:38">
      <c r="A64" s="430"/>
      <c r="B64" s="431"/>
      <c r="C64" s="438" t="s">
        <v>99</v>
      </c>
      <c r="D64" s="658" t="s">
        <v>100</v>
      </c>
      <c r="E64" s="656"/>
      <c r="F64" s="357">
        <v>263.43604933892078</v>
      </c>
      <c r="G64" s="358">
        <v>263.43604933892078</v>
      </c>
      <c r="H64" s="358">
        <v>123.38329378984118</v>
      </c>
      <c r="I64" s="358" t="s">
        <v>40</v>
      </c>
      <c r="J64" s="358" t="s">
        <v>40</v>
      </c>
      <c r="K64" s="358" t="s">
        <v>40</v>
      </c>
      <c r="L64" s="358" t="s">
        <v>40</v>
      </c>
      <c r="M64" s="358" t="s">
        <v>40</v>
      </c>
      <c r="N64" s="358" t="s">
        <v>40</v>
      </c>
      <c r="O64" s="358" t="s">
        <v>40</v>
      </c>
      <c r="P64" s="358" t="s">
        <v>40</v>
      </c>
      <c r="Q64" s="358" t="s">
        <v>40</v>
      </c>
      <c r="R64" s="358" t="s">
        <v>40</v>
      </c>
      <c r="S64" s="358" t="s">
        <v>40</v>
      </c>
      <c r="T64" s="358" t="s">
        <v>40</v>
      </c>
      <c r="U64" s="358">
        <v>62</v>
      </c>
      <c r="V64" s="360">
        <v>124</v>
      </c>
      <c r="W64" s="359">
        <v>263.43604933892078</v>
      </c>
      <c r="X64" s="358">
        <v>0</v>
      </c>
      <c r="Y64" s="358" t="s">
        <v>40</v>
      </c>
      <c r="Z64" s="358" t="s">
        <v>40</v>
      </c>
      <c r="AA64" s="358" t="s">
        <v>40</v>
      </c>
      <c r="AB64" s="358" t="s">
        <v>40</v>
      </c>
      <c r="AC64" s="358" t="s">
        <v>40</v>
      </c>
      <c r="AD64" s="358" t="s">
        <v>40</v>
      </c>
      <c r="AE64" s="358" t="s">
        <v>40</v>
      </c>
      <c r="AF64" s="358" t="s">
        <v>40</v>
      </c>
      <c r="AG64" s="358" t="s">
        <v>40</v>
      </c>
      <c r="AH64" s="358" t="s">
        <v>40</v>
      </c>
      <c r="AI64" s="358" t="s">
        <v>40</v>
      </c>
      <c r="AJ64" s="358" t="s">
        <v>40</v>
      </c>
      <c r="AK64" s="358" t="s">
        <v>40</v>
      </c>
      <c r="AL64" s="358" t="s">
        <v>40</v>
      </c>
    </row>
    <row r="65" spans="1:38">
      <c r="A65" s="430"/>
      <c r="B65" s="431"/>
      <c r="C65" s="440"/>
      <c r="D65" s="658" t="s">
        <v>101</v>
      </c>
      <c r="E65" s="656"/>
      <c r="F65" s="357">
        <v>242.02741019697896</v>
      </c>
      <c r="G65" s="358">
        <v>242.02741019697896</v>
      </c>
      <c r="H65" s="358">
        <v>123.38329378984118</v>
      </c>
      <c r="I65" s="358" t="s">
        <v>40</v>
      </c>
      <c r="J65" s="358" t="s">
        <v>40</v>
      </c>
      <c r="K65" s="358" t="s">
        <v>40</v>
      </c>
      <c r="L65" s="358" t="s">
        <v>40</v>
      </c>
      <c r="M65" s="358" t="s">
        <v>40</v>
      </c>
      <c r="N65" s="358" t="s">
        <v>40</v>
      </c>
      <c r="O65" s="358" t="s">
        <v>40</v>
      </c>
      <c r="P65" s="358" t="s">
        <v>40</v>
      </c>
      <c r="Q65" s="358" t="s">
        <v>40</v>
      </c>
      <c r="R65" s="358" t="s">
        <v>40</v>
      </c>
      <c r="S65" s="358" t="s">
        <v>40</v>
      </c>
      <c r="T65" s="358" t="s">
        <v>40</v>
      </c>
      <c r="U65" s="358">
        <v>62</v>
      </c>
      <c r="V65" s="360">
        <v>124</v>
      </c>
      <c r="W65" s="359">
        <v>242.02741019697896</v>
      </c>
      <c r="X65" s="358">
        <v>0</v>
      </c>
      <c r="Y65" s="358" t="s">
        <v>40</v>
      </c>
      <c r="Z65" s="358" t="s">
        <v>40</v>
      </c>
      <c r="AA65" s="358" t="s">
        <v>40</v>
      </c>
      <c r="AB65" s="358" t="s">
        <v>40</v>
      </c>
      <c r="AC65" s="358" t="s">
        <v>40</v>
      </c>
      <c r="AD65" s="358" t="s">
        <v>40</v>
      </c>
      <c r="AE65" s="358" t="s">
        <v>40</v>
      </c>
      <c r="AF65" s="358" t="s">
        <v>40</v>
      </c>
      <c r="AG65" s="358" t="s">
        <v>40</v>
      </c>
      <c r="AH65" s="358" t="s">
        <v>40</v>
      </c>
      <c r="AI65" s="358" t="s">
        <v>40</v>
      </c>
      <c r="AJ65" s="358" t="s">
        <v>40</v>
      </c>
      <c r="AK65" s="358" t="s">
        <v>40</v>
      </c>
      <c r="AL65" s="358" t="s">
        <v>40</v>
      </c>
    </row>
    <row r="66" spans="1:38">
      <c r="A66" s="432"/>
      <c r="B66" s="433"/>
      <c r="C66" s="43" t="s">
        <v>102</v>
      </c>
      <c r="D66" s="436" t="s">
        <v>103</v>
      </c>
      <c r="E66" s="437"/>
      <c r="F66" s="357">
        <v>880</v>
      </c>
      <c r="G66" s="358">
        <v>880</v>
      </c>
      <c r="H66" s="358">
        <v>123.38329378984118</v>
      </c>
      <c r="I66" s="358" t="s">
        <v>40</v>
      </c>
      <c r="J66" s="358" t="s">
        <v>40</v>
      </c>
      <c r="K66" s="358" t="s">
        <v>40</v>
      </c>
      <c r="L66" s="358" t="s">
        <v>40</v>
      </c>
      <c r="M66" s="358" t="s">
        <v>40</v>
      </c>
      <c r="N66" s="358" t="s">
        <v>40</v>
      </c>
      <c r="O66" s="358" t="s">
        <v>40</v>
      </c>
      <c r="P66" s="358" t="s">
        <v>40</v>
      </c>
      <c r="Q66" s="358" t="s">
        <v>40</v>
      </c>
      <c r="R66" s="358" t="s">
        <v>40</v>
      </c>
      <c r="S66" s="358" t="s">
        <v>40</v>
      </c>
      <c r="T66" s="358" t="s">
        <v>40</v>
      </c>
      <c r="U66" s="358">
        <v>62</v>
      </c>
      <c r="V66" s="360">
        <v>124</v>
      </c>
      <c r="W66" s="359">
        <v>880</v>
      </c>
      <c r="X66" s="358">
        <v>0</v>
      </c>
      <c r="Y66" s="358" t="s">
        <v>40</v>
      </c>
      <c r="Z66" s="358" t="s">
        <v>40</v>
      </c>
      <c r="AA66" s="358" t="s">
        <v>40</v>
      </c>
      <c r="AB66" s="358" t="s">
        <v>40</v>
      </c>
      <c r="AC66" s="358" t="s">
        <v>40</v>
      </c>
      <c r="AD66" s="358" t="s">
        <v>40</v>
      </c>
      <c r="AE66" s="358" t="s">
        <v>40</v>
      </c>
      <c r="AF66" s="358" t="s">
        <v>40</v>
      </c>
      <c r="AG66" s="358" t="s">
        <v>40</v>
      </c>
      <c r="AH66" s="358" t="s">
        <v>40</v>
      </c>
      <c r="AI66" s="358" t="s">
        <v>40</v>
      </c>
      <c r="AJ66" s="358" t="s">
        <v>40</v>
      </c>
      <c r="AK66" s="358" t="s">
        <v>40</v>
      </c>
      <c r="AL66" s="358" t="s">
        <v>40</v>
      </c>
    </row>
    <row r="67" spans="1:38">
      <c r="A67" s="428" t="s">
        <v>104</v>
      </c>
      <c r="B67" s="429"/>
      <c r="C67" s="434" t="s">
        <v>105</v>
      </c>
      <c r="D67" s="435"/>
      <c r="E67" s="435"/>
      <c r="F67" s="357">
        <v>465.33400000000006</v>
      </c>
      <c r="G67" s="358">
        <v>465.33400000000006</v>
      </c>
      <c r="H67" s="358">
        <v>123.38329378984118</v>
      </c>
      <c r="I67" s="358" t="s">
        <v>40</v>
      </c>
      <c r="J67" s="358" t="s">
        <v>40</v>
      </c>
      <c r="K67" s="358" t="s">
        <v>40</v>
      </c>
      <c r="L67" s="358" t="s">
        <v>40</v>
      </c>
      <c r="M67" s="358" t="s">
        <v>40</v>
      </c>
      <c r="N67" s="358" t="s">
        <v>40</v>
      </c>
      <c r="O67" s="358" t="s">
        <v>40</v>
      </c>
      <c r="P67" s="358" t="s">
        <v>40</v>
      </c>
      <c r="Q67" s="358" t="s">
        <v>40</v>
      </c>
      <c r="R67" s="358" t="s">
        <v>40</v>
      </c>
      <c r="S67" s="358" t="s">
        <v>40</v>
      </c>
      <c r="T67" s="358" t="s">
        <v>40</v>
      </c>
      <c r="U67" s="358">
        <v>62</v>
      </c>
      <c r="V67" s="360">
        <v>124</v>
      </c>
      <c r="W67" s="359">
        <v>465.33400000000006</v>
      </c>
      <c r="X67" s="358">
        <v>0</v>
      </c>
      <c r="Y67" s="358" t="s">
        <v>40</v>
      </c>
      <c r="Z67" s="358" t="s">
        <v>40</v>
      </c>
      <c r="AA67" s="358" t="s">
        <v>40</v>
      </c>
      <c r="AB67" s="358" t="s">
        <v>40</v>
      </c>
      <c r="AC67" s="358" t="s">
        <v>40</v>
      </c>
      <c r="AD67" s="358" t="s">
        <v>40</v>
      </c>
      <c r="AE67" s="358" t="s">
        <v>40</v>
      </c>
      <c r="AF67" s="358" t="s">
        <v>40</v>
      </c>
      <c r="AG67" s="358" t="s">
        <v>40</v>
      </c>
      <c r="AH67" s="358" t="s">
        <v>40</v>
      </c>
      <c r="AI67" s="358" t="s">
        <v>40</v>
      </c>
      <c r="AJ67" s="358" t="s">
        <v>40</v>
      </c>
      <c r="AK67" s="358" t="s">
        <v>40</v>
      </c>
      <c r="AL67" s="358" t="s">
        <v>40</v>
      </c>
    </row>
    <row r="68" spans="1:38">
      <c r="A68" s="432"/>
      <c r="B68" s="433"/>
      <c r="C68" s="436" t="s">
        <v>106</v>
      </c>
      <c r="D68" s="437"/>
      <c r="E68" s="437"/>
      <c r="F68" s="357">
        <v>465.33400000000006</v>
      </c>
      <c r="G68" s="358">
        <v>465.33400000000006</v>
      </c>
      <c r="H68" s="358">
        <v>123.38329378984118</v>
      </c>
      <c r="I68" s="358" t="s">
        <v>40</v>
      </c>
      <c r="J68" s="358" t="s">
        <v>40</v>
      </c>
      <c r="K68" s="358" t="s">
        <v>40</v>
      </c>
      <c r="L68" s="358" t="s">
        <v>40</v>
      </c>
      <c r="M68" s="358" t="s">
        <v>40</v>
      </c>
      <c r="N68" s="358" t="s">
        <v>40</v>
      </c>
      <c r="O68" s="358" t="s">
        <v>40</v>
      </c>
      <c r="P68" s="358" t="s">
        <v>40</v>
      </c>
      <c r="Q68" s="358" t="s">
        <v>40</v>
      </c>
      <c r="R68" s="358" t="s">
        <v>40</v>
      </c>
      <c r="S68" s="358" t="s">
        <v>40</v>
      </c>
      <c r="T68" s="358" t="s">
        <v>40</v>
      </c>
      <c r="U68" s="358">
        <v>62</v>
      </c>
      <c r="V68" s="360">
        <v>124</v>
      </c>
      <c r="W68" s="359">
        <v>465.33400000000006</v>
      </c>
      <c r="X68" s="358">
        <v>0</v>
      </c>
      <c r="Y68" s="358" t="s">
        <v>40</v>
      </c>
      <c r="Z68" s="358" t="s">
        <v>40</v>
      </c>
      <c r="AA68" s="358" t="s">
        <v>40</v>
      </c>
      <c r="AB68" s="358" t="s">
        <v>40</v>
      </c>
      <c r="AC68" s="358" t="s">
        <v>40</v>
      </c>
      <c r="AD68" s="358" t="s">
        <v>40</v>
      </c>
      <c r="AE68" s="358" t="s">
        <v>40</v>
      </c>
      <c r="AF68" s="358" t="s">
        <v>40</v>
      </c>
      <c r="AG68" s="358" t="s">
        <v>40</v>
      </c>
      <c r="AH68" s="358" t="s">
        <v>40</v>
      </c>
      <c r="AI68" s="358" t="s">
        <v>40</v>
      </c>
      <c r="AJ68" s="358" t="s">
        <v>40</v>
      </c>
      <c r="AK68" s="358" t="s">
        <v>40</v>
      </c>
      <c r="AL68" s="358" t="s">
        <v>40</v>
      </c>
    </row>
    <row r="69" spans="1:38" ht="21.75" customHeight="1">
      <c r="A69" s="428" t="s">
        <v>107</v>
      </c>
      <c r="B69" s="429"/>
      <c r="C69" s="434" t="s">
        <v>108</v>
      </c>
      <c r="D69" s="435"/>
      <c r="E69" s="435"/>
      <c r="F69" s="357">
        <v>358.21959699298833</v>
      </c>
      <c r="G69" s="358">
        <v>358.21959699298833</v>
      </c>
      <c r="H69" s="358">
        <v>123.38329378984118</v>
      </c>
      <c r="I69" s="358" t="s">
        <v>40</v>
      </c>
      <c r="J69" s="358" t="s">
        <v>40</v>
      </c>
      <c r="K69" s="358" t="s">
        <v>40</v>
      </c>
      <c r="L69" s="358" t="s">
        <v>40</v>
      </c>
      <c r="M69" s="358" t="s">
        <v>40</v>
      </c>
      <c r="N69" s="358" t="s">
        <v>40</v>
      </c>
      <c r="O69" s="358" t="s">
        <v>40</v>
      </c>
      <c r="P69" s="358" t="s">
        <v>40</v>
      </c>
      <c r="Q69" s="358" t="s">
        <v>40</v>
      </c>
      <c r="R69" s="358" t="s">
        <v>40</v>
      </c>
      <c r="S69" s="358" t="s">
        <v>40</v>
      </c>
      <c r="T69" s="358" t="s">
        <v>40</v>
      </c>
      <c r="U69" s="358">
        <v>62</v>
      </c>
      <c r="V69" s="360">
        <v>124</v>
      </c>
      <c r="W69" s="359">
        <v>358.21959699298833</v>
      </c>
      <c r="X69" s="358">
        <v>0</v>
      </c>
      <c r="Y69" s="358" t="s">
        <v>40</v>
      </c>
      <c r="Z69" s="358" t="s">
        <v>40</v>
      </c>
      <c r="AA69" s="358" t="s">
        <v>40</v>
      </c>
      <c r="AB69" s="358" t="s">
        <v>40</v>
      </c>
      <c r="AC69" s="358" t="s">
        <v>40</v>
      </c>
      <c r="AD69" s="358" t="s">
        <v>40</v>
      </c>
      <c r="AE69" s="358" t="s">
        <v>40</v>
      </c>
      <c r="AF69" s="358" t="s">
        <v>40</v>
      </c>
      <c r="AG69" s="358" t="s">
        <v>40</v>
      </c>
      <c r="AH69" s="358" t="s">
        <v>40</v>
      </c>
      <c r="AI69" s="358" t="s">
        <v>40</v>
      </c>
      <c r="AJ69" s="358" t="s">
        <v>40</v>
      </c>
      <c r="AK69" s="358" t="s">
        <v>40</v>
      </c>
      <c r="AL69" s="358" t="s">
        <v>40</v>
      </c>
    </row>
    <row r="70" spans="1:38" ht="24.75" customHeight="1">
      <c r="A70" s="430"/>
      <c r="B70" s="431"/>
      <c r="C70" s="658" t="s">
        <v>397</v>
      </c>
      <c r="D70" s="656"/>
      <c r="E70" s="656"/>
      <c r="F70" s="357">
        <v>0</v>
      </c>
      <c r="G70" s="358">
        <v>0</v>
      </c>
      <c r="H70" s="358" t="s">
        <v>40</v>
      </c>
      <c r="I70" s="358" t="s">
        <v>40</v>
      </c>
      <c r="J70" s="358" t="s">
        <v>40</v>
      </c>
      <c r="K70" s="358" t="s">
        <v>40</v>
      </c>
      <c r="L70" s="358" t="s">
        <v>40</v>
      </c>
      <c r="M70" s="358" t="s">
        <v>40</v>
      </c>
      <c r="N70" s="358" t="s">
        <v>40</v>
      </c>
      <c r="O70" s="358" t="s">
        <v>40</v>
      </c>
      <c r="P70" s="358" t="s">
        <v>40</v>
      </c>
      <c r="Q70" s="358" t="s">
        <v>40</v>
      </c>
      <c r="R70" s="358" t="s">
        <v>40</v>
      </c>
      <c r="S70" s="358" t="s">
        <v>40</v>
      </c>
      <c r="T70" s="358" t="s">
        <v>40</v>
      </c>
      <c r="U70" s="358">
        <v>0</v>
      </c>
      <c r="V70" s="360">
        <v>0</v>
      </c>
      <c r="W70" s="359">
        <v>0</v>
      </c>
      <c r="X70" s="358" t="s">
        <v>40</v>
      </c>
      <c r="Y70" s="358" t="s">
        <v>40</v>
      </c>
      <c r="Z70" s="358" t="s">
        <v>40</v>
      </c>
      <c r="AA70" s="358" t="s">
        <v>40</v>
      </c>
      <c r="AB70" s="358" t="s">
        <v>40</v>
      </c>
      <c r="AC70" s="358" t="s">
        <v>40</v>
      </c>
      <c r="AD70" s="358" t="s">
        <v>40</v>
      </c>
      <c r="AE70" s="358" t="s">
        <v>40</v>
      </c>
      <c r="AF70" s="358" t="s">
        <v>40</v>
      </c>
      <c r="AG70" s="358" t="s">
        <v>40</v>
      </c>
      <c r="AH70" s="358" t="s">
        <v>40</v>
      </c>
      <c r="AI70" s="358" t="s">
        <v>40</v>
      </c>
      <c r="AJ70" s="358" t="s">
        <v>40</v>
      </c>
      <c r="AK70" s="358" t="s">
        <v>40</v>
      </c>
      <c r="AL70" s="358" t="s">
        <v>40</v>
      </c>
    </row>
    <row r="71" spans="1:38">
      <c r="A71" s="430"/>
      <c r="B71" s="431"/>
      <c r="C71" s="658" t="s">
        <v>110</v>
      </c>
      <c r="D71" s="656"/>
      <c r="E71" s="656"/>
      <c r="F71" s="357">
        <v>177.07400000000001</v>
      </c>
      <c r="G71" s="358">
        <v>177.07400000000001</v>
      </c>
      <c r="H71" s="358">
        <v>123.38329378984118</v>
      </c>
      <c r="I71" s="358" t="s">
        <v>40</v>
      </c>
      <c r="J71" s="358" t="s">
        <v>40</v>
      </c>
      <c r="K71" s="358" t="s">
        <v>40</v>
      </c>
      <c r="L71" s="358" t="s">
        <v>40</v>
      </c>
      <c r="M71" s="358" t="s">
        <v>40</v>
      </c>
      <c r="N71" s="358" t="s">
        <v>40</v>
      </c>
      <c r="O71" s="358" t="s">
        <v>40</v>
      </c>
      <c r="P71" s="358" t="s">
        <v>40</v>
      </c>
      <c r="Q71" s="358" t="s">
        <v>40</v>
      </c>
      <c r="R71" s="358" t="s">
        <v>40</v>
      </c>
      <c r="S71" s="358" t="s">
        <v>40</v>
      </c>
      <c r="T71" s="358" t="s">
        <v>40</v>
      </c>
      <c r="U71" s="358">
        <v>62</v>
      </c>
      <c r="V71" s="360">
        <v>124</v>
      </c>
      <c r="W71" s="359">
        <v>177.07400000000001</v>
      </c>
      <c r="X71" s="358">
        <v>0</v>
      </c>
      <c r="Y71" s="358" t="s">
        <v>40</v>
      </c>
      <c r="Z71" s="358" t="s">
        <v>40</v>
      </c>
      <c r="AA71" s="358" t="s">
        <v>40</v>
      </c>
      <c r="AB71" s="358" t="s">
        <v>40</v>
      </c>
      <c r="AC71" s="358" t="s">
        <v>40</v>
      </c>
      <c r="AD71" s="358" t="s">
        <v>40</v>
      </c>
      <c r="AE71" s="358" t="s">
        <v>40</v>
      </c>
      <c r="AF71" s="358" t="s">
        <v>40</v>
      </c>
      <c r="AG71" s="358" t="s">
        <v>40</v>
      </c>
      <c r="AH71" s="358" t="s">
        <v>40</v>
      </c>
      <c r="AI71" s="358" t="s">
        <v>40</v>
      </c>
      <c r="AJ71" s="358" t="s">
        <v>40</v>
      </c>
      <c r="AK71" s="358" t="s">
        <v>40</v>
      </c>
      <c r="AL71" s="358" t="s">
        <v>40</v>
      </c>
    </row>
    <row r="72" spans="1:38" ht="41.25" customHeight="1">
      <c r="A72" s="430"/>
      <c r="B72" s="431"/>
      <c r="C72" s="658" t="s">
        <v>111</v>
      </c>
      <c r="D72" s="656"/>
      <c r="E72" s="656"/>
      <c r="F72" s="357">
        <v>358.21959699298833</v>
      </c>
      <c r="G72" s="358">
        <v>358.21959699298833</v>
      </c>
      <c r="H72" s="358">
        <v>123.38329378984118</v>
      </c>
      <c r="I72" s="358" t="s">
        <v>40</v>
      </c>
      <c r="J72" s="358" t="s">
        <v>40</v>
      </c>
      <c r="K72" s="358" t="s">
        <v>40</v>
      </c>
      <c r="L72" s="358" t="s">
        <v>40</v>
      </c>
      <c r="M72" s="358" t="s">
        <v>40</v>
      </c>
      <c r="N72" s="358" t="s">
        <v>40</v>
      </c>
      <c r="O72" s="358" t="s">
        <v>40</v>
      </c>
      <c r="P72" s="358" t="s">
        <v>40</v>
      </c>
      <c r="Q72" s="358" t="s">
        <v>40</v>
      </c>
      <c r="R72" s="358" t="s">
        <v>40</v>
      </c>
      <c r="S72" s="358" t="s">
        <v>40</v>
      </c>
      <c r="T72" s="358" t="s">
        <v>40</v>
      </c>
      <c r="U72" s="358">
        <v>62</v>
      </c>
      <c r="V72" s="360">
        <v>124</v>
      </c>
      <c r="W72" s="359">
        <v>358.21959699298833</v>
      </c>
      <c r="X72" s="358">
        <v>0</v>
      </c>
      <c r="Y72" s="358" t="s">
        <v>40</v>
      </c>
      <c r="Z72" s="358" t="s">
        <v>40</v>
      </c>
      <c r="AA72" s="358" t="s">
        <v>40</v>
      </c>
      <c r="AB72" s="358" t="s">
        <v>40</v>
      </c>
      <c r="AC72" s="358" t="s">
        <v>40</v>
      </c>
      <c r="AD72" s="358" t="s">
        <v>40</v>
      </c>
      <c r="AE72" s="358" t="s">
        <v>40</v>
      </c>
      <c r="AF72" s="358" t="s">
        <v>40</v>
      </c>
      <c r="AG72" s="358" t="s">
        <v>40</v>
      </c>
      <c r="AH72" s="358" t="s">
        <v>40</v>
      </c>
      <c r="AI72" s="358" t="s">
        <v>40</v>
      </c>
      <c r="AJ72" s="358" t="s">
        <v>40</v>
      </c>
      <c r="AK72" s="358" t="s">
        <v>40</v>
      </c>
      <c r="AL72" s="358" t="s">
        <v>40</v>
      </c>
    </row>
    <row r="73" spans="1:38">
      <c r="A73" s="432"/>
      <c r="B73" s="433"/>
      <c r="C73" s="436" t="s">
        <v>112</v>
      </c>
      <c r="D73" s="437"/>
      <c r="E73" s="437"/>
      <c r="F73" s="357">
        <v>0</v>
      </c>
      <c r="G73" s="358">
        <v>0</v>
      </c>
      <c r="H73" s="358" t="s">
        <v>40</v>
      </c>
      <c r="I73" s="358" t="s">
        <v>40</v>
      </c>
      <c r="J73" s="358" t="s">
        <v>40</v>
      </c>
      <c r="K73" s="358" t="s">
        <v>40</v>
      </c>
      <c r="L73" s="358" t="s">
        <v>40</v>
      </c>
      <c r="M73" s="358" t="s">
        <v>40</v>
      </c>
      <c r="N73" s="358" t="s">
        <v>40</v>
      </c>
      <c r="O73" s="358" t="s">
        <v>40</v>
      </c>
      <c r="P73" s="358" t="s">
        <v>40</v>
      </c>
      <c r="Q73" s="358" t="s">
        <v>40</v>
      </c>
      <c r="R73" s="358" t="s">
        <v>40</v>
      </c>
      <c r="S73" s="358" t="s">
        <v>40</v>
      </c>
      <c r="T73" s="358" t="s">
        <v>40</v>
      </c>
      <c r="U73" s="358">
        <v>0</v>
      </c>
      <c r="V73" s="360">
        <v>0</v>
      </c>
      <c r="W73" s="359">
        <v>0</v>
      </c>
      <c r="X73" s="358" t="s">
        <v>40</v>
      </c>
      <c r="Y73" s="358" t="s">
        <v>40</v>
      </c>
      <c r="Z73" s="358" t="s">
        <v>40</v>
      </c>
      <c r="AA73" s="358" t="s">
        <v>40</v>
      </c>
      <c r="AB73" s="358" t="s">
        <v>40</v>
      </c>
      <c r="AC73" s="358" t="s">
        <v>40</v>
      </c>
      <c r="AD73" s="358" t="s">
        <v>40</v>
      </c>
      <c r="AE73" s="358" t="s">
        <v>40</v>
      </c>
      <c r="AF73" s="358" t="s">
        <v>40</v>
      </c>
      <c r="AG73" s="358" t="s">
        <v>40</v>
      </c>
      <c r="AH73" s="358" t="s">
        <v>40</v>
      </c>
      <c r="AI73" s="358" t="s">
        <v>40</v>
      </c>
      <c r="AJ73" s="358" t="s">
        <v>40</v>
      </c>
      <c r="AK73" s="358" t="s">
        <v>40</v>
      </c>
      <c r="AL73" s="358" t="s">
        <v>40</v>
      </c>
    </row>
    <row r="74" spans="1:38">
      <c r="A74" s="454" t="s">
        <v>113</v>
      </c>
      <c r="B74" s="45" t="s">
        <v>114</v>
      </c>
      <c r="C74" s="434" t="s">
        <v>114</v>
      </c>
      <c r="D74" s="435"/>
      <c r="E74" s="435"/>
      <c r="F74" s="357">
        <v>465.33400000000006</v>
      </c>
      <c r="G74" s="358">
        <v>465.33400000000006</v>
      </c>
      <c r="H74" s="358">
        <v>123.38329378984118</v>
      </c>
      <c r="I74" s="358" t="s">
        <v>40</v>
      </c>
      <c r="J74" s="358" t="s">
        <v>40</v>
      </c>
      <c r="K74" s="358" t="s">
        <v>40</v>
      </c>
      <c r="L74" s="358" t="s">
        <v>40</v>
      </c>
      <c r="M74" s="358" t="s">
        <v>40</v>
      </c>
      <c r="N74" s="358" t="s">
        <v>40</v>
      </c>
      <c r="O74" s="358" t="s">
        <v>40</v>
      </c>
      <c r="P74" s="358" t="s">
        <v>40</v>
      </c>
      <c r="Q74" s="358" t="s">
        <v>40</v>
      </c>
      <c r="R74" s="358" t="s">
        <v>40</v>
      </c>
      <c r="S74" s="358" t="s">
        <v>40</v>
      </c>
      <c r="T74" s="358" t="s">
        <v>40</v>
      </c>
      <c r="U74" s="358">
        <v>62</v>
      </c>
      <c r="V74" s="360">
        <v>124</v>
      </c>
      <c r="W74" s="359">
        <v>465.33400000000006</v>
      </c>
      <c r="X74" s="358">
        <v>0</v>
      </c>
      <c r="Y74" s="358" t="s">
        <v>40</v>
      </c>
      <c r="Z74" s="358" t="s">
        <v>40</v>
      </c>
      <c r="AA74" s="358" t="s">
        <v>40</v>
      </c>
      <c r="AB74" s="358" t="s">
        <v>40</v>
      </c>
      <c r="AC74" s="358" t="s">
        <v>40</v>
      </c>
      <c r="AD74" s="358" t="s">
        <v>40</v>
      </c>
      <c r="AE74" s="358" t="s">
        <v>40</v>
      </c>
      <c r="AF74" s="358" t="s">
        <v>40</v>
      </c>
      <c r="AG74" s="358" t="s">
        <v>40</v>
      </c>
      <c r="AH74" s="358" t="s">
        <v>40</v>
      </c>
      <c r="AI74" s="358" t="s">
        <v>40</v>
      </c>
      <c r="AJ74" s="358" t="s">
        <v>40</v>
      </c>
      <c r="AK74" s="358" t="s">
        <v>40</v>
      </c>
      <c r="AL74" s="358" t="s">
        <v>40</v>
      </c>
    </row>
    <row r="75" spans="1:38">
      <c r="A75" s="455"/>
      <c r="B75" s="442" t="s">
        <v>115</v>
      </c>
      <c r="C75" s="438" t="s">
        <v>116</v>
      </c>
      <c r="D75" s="658" t="s">
        <v>117</v>
      </c>
      <c r="E75" s="656"/>
      <c r="F75" s="357">
        <v>163.8218343912869</v>
      </c>
      <c r="G75" s="358">
        <v>163.8218343912869</v>
      </c>
      <c r="H75" s="358">
        <v>123.38329378984118</v>
      </c>
      <c r="I75" s="358" t="s">
        <v>40</v>
      </c>
      <c r="J75" s="358" t="s">
        <v>40</v>
      </c>
      <c r="K75" s="358" t="s">
        <v>40</v>
      </c>
      <c r="L75" s="358" t="s">
        <v>40</v>
      </c>
      <c r="M75" s="358" t="s">
        <v>40</v>
      </c>
      <c r="N75" s="358" t="s">
        <v>40</v>
      </c>
      <c r="O75" s="358" t="s">
        <v>40</v>
      </c>
      <c r="P75" s="358" t="s">
        <v>40</v>
      </c>
      <c r="Q75" s="358" t="s">
        <v>40</v>
      </c>
      <c r="R75" s="358" t="s">
        <v>40</v>
      </c>
      <c r="S75" s="358" t="s">
        <v>40</v>
      </c>
      <c r="T75" s="358" t="s">
        <v>40</v>
      </c>
      <c r="U75" s="358">
        <v>62</v>
      </c>
      <c r="V75" s="360">
        <v>124</v>
      </c>
      <c r="W75" s="359">
        <v>163.8218343912869</v>
      </c>
      <c r="X75" s="358">
        <v>0</v>
      </c>
      <c r="Y75" s="358" t="s">
        <v>40</v>
      </c>
      <c r="Z75" s="358" t="s">
        <v>40</v>
      </c>
      <c r="AA75" s="358" t="s">
        <v>40</v>
      </c>
      <c r="AB75" s="358" t="s">
        <v>40</v>
      </c>
      <c r="AC75" s="358" t="s">
        <v>40</v>
      </c>
      <c r="AD75" s="358" t="s">
        <v>40</v>
      </c>
      <c r="AE75" s="358" t="s">
        <v>40</v>
      </c>
      <c r="AF75" s="358" t="s">
        <v>40</v>
      </c>
      <c r="AG75" s="358" t="s">
        <v>40</v>
      </c>
      <c r="AH75" s="358" t="s">
        <v>40</v>
      </c>
      <c r="AI75" s="358" t="s">
        <v>40</v>
      </c>
      <c r="AJ75" s="358" t="s">
        <v>40</v>
      </c>
      <c r="AK75" s="358" t="s">
        <v>40</v>
      </c>
      <c r="AL75" s="358" t="s">
        <v>40</v>
      </c>
    </row>
    <row r="76" spans="1:38">
      <c r="A76" s="455"/>
      <c r="B76" s="443"/>
      <c r="C76" s="439"/>
      <c r="D76" s="658" t="s">
        <v>118</v>
      </c>
      <c r="E76" s="656"/>
      <c r="F76" s="357">
        <v>163.8218343912869</v>
      </c>
      <c r="G76" s="358">
        <v>163.8218343912869</v>
      </c>
      <c r="H76" s="358">
        <v>123.38329378984118</v>
      </c>
      <c r="I76" s="358" t="s">
        <v>40</v>
      </c>
      <c r="J76" s="358" t="s">
        <v>40</v>
      </c>
      <c r="K76" s="358" t="s">
        <v>40</v>
      </c>
      <c r="L76" s="358" t="s">
        <v>40</v>
      </c>
      <c r="M76" s="358" t="s">
        <v>40</v>
      </c>
      <c r="N76" s="358" t="s">
        <v>40</v>
      </c>
      <c r="O76" s="358" t="s">
        <v>40</v>
      </c>
      <c r="P76" s="358" t="s">
        <v>40</v>
      </c>
      <c r="Q76" s="358" t="s">
        <v>40</v>
      </c>
      <c r="R76" s="358" t="s">
        <v>40</v>
      </c>
      <c r="S76" s="358" t="s">
        <v>40</v>
      </c>
      <c r="T76" s="358" t="s">
        <v>40</v>
      </c>
      <c r="U76" s="358">
        <v>62</v>
      </c>
      <c r="V76" s="360">
        <v>124</v>
      </c>
      <c r="W76" s="359">
        <v>163.8218343912869</v>
      </c>
      <c r="X76" s="358">
        <v>0</v>
      </c>
      <c r="Y76" s="358" t="s">
        <v>40</v>
      </c>
      <c r="Z76" s="358" t="s">
        <v>40</v>
      </c>
      <c r="AA76" s="358" t="s">
        <v>40</v>
      </c>
      <c r="AB76" s="358" t="s">
        <v>40</v>
      </c>
      <c r="AC76" s="358" t="s">
        <v>40</v>
      </c>
      <c r="AD76" s="358" t="s">
        <v>40</v>
      </c>
      <c r="AE76" s="358" t="s">
        <v>40</v>
      </c>
      <c r="AF76" s="358" t="s">
        <v>40</v>
      </c>
      <c r="AG76" s="358" t="s">
        <v>40</v>
      </c>
      <c r="AH76" s="358" t="s">
        <v>40</v>
      </c>
      <c r="AI76" s="358" t="s">
        <v>40</v>
      </c>
      <c r="AJ76" s="358" t="s">
        <v>40</v>
      </c>
      <c r="AK76" s="358" t="s">
        <v>40</v>
      </c>
      <c r="AL76" s="358" t="s">
        <v>40</v>
      </c>
    </row>
    <row r="77" spans="1:38">
      <c r="A77" s="455"/>
      <c r="B77" s="443"/>
      <c r="C77" s="439"/>
      <c r="D77" s="658" t="s">
        <v>119</v>
      </c>
      <c r="E77" s="656"/>
      <c r="F77" s="357">
        <v>0</v>
      </c>
      <c r="G77" s="358">
        <v>0</v>
      </c>
      <c r="H77" s="358" t="s">
        <v>40</v>
      </c>
      <c r="I77" s="358" t="s">
        <v>40</v>
      </c>
      <c r="J77" s="358" t="s">
        <v>40</v>
      </c>
      <c r="K77" s="358" t="s">
        <v>40</v>
      </c>
      <c r="L77" s="358" t="s">
        <v>40</v>
      </c>
      <c r="M77" s="358" t="s">
        <v>40</v>
      </c>
      <c r="N77" s="358" t="s">
        <v>40</v>
      </c>
      <c r="O77" s="358" t="s">
        <v>40</v>
      </c>
      <c r="P77" s="358" t="s">
        <v>40</v>
      </c>
      <c r="Q77" s="358" t="s">
        <v>40</v>
      </c>
      <c r="R77" s="358" t="s">
        <v>40</v>
      </c>
      <c r="S77" s="358" t="s">
        <v>40</v>
      </c>
      <c r="T77" s="358" t="s">
        <v>40</v>
      </c>
      <c r="U77" s="358">
        <v>0</v>
      </c>
      <c r="V77" s="360">
        <v>0</v>
      </c>
      <c r="W77" s="359">
        <v>0</v>
      </c>
      <c r="X77" s="358" t="s">
        <v>40</v>
      </c>
      <c r="Y77" s="358" t="s">
        <v>40</v>
      </c>
      <c r="Z77" s="358" t="s">
        <v>40</v>
      </c>
      <c r="AA77" s="358" t="s">
        <v>40</v>
      </c>
      <c r="AB77" s="358" t="s">
        <v>40</v>
      </c>
      <c r="AC77" s="358" t="s">
        <v>40</v>
      </c>
      <c r="AD77" s="358" t="s">
        <v>40</v>
      </c>
      <c r="AE77" s="358" t="s">
        <v>40</v>
      </c>
      <c r="AF77" s="358" t="s">
        <v>40</v>
      </c>
      <c r="AG77" s="358" t="s">
        <v>40</v>
      </c>
      <c r="AH77" s="358" t="s">
        <v>40</v>
      </c>
      <c r="AI77" s="358" t="s">
        <v>40</v>
      </c>
      <c r="AJ77" s="358" t="s">
        <v>40</v>
      </c>
      <c r="AK77" s="358" t="s">
        <v>40</v>
      </c>
      <c r="AL77" s="358" t="s">
        <v>40</v>
      </c>
    </row>
    <row r="78" spans="1:38">
      <c r="A78" s="455"/>
      <c r="B78" s="443"/>
      <c r="C78" s="439"/>
      <c r="D78" s="658" t="s">
        <v>120</v>
      </c>
      <c r="E78" s="656"/>
      <c r="F78" s="357">
        <v>163.8218343912869</v>
      </c>
      <c r="G78" s="358">
        <v>163.8218343912869</v>
      </c>
      <c r="H78" s="358">
        <v>123.38329378984118</v>
      </c>
      <c r="I78" s="358" t="s">
        <v>40</v>
      </c>
      <c r="J78" s="358" t="s">
        <v>40</v>
      </c>
      <c r="K78" s="358" t="s">
        <v>40</v>
      </c>
      <c r="L78" s="358" t="s">
        <v>40</v>
      </c>
      <c r="M78" s="358" t="s">
        <v>40</v>
      </c>
      <c r="N78" s="358" t="s">
        <v>40</v>
      </c>
      <c r="O78" s="358" t="s">
        <v>40</v>
      </c>
      <c r="P78" s="358" t="s">
        <v>40</v>
      </c>
      <c r="Q78" s="358" t="s">
        <v>40</v>
      </c>
      <c r="R78" s="358" t="s">
        <v>40</v>
      </c>
      <c r="S78" s="358" t="s">
        <v>40</v>
      </c>
      <c r="T78" s="358" t="s">
        <v>40</v>
      </c>
      <c r="U78" s="358">
        <v>62</v>
      </c>
      <c r="V78" s="360">
        <v>124</v>
      </c>
      <c r="W78" s="359">
        <v>163.8218343912869</v>
      </c>
      <c r="X78" s="358">
        <v>0</v>
      </c>
      <c r="Y78" s="358" t="s">
        <v>40</v>
      </c>
      <c r="Z78" s="358" t="s">
        <v>40</v>
      </c>
      <c r="AA78" s="358" t="s">
        <v>40</v>
      </c>
      <c r="AB78" s="358" t="s">
        <v>40</v>
      </c>
      <c r="AC78" s="358" t="s">
        <v>40</v>
      </c>
      <c r="AD78" s="358" t="s">
        <v>40</v>
      </c>
      <c r="AE78" s="358" t="s">
        <v>40</v>
      </c>
      <c r="AF78" s="358" t="s">
        <v>40</v>
      </c>
      <c r="AG78" s="358" t="s">
        <v>40</v>
      </c>
      <c r="AH78" s="358" t="s">
        <v>40</v>
      </c>
      <c r="AI78" s="358" t="s">
        <v>40</v>
      </c>
      <c r="AJ78" s="358" t="s">
        <v>40</v>
      </c>
      <c r="AK78" s="358" t="s">
        <v>40</v>
      </c>
      <c r="AL78" s="358" t="s">
        <v>40</v>
      </c>
    </row>
    <row r="79" spans="1:38">
      <c r="A79" s="455"/>
      <c r="B79" s="443"/>
      <c r="C79" s="439"/>
      <c r="D79" s="658" t="s">
        <v>121</v>
      </c>
      <c r="E79" s="656"/>
      <c r="F79" s="357">
        <v>358.21959699298833</v>
      </c>
      <c r="G79" s="358">
        <v>358.21959699298833</v>
      </c>
      <c r="H79" s="358">
        <v>123.38329378984118</v>
      </c>
      <c r="I79" s="358" t="s">
        <v>40</v>
      </c>
      <c r="J79" s="358" t="s">
        <v>40</v>
      </c>
      <c r="K79" s="358" t="s">
        <v>40</v>
      </c>
      <c r="L79" s="358" t="s">
        <v>40</v>
      </c>
      <c r="M79" s="358" t="s">
        <v>40</v>
      </c>
      <c r="N79" s="358" t="s">
        <v>40</v>
      </c>
      <c r="O79" s="358" t="s">
        <v>40</v>
      </c>
      <c r="P79" s="358" t="s">
        <v>40</v>
      </c>
      <c r="Q79" s="358" t="s">
        <v>40</v>
      </c>
      <c r="R79" s="358" t="s">
        <v>40</v>
      </c>
      <c r="S79" s="358" t="s">
        <v>40</v>
      </c>
      <c r="T79" s="358" t="s">
        <v>40</v>
      </c>
      <c r="U79" s="358">
        <v>62</v>
      </c>
      <c r="V79" s="360">
        <v>124</v>
      </c>
      <c r="W79" s="359">
        <v>358.21959699298833</v>
      </c>
      <c r="X79" s="358">
        <v>0</v>
      </c>
      <c r="Y79" s="358" t="s">
        <v>40</v>
      </c>
      <c r="Z79" s="358" t="s">
        <v>40</v>
      </c>
      <c r="AA79" s="358" t="s">
        <v>40</v>
      </c>
      <c r="AB79" s="358" t="s">
        <v>40</v>
      </c>
      <c r="AC79" s="358" t="s">
        <v>40</v>
      </c>
      <c r="AD79" s="358" t="s">
        <v>40</v>
      </c>
      <c r="AE79" s="358" t="s">
        <v>40</v>
      </c>
      <c r="AF79" s="358" t="s">
        <v>40</v>
      </c>
      <c r="AG79" s="358" t="s">
        <v>40</v>
      </c>
      <c r="AH79" s="358" t="s">
        <v>40</v>
      </c>
      <c r="AI79" s="358" t="s">
        <v>40</v>
      </c>
      <c r="AJ79" s="358" t="s">
        <v>40</v>
      </c>
      <c r="AK79" s="358" t="s">
        <v>40</v>
      </c>
      <c r="AL79" s="358" t="s">
        <v>40</v>
      </c>
    </row>
    <row r="80" spans="1:38">
      <c r="A80" s="455"/>
      <c r="B80" s="443"/>
      <c r="C80" s="439"/>
      <c r="D80" s="658" t="s">
        <v>122</v>
      </c>
      <c r="E80" s="656"/>
      <c r="F80" s="357">
        <v>358.21959699298833</v>
      </c>
      <c r="G80" s="358">
        <v>358.21959699298833</v>
      </c>
      <c r="H80" s="358">
        <v>123.38329378984118</v>
      </c>
      <c r="I80" s="358" t="s">
        <v>40</v>
      </c>
      <c r="J80" s="358" t="s">
        <v>40</v>
      </c>
      <c r="K80" s="358" t="s">
        <v>40</v>
      </c>
      <c r="L80" s="358" t="s">
        <v>40</v>
      </c>
      <c r="M80" s="358" t="s">
        <v>40</v>
      </c>
      <c r="N80" s="358" t="s">
        <v>40</v>
      </c>
      <c r="O80" s="358" t="s">
        <v>40</v>
      </c>
      <c r="P80" s="358" t="s">
        <v>40</v>
      </c>
      <c r="Q80" s="358" t="s">
        <v>40</v>
      </c>
      <c r="R80" s="358" t="s">
        <v>40</v>
      </c>
      <c r="S80" s="358" t="s">
        <v>40</v>
      </c>
      <c r="T80" s="358" t="s">
        <v>40</v>
      </c>
      <c r="U80" s="358">
        <v>62</v>
      </c>
      <c r="V80" s="360">
        <v>124</v>
      </c>
      <c r="W80" s="359">
        <v>358.21959699298833</v>
      </c>
      <c r="X80" s="358">
        <v>0</v>
      </c>
      <c r="Y80" s="358" t="s">
        <v>40</v>
      </c>
      <c r="Z80" s="358" t="s">
        <v>40</v>
      </c>
      <c r="AA80" s="358" t="s">
        <v>40</v>
      </c>
      <c r="AB80" s="358" t="s">
        <v>40</v>
      </c>
      <c r="AC80" s="358" t="s">
        <v>40</v>
      </c>
      <c r="AD80" s="358" t="s">
        <v>40</v>
      </c>
      <c r="AE80" s="358" t="s">
        <v>40</v>
      </c>
      <c r="AF80" s="358" t="s">
        <v>40</v>
      </c>
      <c r="AG80" s="358" t="s">
        <v>40</v>
      </c>
      <c r="AH80" s="358" t="s">
        <v>40</v>
      </c>
      <c r="AI80" s="358" t="s">
        <v>40</v>
      </c>
      <c r="AJ80" s="358" t="s">
        <v>40</v>
      </c>
      <c r="AK80" s="358" t="s">
        <v>40</v>
      </c>
      <c r="AL80" s="358" t="s">
        <v>40</v>
      </c>
    </row>
    <row r="81" spans="1:38">
      <c r="A81" s="455"/>
      <c r="B81" s="443"/>
      <c r="C81" s="439"/>
      <c r="D81" s="658" t="s">
        <v>123</v>
      </c>
      <c r="E81" s="656"/>
      <c r="F81" s="357">
        <v>358.21959699298833</v>
      </c>
      <c r="G81" s="358">
        <v>358.21959699298833</v>
      </c>
      <c r="H81" s="358">
        <v>123.38329378984118</v>
      </c>
      <c r="I81" s="358" t="s">
        <v>40</v>
      </c>
      <c r="J81" s="358" t="s">
        <v>40</v>
      </c>
      <c r="K81" s="358" t="s">
        <v>40</v>
      </c>
      <c r="L81" s="358" t="s">
        <v>40</v>
      </c>
      <c r="M81" s="358" t="s">
        <v>40</v>
      </c>
      <c r="N81" s="358" t="s">
        <v>40</v>
      </c>
      <c r="O81" s="358" t="s">
        <v>40</v>
      </c>
      <c r="P81" s="358" t="s">
        <v>40</v>
      </c>
      <c r="Q81" s="358" t="s">
        <v>40</v>
      </c>
      <c r="R81" s="358" t="s">
        <v>40</v>
      </c>
      <c r="S81" s="358" t="s">
        <v>40</v>
      </c>
      <c r="T81" s="358" t="s">
        <v>40</v>
      </c>
      <c r="U81" s="358">
        <v>62</v>
      </c>
      <c r="V81" s="360">
        <v>124</v>
      </c>
      <c r="W81" s="359">
        <v>358.21959699298833</v>
      </c>
      <c r="X81" s="358">
        <v>0</v>
      </c>
      <c r="Y81" s="358" t="s">
        <v>40</v>
      </c>
      <c r="Z81" s="358" t="s">
        <v>40</v>
      </c>
      <c r="AA81" s="358" t="s">
        <v>40</v>
      </c>
      <c r="AB81" s="358" t="s">
        <v>40</v>
      </c>
      <c r="AC81" s="358" t="s">
        <v>40</v>
      </c>
      <c r="AD81" s="358" t="s">
        <v>40</v>
      </c>
      <c r="AE81" s="358" t="s">
        <v>40</v>
      </c>
      <c r="AF81" s="358" t="s">
        <v>40</v>
      </c>
      <c r="AG81" s="358" t="s">
        <v>40</v>
      </c>
      <c r="AH81" s="358" t="s">
        <v>40</v>
      </c>
      <c r="AI81" s="358" t="s">
        <v>40</v>
      </c>
      <c r="AJ81" s="358" t="s">
        <v>40</v>
      </c>
      <c r="AK81" s="358" t="s">
        <v>40</v>
      </c>
      <c r="AL81" s="358" t="s">
        <v>40</v>
      </c>
    </row>
    <row r="82" spans="1:38">
      <c r="A82" s="455"/>
      <c r="B82" s="443"/>
      <c r="C82" s="439"/>
      <c r="D82" s="658" t="s">
        <v>124</v>
      </c>
      <c r="E82" s="656"/>
      <c r="F82" s="357">
        <v>358.21959699298833</v>
      </c>
      <c r="G82" s="358">
        <v>358.21959699298833</v>
      </c>
      <c r="H82" s="358">
        <v>123.38329378984118</v>
      </c>
      <c r="I82" s="358" t="s">
        <v>40</v>
      </c>
      <c r="J82" s="358" t="s">
        <v>40</v>
      </c>
      <c r="K82" s="358" t="s">
        <v>40</v>
      </c>
      <c r="L82" s="358" t="s">
        <v>40</v>
      </c>
      <c r="M82" s="358" t="s">
        <v>40</v>
      </c>
      <c r="N82" s="358" t="s">
        <v>40</v>
      </c>
      <c r="O82" s="358" t="s">
        <v>40</v>
      </c>
      <c r="P82" s="358" t="s">
        <v>40</v>
      </c>
      <c r="Q82" s="358" t="s">
        <v>40</v>
      </c>
      <c r="R82" s="358" t="s">
        <v>40</v>
      </c>
      <c r="S82" s="358" t="s">
        <v>40</v>
      </c>
      <c r="T82" s="358" t="s">
        <v>40</v>
      </c>
      <c r="U82" s="358">
        <v>62</v>
      </c>
      <c r="V82" s="360">
        <v>124</v>
      </c>
      <c r="W82" s="359">
        <v>358.21959699298833</v>
      </c>
      <c r="X82" s="358">
        <v>0</v>
      </c>
      <c r="Y82" s="358" t="s">
        <v>40</v>
      </c>
      <c r="Z82" s="358" t="s">
        <v>40</v>
      </c>
      <c r="AA82" s="358" t="s">
        <v>40</v>
      </c>
      <c r="AB82" s="358" t="s">
        <v>40</v>
      </c>
      <c r="AC82" s="358" t="s">
        <v>40</v>
      </c>
      <c r="AD82" s="358" t="s">
        <v>40</v>
      </c>
      <c r="AE82" s="358" t="s">
        <v>40</v>
      </c>
      <c r="AF82" s="358" t="s">
        <v>40</v>
      </c>
      <c r="AG82" s="358" t="s">
        <v>40</v>
      </c>
      <c r="AH82" s="358" t="s">
        <v>40</v>
      </c>
      <c r="AI82" s="358" t="s">
        <v>40</v>
      </c>
      <c r="AJ82" s="358" t="s">
        <v>40</v>
      </c>
      <c r="AK82" s="358" t="s">
        <v>40</v>
      </c>
      <c r="AL82" s="358" t="s">
        <v>40</v>
      </c>
    </row>
    <row r="83" spans="1:38">
      <c r="A83" s="455"/>
      <c r="B83" s="443"/>
      <c r="C83" s="439"/>
      <c r="D83" s="658" t="s">
        <v>125</v>
      </c>
      <c r="E83" s="656"/>
      <c r="F83" s="357">
        <v>358.21959699298833</v>
      </c>
      <c r="G83" s="358">
        <v>358.21959699298833</v>
      </c>
      <c r="H83" s="358">
        <v>123.38329378984118</v>
      </c>
      <c r="I83" s="358" t="s">
        <v>40</v>
      </c>
      <c r="J83" s="358" t="s">
        <v>40</v>
      </c>
      <c r="K83" s="358" t="s">
        <v>40</v>
      </c>
      <c r="L83" s="358" t="s">
        <v>40</v>
      </c>
      <c r="M83" s="358" t="s">
        <v>40</v>
      </c>
      <c r="N83" s="358" t="s">
        <v>40</v>
      </c>
      <c r="O83" s="358" t="s">
        <v>40</v>
      </c>
      <c r="P83" s="358" t="s">
        <v>40</v>
      </c>
      <c r="Q83" s="358" t="s">
        <v>40</v>
      </c>
      <c r="R83" s="358" t="s">
        <v>40</v>
      </c>
      <c r="S83" s="358" t="s">
        <v>40</v>
      </c>
      <c r="T83" s="358" t="s">
        <v>40</v>
      </c>
      <c r="U83" s="358">
        <v>62</v>
      </c>
      <c r="V83" s="360">
        <v>124</v>
      </c>
      <c r="W83" s="359">
        <v>358.21959699298833</v>
      </c>
      <c r="X83" s="358">
        <v>0</v>
      </c>
      <c r="Y83" s="358" t="s">
        <v>40</v>
      </c>
      <c r="Z83" s="358" t="s">
        <v>40</v>
      </c>
      <c r="AA83" s="358" t="s">
        <v>40</v>
      </c>
      <c r="AB83" s="358" t="s">
        <v>40</v>
      </c>
      <c r="AC83" s="358" t="s">
        <v>40</v>
      </c>
      <c r="AD83" s="358" t="s">
        <v>40</v>
      </c>
      <c r="AE83" s="358" t="s">
        <v>40</v>
      </c>
      <c r="AF83" s="358" t="s">
        <v>40</v>
      </c>
      <c r="AG83" s="358" t="s">
        <v>40</v>
      </c>
      <c r="AH83" s="358" t="s">
        <v>40</v>
      </c>
      <c r="AI83" s="358" t="s">
        <v>40</v>
      </c>
      <c r="AJ83" s="358" t="s">
        <v>40</v>
      </c>
      <c r="AK83" s="358" t="s">
        <v>40</v>
      </c>
      <c r="AL83" s="358" t="s">
        <v>40</v>
      </c>
    </row>
    <row r="84" spans="1:38">
      <c r="A84" s="455"/>
      <c r="B84" s="443"/>
      <c r="C84" s="440"/>
      <c r="D84" s="658" t="s">
        <v>126</v>
      </c>
      <c r="E84" s="656"/>
      <c r="F84" s="357">
        <v>163.84013237345951</v>
      </c>
      <c r="G84" s="358">
        <v>163.84013237345951</v>
      </c>
      <c r="H84" s="358">
        <v>123.38329378984118</v>
      </c>
      <c r="I84" s="358" t="s">
        <v>40</v>
      </c>
      <c r="J84" s="358" t="s">
        <v>40</v>
      </c>
      <c r="K84" s="358" t="s">
        <v>40</v>
      </c>
      <c r="L84" s="358" t="s">
        <v>40</v>
      </c>
      <c r="M84" s="358" t="s">
        <v>40</v>
      </c>
      <c r="N84" s="358" t="s">
        <v>40</v>
      </c>
      <c r="O84" s="358" t="s">
        <v>40</v>
      </c>
      <c r="P84" s="358" t="s">
        <v>40</v>
      </c>
      <c r="Q84" s="358" t="s">
        <v>40</v>
      </c>
      <c r="R84" s="358" t="s">
        <v>40</v>
      </c>
      <c r="S84" s="358" t="s">
        <v>40</v>
      </c>
      <c r="T84" s="358" t="s">
        <v>40</v>
      </c>
      <c r="U84" s="358">
        <v>62</v>
      </c>
      <c r="V84" s="360">
        <v>124</v>
      </c>
      <c r="W84" s="359">
        <v>163.84013237345951</v>
      </c>
      <c r="X84" s="358">
        <v>0</v>
      </c>
      <c r="Y84" s="358" t="s">
        <v>40</v>
      </c>
      <c r="Z84" s="358" t="s">
        <v>40</v>
      </c>
      <c r="AA84" s="358" t="s">
        <v>40</v>
      </c>
      <c r="AB84" s="358" t="s">
        <v>40</v>
      </c>
      <c r="AC84" s="358" t="s">
        <v>40</v>
      </c>
      <c r="AD84" s="358" t="s">
        <v>40</v>
      </c>
      <c r="AE84" s="358" t="s">
        <v>40</v>
      </c>
      <c r="AF84" s="358" t="s">
        <v>40</v>
      </c>
      <c r="AG84" s="358" t="s">
        <v>40</v>
      </c>
      <c r="AH84" s="358" t="s">
        <v>40</v>
      </c>
      <c r="AI84" s="358" t="s">
        <v>40</v>
      </c>
      <c r="AJ84" s="358" t="s">
        <v>40</v>
      </c>
      <c r="AK84" s="358" t="s">
        <v>40</v>
      </c>
      <c r="AL84" s="358" t="s">
        <v>40</v>
      </c>
    </row>
    <row r="85" spans="1:38" ht="26.25" customHeight="1">
      <c r="A85" s="455"/>
      <c r="B85" s="443"/>
      <c r="C85" s="438" t="s">
        <v>77</v>
      </c>
      <c r="D85" s="658" t="s">
        <v>127</v>
      </c>
      <c r="E85" s="656"/>
      <c r="F85" s="357">
        <v>358.21959699298833</v>
      </c>
      <c r="G85" s="358">
        <v>358.21959699298833</v>
      </c>
      <c r="H85" s="358">
        <v>123.38329378984118</v>
      </c>
      <c r="I85" s="358" t="s">
        <v>40</v>
      </c>
      <c r="J85" s="358" t="s">
        <v>40</v>
      </c>
      <c r="K85" s="358" t="s">
        <v>40</v>
      </c>
      <c r="L85" s="358" t="s">
        <v>40</v>
      </c>
      <c r="M85" s="358" t="s">
        <v>40</v>
      </c>
      <c r="N85" s="358" t="s">
        <v>40</v>
      </c>
      <c r="O85" s="358" t="s">
        <v>40</v>
      </c>
      <c r="P85" s="358" t="s">
        <v>40</v>
      </c>
      <c r="Q85" s="358" t="s">
        <v>40</v>
      </c>
      <c r="R85" s="358" t="s">
        <v>40</v>
      </c>
      <c r="S85" s="358" t="s">
        <v>40</v>
      </c>
      <c r="T85" s="358" t="s">
        <v>40</v>
      </c>
      <c r="U85" s="358">
        <v>62</v>
      </c>
      <c r="V85" s="360">
        <v>124</v>
      </c>
      <c r="W85" s="359">
        <v>358.21959699298833</v>
      </c>
      <c r="X85" s="358">
        <v>0</v>
      </c>
      <c r="Y85" s="358" t="s">
        <v>40</v>
      </c>
      <c r="Z85" s="358" t="s">
        <v>40</v>
      </c>
      <c r="AA85" s="358" t="s">
        <v>40</v>
      </c>
      <c r="AB85" s="358" t="s">
        <v>40</v>
      </c>
      <c r="AC85" s="358" t="s">
        <v>40</v>
      </c>
      <c r="AD85" s="358" t="s">
        <v>40</v>
      </c>
      <c r="AE85" s="358" t="s">
        <v>40</v>
      </c>
      <c r="AF85" s="358" t="s">
        <v>40</v>
      </c>
      <c r="AG85" s="358" t="s">
        <v>40</v>
      </c>
      <c r="AH85" s="358" t="s">
        <v>40</v>
      </c>
      <c r="AI85" s="358" t="s">
        <v>40</v>
      </c>
      <c r="AJ85" s="358" t="s">
        <v>40</v>
      </c>
      <c r="AK85" s="358" t="s">
        <v>40</v>
      </c>
      <c r="AL85" s="358" t="s">
        <v>40</v>
      </c>
    </row>
    <row r="86" spans="1:38">
      <c r="A86" s="455"/>
      <c r="B86" s="443"/>
      <c r="C86" s="439"/>
      <c r="D86" s="658" t="s">
        <v>128</v>
      </c>
      <c r="E86" s="656"/>
      <c r="F86" s="357">
        <v>358.21959699298833</v>
      </c>
      <c r="G86" s="358">
        <v>358.21959699298833</v>
      </c>
      <c r="H86" s="358">
        <v>123.38329378984118</v>
      </c>
      <c r="I86" s="358" t="s">
        <v>40</v>
      </c>
      <c r="J86" s="358" t="s">
        <v>40</v>
      </c>
      <c r="K86" s="358" t="s">
        <v>40</v>
      </c>
      <c r="L86" s="358" t="s">
        <v>40</v>
      </c>
      <c r="M86" s="358" t="s">
        <v>40</v>
      </c>
      <c r="N86" s="358" t="s">
        <v>40</v>
      </c>
      <c r="O86" s="358" t="s">
        <v>40</v>
      </c>
      <c r="P86" s="358" t="s">
        <v>40</v>
      </c>
      <c r="Q86" s="358" t="s">
        <v>40</v>
      </c>
      <c r="R86" s="358" t="s">
        <v>40</v>
      </c>
      <c r="S86" s="358" t="s">
        <v>40</v>
      </c>
      <c r="T86" s="358" t="s">
        <v>40</v>
      </c>
      <c r="U86" s="358">
        <v>62</v>
      </c>
      <c r="V86" s="360">
        <v>124</v>
      </c>
      <c r="W86" s="359">
        <v>358.21959699298833</v>
      </c>
      <c r="X86" s="358">
        <v>0</v>
      </c>
      <c r="Y86" s="358" t="s">
        <v>40</v>
      </c>
      <c r="Z86" s="358" t="s">
        <v>40</v>
      </c>
      <c r="AA86" s="358" t="s">
        <v>40</v>
      </c>
      <c r="AB86" s="358" t="s">
        <v>40</v>
      </c>
      <c r="AC86" s="358" t="s">
        <v>40</v>
      </c>
      <c r="AD86" s="358" t="s">
        <v>40</v>
      </c>
      <c r="AE86" s="358" t="s">
        <v>40</v>
      </c>
      <c r="AF86" s="358" t="s">
        <v>40</v>
      </c>
      <c r="AG86" s="358" t="s">
        <v>40</v>
      </c>
      <c r="AH86" s="358" t="s">
        <v>40</v>
      </c>
      <c r="AI86" s="358" t="s">
        <v>40</v>
      </c>
      <c r="AJ86" s="358" t="s">
        <v>40</v>
      </c>
      <c r="AK86" s="358" t="s">
        <v>40</v>
      </c>
      <c r="AL86" s="358" t="s">
        <v>40</v>
      </c>
    </row>
    <row r="87" spans="1:38" ht="18" customHeight="1">
      <c r="A87" s="455"/>
      <c r="B87" s="443"/>
      <c r="C87" s="439"/>
      <c r="D87" s="658" t="s">
        <v>129</v>
      </c>
      <c r="E87" s="656"/>
      <c r="F87" s="357">
        <v>358.21959699298833</v>
      </c>
      <c r="G87" s="358">
        <v>358.21959699298833</v>
      </c>
      <c r="H87" s="358">
        <v>123.38329378984118</v>
      </c>
      <c r="I87" s="358" t="s">
        <v>40</v>
      </c>
      <c r="J87" s="358" t="s">
        <v>40</v>
      </c>
      <c r="K87" s="358" t="s">
        <v>40</v>
      </c>
      <c r="L87" s="358" t="s">
        <v>40</v>
      </c>
      <c r="M87" s="358" t="s">
        <v>40</v>
      </c>
      <c r="N87" s="358" t="s">
        <v>40</v>
      </c>
      <c r="O87" s="358" t="s">
        <v>40</v>
      </c>
      <c r="P87" s="358" t="s">
        <v>40</v>
      </c>
      <c r="Q87" s="358" t="s">
        <v>40</v>
      </c>
      <c r="R87" s="358" t="s">
        <v>40</v>
      </c>
      <c r="S87" s="358" t="s">
        <v>40</v>
      </c>
      <c r="T87" s="358" t="s">
        <v>40</v>
      </c>
      <c r="U87" s="358">
        <v>62</v>
      </c>
      <c r="V87" s="360">
        <v>124</v>
      </c>
      <c r="W87" s="359">
        <v>358.21959699298833</v>
      </c>
      <c r="X87" s="358">
        <v>0</v>
      </c>
      <c r="Y87" s="358" t="s">
        <v>40</v>
      </c>
      <c r="Z87" s="358" t="s">
        <v>40</v>
      </c>
      <c r="AA87" s="358" t="s">
        <v>40</v>
      </c>
      <c r="AB87" s="358" t="s">
        <v>40</v>
      </c>
      <c r="AC87" s="358" t="s">
        <v>40</v>
      </c>
      <c r="AD87" s="358" t="s">
        <v>40</v>
      </c>
      <c r="AE87" s="358" t="s">
        <v>40</v>
      </c>
      <c r="AF87" s="358" t="s">
        <v>40</v>
      </c>
      <c r="AG87" s="358" t="s">
        <v>40</v>
      </c>
      <c r="AH87" s="358" t="s">
        <v>40</v>
      </c>
      <c r="AI87" s="358" t="s">
        <v>40</v>
      </c>
      <c r="AJ87" s="358" t="s">
        <v>40</v>
      </c>
      <c r="AK87" s="358" t="s">
        <v>40</v>
      </c>
      <c r="AL87" s="358" t="s">
        <v>40</v>
      </c>
    </row>
    <row r="88" spans="1:38" ht="28.5" customHeight="1">
      <c r="A88" s="455"/>
      <c r="B88" s="443"/>
      <c r="C88" s="439"/>
      <c r="D88" s="658" t="s">
        <v>130</v>
      </c>
      <c r="E88" s="656"/>
      <c r="F88" s="357">
        <v>358.21959699298833</v>
      </c>
      <c r="G88" s="358">
        <v>358.21959699298833</v>
      </c>
      <c r="H88" s="358">
        <v>123.38329378984118</v>
      </c>
      <c r="I88" s="358" t="s">
        <v>40</v>
      </c>
      <c r="J88" s="358" t="s">
        <v>40</v>
      </c>
      <c r="K88" s="358" t="s">
        <v>40</v>
      </c>
      <c r="L88" s="358" t="s">
        <v>40</v>
      </c>
      <c r="M88" s="358" t="s">
        <v>40</v>
      </c>
      <c r="N88" s="358" t="s">
        <v>40</v>
      </c>
      <c r="O88" s="358" t="s">
        <v>40</v>
      </c>
      <c r="P88" s="358" t="s">
        <v>40</v>
      </c>
      <c r="Q88" s="358" t="s">
        <v>40</v>
      </c>
      <c r="R88" s="358" t="s">
        <v>40</v>
      </c>
      <c r="S88" s="358" t="s">
        <v>40</v>
      </c>
      <c r="T88" s="358" t="s">
        <v>40</v>
      </c>
      <c r="U88" s="358">
        <v>62</v>
      </c>
      <c r="V88" s="360">
        <v>124</v>
      </c>
      <c r="W88" s="359">
        <v>358.21959699298833</v>
      </c>
      <c r="X88" s="358">
        <v>0</v>
      </c>
      <c r="Y88" s="358" t="s">
        <v>40</v>
      </c>
      <c r="Z88" s="358" t="s">
        <v>40</v>
      </c>
      <c r="AA88" s="358" t="s">
        <v>40</v>
      </c>
      <c r="AB88" s="358" t="s">
        <v>40</v>
      </c>
      <c r="AC88" s="358" t="s">
        <v>40</v>
      </c>
      <c r="AD88" s="358" t="s">
        <v>40</v>
      </c>
      <c r="AE88" s="358" t="s">
        <v>40</v>
      </c>
      <c r="AF88" s="358" t="s">
        <v>40</v>
      </c>
      <c r="AG88" s="358" t="s">
        <v>40</v>
      </c>
      <c r="AH88" s="358" t="s">
        <v>40</v>
      </c>
      <c r="AI88" s="358" t="s">
        <v>40</v>
      </c>
      <c r="AJ88" s="358" t="s">
        <v>40</v>
      </c>
      <c r="AK88" s="358" t="s">
        <v>40</v>
      </c>
      <c r="AL88" s="358" t="s">
        <v>40</v>
      </c>
    </row>
    <row r="89" spans="1:38" ht="27.75" customHeight="1">
      <c r="A89" s="455"/>
      <c r="B89" s="443"/>
      <c r="C89" s="439"/>
      <c r="D89" s="658" t="s">
        <v>131</v>
      </c>
      <c r="E89" s="656"/>
      <c r="F89" s="357">
        <v>358.21959699298833</v>
      </c>
      <c r="G89" s="358">
        <v>358.21959699298833</v>
      </c>
      <c r="H89" s="358">
        <v>123.38329378984118</v>
      </c>
      <c r="I89" s="358" t="s">
        <v>40</v>
      </c>
      <c r="J89" s="358" t="s">
        <v>40</v>
      </c>
      <c r="K89" s="358" t="s">
        <v>40</v>
      </c>
      <c r="L89" s="358" t="s">
        <v>40</v>
      </c>
      <c r="M89" s="358" t="s">
        <v>40</v>
      </c>
      <c r="N89" s="358" t="s">
        <v>40</v>
      </c>
      <c r="O89" s="358" t="s">
        <v>40</v>
      </c>
      <c r="P89" s="358" t="s">
        <v>40</v>
      </c>
      <c r="Q89" s="358" t="s">
        <v>40</v>
      </c>
      <c r="R89" s="358" t="s">
        <v>40</v>
      </c>
      <c r="S89" s="358" t="s">
        <v>40</v>
      </c>
      <c r="T89" s="358" t="s">
        <v>40</v>
      </c>
      <c r="U89" s="358">
        <v>62</v>
      </c>
      <c r="V89" s="360">
        <v>124</v>
      </c>
      <c r="W89" s="359">
        <v>358.21959699298833</v>
      </c>
      <c r="X89" s="358">
        <v>0</v>
      </c>
      <c r="Y89" s="358" t="s">
        <v>40</v>
      </c>
      <c r="Z89" s="358" t="s">
        <v>40</v>
      </c>
      <c r="AA89" s="358" t="s">
        <v>40</v>
      </c>
      <c r="AB89" s="358" t="s">
        <v>40</v>
      </c>
      <c r="AC89" s="358" t="s">
        <v>40</v>
      </c>
      <c r="AD89" s="358" t="s">
        <v>40</v>
      </c>
      <c r="AE89" s="358" t="s">
        <v>40</v>
      </c>
      <c r="AF89" s="358" t="s">
        <v>40</v>
      </c>
      <c r="AG89" s="358" t="s">
        <v>40</v>
      </c>
      <c r="AH89" s="358" t="s">
        <v>40</v>
      </c>
      <c r="AI89" s="358" t="s">
        <v>40</v>
      </c>
      <c r="AJ89" s="358" t="s">
        <v>40</v>
      </c>
      <c r="AK89" s="358" t="s">
        <v>40</v>
      </c>
      <c r="AL89" s="358" t="s">
        <v>40</v>
      </c>
    </row>
    <row r="90" spans="1:38" ht="18.75" customHeight="1">
      <c r="A90" s="455"/>
      <c r="B90" s="443"/>
      <c r="C90" s="439"/>
      <c r="D90" s="658" t="s">
        <v>132</v>
      </c>
      <c r="E90" s="656"/>
      <c r="F90" s="357">
        <v>358.21959699298833</v>
      </c>
      <c r="G90" s="358">
        <v>358.21959699298833</v>
      </c>
      <c r="H90" s="358">
        <v>123.38329378984118</v>
      </c>
      <c r="I90" s="358" t="s">
        <v>40</v>
      </c>
      <c r="J90" s="358" t="s">
        <v>40</v>
      </c>
      <c r="K90" s="358" t="s">
        <v>40</v>
      </c>
      <c r="L90" s="358" t="s">
        <v>40</v>
      </c>
      <c r="M90" s="358" t="s">
        <v>40</v>
      </c>
      <c r="N90" s="358" t="s">
        <v>40</v>
      </c>
      <c r="O90" s="358" t="s">
        <v>40</v>
      </c>
      <c r="P90" s="358" t="s">
        <v>40</v>
      </c>
      <c r="Q90" s="358" t="s">
        <v>40</v>
      </c>
      <c r="R90" s="358" t="s">
        <v>40</v>
      </c>
      <c r="S90" s="358" t="s">
        <v>40</v>
      </c>
      <c r="T90" s="358" t="s">
        <v>40</v>
      </c>
      <c r="U90" s="358">
        <v>62</v>
      </c>
      <c r="V90" s="360">
        <v>124</v>
      </c>
      <c r="W90" s="359">
        <v>358.21959699298833</v>
      </c>
      <c r="X90" s="358">
        <v>0</v>
      </c>
      <c r="Y90" s="358" t="s">
        <v>40</v>
      </c>
      <c r="Z90" s="358" t="s">
        <v>40</v>
      </c>
      <c r="AA90" s="358" t="s">
        <v>40</v>
      </c>
      <c r="AB90" s="358" t="s">
        <v>40</v>
      </c>
      <c r="AC90" s="358" t="s">
        <v>40</v>
      </c>
      <c r="AD90" s="358" t="s">
        <v>40</v>
      </c>
      <c r="AE90" s="358" t="s">
        <v>40</v>
      </c>
      <c r="AF90" s="358" t="s">
        <v>40</v>
      </c>
      <c r="AG90" s="358" t="s">
        <v>40</v>
      </c>
      <c r="AH90" s="358" t="s">
        <v>40</v>
      </c>
      <c r="AI90" s="358" t="s">
        <v>40</v>
      </c>
      <c r="AJ90" s="358" t="s">
        <v>40</v>
      </c>
      <c r="AK90" s="358" t="s">
        <v>40</v>
      </c>
      <c r="AL90" s="358" t="s">
        <v>40</v>
      </c>
    </row>
    <row r="91" spans="1:38">
      <c r="A91" s="455"/>
      <c r="B91" s="443"/>
      <c r="C91" s="439"/>
      <c r="D91" s="658" t="s">
        <v>133</v>
      </c>
      <c r="E91" s="656"/>
      <c r="F91" s="357">
        <v>358.21959699298833</v>
      </c>
      <c r="G91" s="358">
        <v>358.21959699298833</v>
      </c>
      <c r="H91" s="358">
        <v>123.38329378984118</v>
      </c>
      <c r="I91" s="358" t="s">
        <v>40</v>
      </c>
      <c r="J91" s="358" t="s">
        <v>40</v>
      </c>
      <c r="K91" s="358" t="s">
        <v>40</v>
      </c>
      <c r="L91" s="358" t="s">
        <v>40</v>
      </c>
      <c r="M91" s="358" t="s">
        <v>40</v>
      </c>
      <c r="N91" s="358" t="s">
        <v>40</v>
      </c>
      <c r="O91" s="358" t="s">
        <v>40</v>
      </c>
      <c r="P91" s="358" t="s">
        <v>40</v>
      </c>
      <c r="Q91" s="358" t="s">
        <v>40</v>
      </c>
      <c r="R91" s="358" t="s">
        <v>40</v>
      </c>
      <c r="S91" s="358" t="s">
        <v>40</v>
      </c>
      <c r="T91" s="358" t="s">
        <v>40</v>
      </c>
      <c r="U91" s="358">
        <v>62</v>
      </c>
      <c r="V91" s="360">
        <v>124</v>
      </c>
      <c r="W91" s="359">
        <v>358.21959699298833</v>
      </c>
      <c r="X91" s="358">
        <v>0</v>
      </c>
      <c r="Y91" s="358" t="s">
        <v>40</v>
      </c>
      <c r="Z91" s="358" t="s">
        <v>40</v>
      </c>
      <c r="AA91" s="358" t="s">
        <v>40</v>
      </c>
      <c r="AB91" s="358" t="s">
        <v>40</v>
      </c>
      <c r="AC91" s="358" t="s">
        <v>40</v>
      </c>
      <c r="AD91" s="358" t="s">
        <v>40</v>
      </c>
      <c r="AE91" s="358" t="s">
        <v>40</v>
      </c>
      <c r="AF91" s="358" t="s">
        <v>40</v>
      </c>
      <c r="AG91" s="358" t="s">
        <v>40</v>
      </c>
      <c r="AH91" s="358" t="s">
        <v>40</v>
      </c>
      <c r="AI91" s="358" t="s">
        <v>40</v>
      </c>
      <c r="AJ91" s="358" t="s">
        <v>40</v>
      </c>
      <c r="AK91" s="358" t="s">
        <v>40</v>
      </c>
      <c r="AL91" s="358" t="s">
        <v>40</v>
      </c>
    </row>
    <row r="92" spans="1:38">
      <c r="A92" s="455"/>
      <c r="B92" s="443"/>
      <c r="C92" s="440"/>
      <c r="D92" s="658" t="s">
        <v>134</v>
      </c>
      <c r="E92" s="656"/>
      <c r="F92" s="357">
        <v>358.21959699298833</v>
      </c>
      <c r="G92" s="358">
        <v>358.21959699298833</v>
      </c>
      <c r="H92" s="358">
        <v>123.38329378984118</v>
      </c>
      <c r="I92" s="358" t="s">
        <v>40</v>
      </c>
      <c r="J92" s="358" t="s">
        <v>40</v>
      </c>
      <c r="K92" s="358" t="s">
        <v>40</v>
      </c>
      <c r="L92" s="358" t="s">
        <v>40</v>
      </c>
      <c r="M92" s="358" t="s">
        <v>40</v>
      </c>
      <c r="N92" s="358" t="s">
        <v>40</v>
      </c>
      <c r="O92" s="358" t="s">
        <v>40</v>
      </c>
      <c r="P92" s="358" t="s">
        <v>40</v>
      </c>
      <c r="Q92" s="358" t="s">
        <v>40</v>
      </c>
      <c r="R92" s="358" t="s">
        <v>40</v>
      </c>
      <c r="S92" s="358" t="s">
        <v>40</v>
      </c>
      <c r="T92" s="358" t="s">
        <v>40</v>
      </c>
      <c r="U92" s="358">
        <v>62</v>
      </c>
      <c r="V92" s="360">
        <v>124</v>
      </c>
      <c r="W92" s="359">
        <v>358.21959699298833</v>
      </c>
      <c r="X92" s="358">
        <v>0</v>
      </c>
      <c r="Y92" s="358" t="s">
        <v>40</v>
      </c>
      <c r="Z92" s="358" t="s">
        <v>40</v>
      </c>
      <c r="AA92" s="358" t="s">
        <v>40</v>
      </c>
      <c r="AB92" s="358" t="s">
        <v>40</v>
      </c>
      <c r="AC92" s="358" t="s">
        <v>40</v>
      </c>
      <c r="AD92" s="358" t="s">
        <v>40</v>
      </c>
      <c r="AE92" s="358" t="s">
        <v>40</v>
      </c>
      <c r="AF92" s="358" t="s">
        <v>40</v>
      </c>
      <c r="AG92" s="358" t="s">
        <v>40</v>
      </c>
      <c r="AH92" s="358" t="s">
        <v>40</v>
      </c>
      <c r="AI92" s="358" t="s">
        <v>40</v>
      </c>
      <c r="AJ92" s="358" t="s">
        <v>40</v>
      </c>
      <c r="AK92" s="358" t="s">
        <v>40</v>
      </c>
      <c r="AL92" s="358" t="s">
        <v>40</v>
      </c>
    </row>
    <row r="93" spans="1:38">
      <c r="A93" s="455"/>
      <c r="B93" s="443"/>
      <c r="C93" s="438" t="s">
        <v>135</v>
      </c>
      <c r="D93" s="658" t="s">
        <v>136</v>
      </c>
      <c r="E93" s="656"/>
      <c r="F93" s="357">
        <v>358.21959699298833</v>
      </c>
      <c r="G93" s="358">
        <v>358.21959699298833</v>
      </c>
      <c r="H93" s="358">
        <v>123.38329378984118</v>
      </c>
      <c r="I93" s="358" t="s">
        <v>40</v>
      </c>
      <c r="J93" s="358" t="s">
        <v>40</v>
      </c>
      <c r="K93" s="358" t="s">
        <v>40</v>
      </c>
      <c r="L93" s="358" t="s">
        <v>40</v>
      </c>
      <c r="M93" s="358" t="s">
        <v>40</v>
      </c>
      <c r="N93" s="358" t="s">
        <v>40</v>
      </c>
      <c r="O93" s="358" t="s">
        <v>40</v>
      </c>
      <c r="P93" s="358" t="s">
        <v>40</v>
      </c>
      <c r="Q93" s="358" t="s">
        <v>40</v>
      </c>
      <c r="R93" s="358" t="s">
        <v>40</v>
      </c>
      <c r="S93" s="358" t="s">
        <v>40</v>
      </c>
      <c r="T93" s="358" t="s">
        <v>40</v>
      </c>
      <c r="U93" s="358">
        <v>62</v>
      </c>
      <c r="V93" s="360">
        <v>124</v>
      </c>
      <c r="W93" s="359">
        <v>358.21959699298833</v>
      </c>
      <c r="X93" s="358">
        <v>0</v>
      </c>
      <c r="Y93" s="358" t="s">
        <v>40</v>
      </c>
      <c r="Z93" s="358" t="s">
        <v>40</v>
      </c>
      <c r="AA93" s="358" t="s">
        <v>40</v>
      </c>
      <c r="AB93" s="358" t="s">
        <v>40</v>
      </c>
      <c r="AC93" s="358" t="s">
        <v>40</v>
      </c>
      <c r="AD93" s="358" t="s">
        <v>40</v>
      </c>
      <c r="AE93" s="358" t="s">
        <v>40</v>
      </c>
      <c r="AF93" s="358" t="s">
        <v>40</v>
      </c>
      <c r="AG93" s="358" t="s">
        <v>40</v>
      </c>
      <c r="AH93" s="358" t="s">
        <v>40</v>
      </c>
      <c r="AI93" s="358" t="s">
        <v>40</v>
      </c>
      <c r="AJ93" s="358" t="s">
        <v>40</v>
      </c>
      <c r="AK93" s="358" t="s">
        <v>40</v>
      </c>
      <c r="AL93" s="358" t="s">
        <v>40</v>
      </c>
    </row>
    <row r="94" spans="1:38" ht="30.75" customHeight="1">
      <c r="A94" s="455"/>
      <c r="B94" s="444"/>
      <c r="C94" s="440"/>
      <c r="D94" s="658" t="s">
        <v>137</v>
      </c>
      <c r="E94" s="656"/>
      <c r="F94" s="357">
        <v>358.21959699298833</v>
      </c>
      <c r="G94" s="358">
        <v>358.21959699298833</v>
      </c>
      <c r="H94" s="358">
        <v>123.38329378984118</v>
      </c>
      <c r="I94" s="358" t="s">
        <v>40</v>
      </c>
      <c r="J94" s="358" t="s">
        <v>40</v>
      </c>
      <c r="K94" s="358" t="s">
        <v>40</v>
      </c>
      <c r="L94" s="358" t="s">
        <v>40</v>
      </c>
      <c r="M94" s="358" t="s">
        <v>40</v>
      </c>
      <c r="N94" s="358" t="s">
        <v>40</v>
      </c>
      <c r="O94" s="358" t="s">
        <v>40</v>
      </c>
      <c r="P94" s="358" t="s">
        <v>40</v>
      </c>
      <c r="Q94" s="358" t="s">
        <v>40</v>
      </c>
      <c r="R94" s="358" t="s">
        <v>40</v>
      </c>
      <c r="S94" s="358" t="s">
        <v>40</v>
      </c>
      <c r="T94" s="358" t="s">
        <v>40</v>
      </c>
      <c r="U94" s="358">
        <v>62</v>
      </c>
      <c r="V94" s="360">
        <v>124</v>
      </c>
      <c r="W94" s="359">
        <v>358.21959699298833</v>
      </c>
      <c r="X94" s="358">
        <v>0</v>
      </c>
      <c r="Y94" s="358" t="s">
        <v>40</v>
      </c>
      <c r="Z94" s="358" t="s">
        <v>40</v>
      </c>
      <c r="AA94" s="358" t="s">
        <v>40</v>
      </c>
      <c r="AB94" s="358" t="s">
        <v>40</v>
      </c>
      <c r="AC94" s="358" t="s">
        <v>40</v>
      </c>
      <c r="AD94" s="358" t="s">
        <v>40</v>
      </c>
      <c r="AE94" s="358" t="s">
        <v>40</v>
      </c>
      <c r="AF94" s="358" t="s">
        <v>40</v>
      </c>
      <c r="AG94" s="358" t="s">
        <v>40</v>
      </c>
      <c r="AH94" s="358" t="s">
        <v>40</v>
      </c>
      <c r="AI94" s="358" t="s">
        <v>40</v>
      </c>
      <c r="AJ94" s="358" t="s">
        <v>40</v>
      </c>
      <c r="AK94" s="358" t="s">
        <v>40</v>
      </c>
      <c r="AL94" s="358" t="s">
        <v>40</v>
      </c>
    </row>
    <row r="95" spans="1:38" ht="24" customHeight="1">
      <c r="A95" s="455"/>
      <c r="B95" s="442" t="s">
        <v>138</v>
      </c>
      <c r="C95" s="438" t="s">
        <v>139</v>
      </c>
      <c r="D95" s="658" t="s">
        <v>140</v>
      </c>
      <c r="E95" s="656"/>
      <c r="F95" s="357">
        <v>159.57250000000002</v>
      </c>
      <c r="G95" s="358">
        <v>159.57250000000002</v>
      </c>
      <c r="H95" s="358">
        <v>0</v>
      </c>
      <c r="I95" s="358" t="s">
        <v>40</v>
      </c>
      <c r="J95" s="358" t="s">
        <v>40</v>
      </c>
      <c r="K95" s="358" t="s">
        <v>40</v>
      </c>
      <c r="L95" s="358" t="s">
        <v>40</v>
      </c>
      <c r="M95" s="358" t="s">
        <v>40</v>
      </c>
      <c r="N95" s="358" t="s">
        <v>40</v>
      </c>
      <c r="O95" s="358" t="s">
        <v>40</v>
      </c>
      <c r="P95" s="358" t="s">
        <v>40</v>
      </c>
      <c r="Q95" s="358" t="s">
        <v>40</v>
      </c>
      <c r="R95" s="358" t="s">
        <v>40</v>
      </c>
      <c r="S95" s="358" t="s">
        <v>40</v>
      </c>
      <c r="T95" s="358" t="s">
        <v>40</v>
      </c>
      <c r="U95" s="358">
        <v>62</v>
      </c>
      <c r="V95" s="360">
        <v>124</v>
      </c>
      <c r="W95" s="359">
        <v>159.57250000000002</v>
      </c>
      <c r="X95" s="358">
        <v>0</v>
      </c>
      <c r="Y95" s="358" t="s">
        <v>40</v>
      </c>
      <c r="Z95" s="358" t="s">
        <v>40</v>
      </c>
      <c r="AA95" s="358" t="s">
        <v>40</v>
      </c>
      <c r="AB95" s="358" t="s">
        <v>40</v>
      </c>
      <c r="AC95" s="358" t="s">
        <v>40</v>
      </c>
      <c r="AD95" s="358" t="s">
        <v>40</v>
      </c>
      <c r="AE95" s="358" t="s">
        <v>40</v>
      </c>
      <c r="AF95" s="358" t="s">
        <v>40</v>
      </c>
      <c r="AG95" s="358" t="s">
        <v>40</v>
      </c>
      <c r="AH95" s="358" t="s">
        <v>40</v>
      </c>
      <c r="AI95" s="358" t="s">
        <v>40</v>
      </c>
      <c r="AJ95" s="358" t="s">
        <v>40</v>
      </c>
      <c r="AK95" s="358" t="s">
        <v>40</v>
      </c>
      <c r="AL95" s="358" t="s">
        <v>40</v>
      </c>
    </row>
    <row r="96" spans="1:38" ht="20.25" customHeight="1">
      <c r="A96" s="455"/>
      <c r="B96" s="443"/>
      <c r="C96" s="440"/>
      <c r="D96" s="658" t="s">
        <v>141</v>
      </c>
      <c r="E96" s="656"/>
      <c r="F96" s="357">
        <v>159.57250000000002</v>
      </c>
      <c r="G96" s="358">
        <v>159.57250000000002</v>
      </c>
      <c r="H96" s="358">
        <v>0</v>
      </c>
      <c r="I96" s="358" t="s">
        <v>40</v>
      </c>
      <c r="J96" s="358" t="s">
        <v>40</v>
      </c>
      <c r="K96" s="358" t="s">
        <v>40</v>
      </c>
      <c r="L96" s="358" t="s">
        <v>40</v>
      </c>
      <c r="M96" s="358" t="s">
        <v>40</v>
      </c>
      <c r="N96" s="358" t="s">
        <v>40</v>
      </c>
      <c r="O96" s="358" t="s">
        <v>40</v>
      </c>
      <c r="P96" s="358" t="s">
        <v>40</v>
      </c>
      <c r="Q96" s="358" t="s">
        <v>40</v>
      </c>
      <c r="R96" s="358" t="s">
        <v>40</v>
      </c>
      <c r="S96" s="358" t="s">
        <v>40</v>
      </c>
      <c r="T96" s="358" t="s">
        <v>40</v>
      </c>
      <c r="U96" s="358">
        <v>62</v>
      </c>
      <c r="V96" s="360">
        <v>124</v>
      </c>
      <c r="W96" s="359">
        <v>159.57250000000002</v>
      </c>
      <c r="X96" s="358">
        <v>0</v>
      </c>
      <c r="Y96" s="358" t="s">
        <v>40</v>
      </c>
      <c r="Z96" s="358" t="s">
        <v>40</v>
      </c>
      <c r="AA96" s="358" t="s">
        <v>40</v>
      </c>
      <c r="AB96" s="358" t="s">
        <v>40</v>
      </c>
      <c r="AC96" s="358" t="s">
        <v>40</v>
      </c>
      <c r="AD96" s="358" t="s">
        <v>40</v>
      </c>
      <c r="AE96" s="358" t="s">
        <v>40</v>
      </c>
      <c r="AF96" s="358" t="s">
        <v>40</v>
      </c>
      <c r="AG96" s="358" t="s">
        <v>40</v>
      </c>
      <c r="AH96" s="358" t="s">
        <v>40</v>
      </c>
      <c r="AI96" s="358" t="s">
        <v>40</v>
      </c>
      <c r="AJ96" s="358" t="s">
        <v>40</v>
      </c>
      <c r="AK96" s="358" t="s">
        <v>40</v>
      </c>
      <c r="AL96" s="358" t="s">
        <v>40</v>
      </c>
    </row>
    <row r="97" spans="1:38" ht="28.5" customHeight="1">
      <c r="A97" s="455"/>
      <c r="B97" s="443"/>
      <c r="C97" s="438" t="s">
        <v>142</v>
      </c>
      <c r="D97" s="658" t="s">
        <v>143</v>
      </c>
      <c r="E97" s="656"/>
      <c r="F97" s="357">
        <v>465.33400000000006</v>
      </c>
      <c r="G97" s="358">
        <v>465.33400000000006</v>
      </c>
      <c r="H97" s="358">
        <v>123.38329378984118</v>
      </c>
      <c r="I97" s="358" t="s">
        <v>40</v>
      </c>
      <c r="J97" s="358" t="s">
        <v>40</v>
      </c>
      <c r="K97" s="358" t="s">
        <v>40</v>
      </c>
      <c r="L97" s="358" t="s">
        <v>40</v>
      </c>
      <c r="M97" s="358" t="s">
        <v>40</v>
      </c>
      <c r="N97" s="358" t="s">
        <v>40</v>
      </c>
      <c r="O97" s="358" t="s">
        <v>40</v>
      </c>
      <c r="P97" s="358" t="s">
        <v>40</v>
      </c>
      <c r="Q97" s="358" t="s">
        <v>40</v>
      </c>
      <c r="R97" s="358" t="s">
        <v>40</v>
      </c>
      <c r="S97" s="358" t="s">
        <v>40</v>
      </c>
      <c r="T97" s="358" t="s">
        <v>40</v>
      </c>
      <c r="U97" s="358">
        <v>62</v>
      </c>
      <c r="V97" s="360">
        <v>124</v>
      </c>
      <c r="W97" s="359">
        <v>465.33400000000006</v>
      </c>
      <c r="X97" s="358">
        <v>0</v>
      </c>
      <c r="Y97" s="358" t="s">
        <v>40</v>
      </c>
      <c r="Z97" s="358" t="s">
        <v>40</v>
      </c>
      <c r="AA97" s="358" t="s">
        <v>40</v>
      </c>
      <c r="AB97" s="358" t="s">
        <v>40</v>
      </c>
      <c r="AC97" s="358" t="s">
        <v>40</v>
      </c>
      <c r="AD97" s="358" t="s">
        <v>40</v>
      </c>
      <c r="AE97" s="358" t="s">
        <v>40</v>
      </c>
      <c r="AF97" s="358" t="s">
        <v>40</v>
      </c>
      <c r="AG97" s="358" t="s">
        <v>40</v>
      </c>
      <c r="AH97" s="358" t="s">
        <v>40</v>
      </c>
      <c r="AI97" s="358" t="s">
        <v>40</v>
      </c>
      <c r="AJ97" s="358" t="s">
        <v>40</v>
      </c>
      <c r="AK97" s="358" t="s">
        <v>40</v>
      </c>
      <c r="AL97" s="358" t="s">
        <v>40</v>
      </c>
    </row>
    <row r="98" spans="1:38">
      <c r="A98" s="455"/>
      <c r="B98" s="443"/>
      <c r="C98" s="439"/>
      <c r="D98" s="658" t="s">
        <v>144</v>
      </c>
      <c r="E98" s="656"/>
      <c r="F98" s="357">
        <v>465.33400000000006</v>
      </c>
      <c r="G98" s="358">
        <v>465.33400000000006</v>
      </c>
      <c r="H98" s="358">
        <v>123.38329378984118</v>
      </c>
      <c r="I98" s="358" t="s">
        <v>40</v>
      </c>
      <c r="J98" s="358" t="s">
        <v>40</v>
      </c>
      <c r="K98" s="358" t="s">
        <v>40</v>
      </c>
      <c r="L98" s="358" t="s">
        <v>40</v>
      </c>
      <c r="M98" s="358" t="s">
        <v>40</v>
      </c>
      <c r="N98" s="358" t="s">
        <v>40</v>
      </c>
      <c r="O98" s="358" t="s">
        <v>40</v>
      </c>
      <c r="P98" s="358" t="s">
        <v>40</v>
      </c>
      <c r="Q98" s="358" t="s">
        <v>40</v>
      </c>
      <c r="R98" s="358" t="s">
        <v>40</v>
      </c>
      <c r="S98" s="358" t="s">
        <v>40</v>
      </c>
      <c r="T98" s="358" t="s">
        <v>40</v>
      </c>
      <c r="U98" s="358">
        <v>62</v>
      </c>
      <c r="V98" s="360">
        <v>124</v>
      </c>
      <c r="W98" s="359">
        <v>465.33400000000006</v>
      </c>
      <c r="X98" s="358">
        <v>0</v>
      </c>
      <c r="Y98" s="358" t="s">
        <v>40</v>
      </c>
      <c r="Z98" s="358" t="s">
        <v>40</v>
      </c>
      <c r="AA98" s="358" t="s">
        <v>40</v>
      </c>
      <c r="AB98" s="358" t="s">
        <v>40</v>
      </c>
      <c r="AC98" s="358" t="s">
        <v>40</v>
      </c>
      <c r="AD98" s="358" t="s">
        <v>40</v>
      </c>
      <c r="AE98" s="358" t="s">
        <v>40</v>
      </c>
      <c r="AF98" s="358" t="s">
        <v>40</v>
      </c>
      <c r="AG98" s="358" t="s">
        <v>40</v>
      </c>
      <c r="AH98" s="358" t="s">
        <v>40</v>
      </c>
      <c r="AI98" s="358" t="s">
        <v>40</v>
      </c>
      <c r="AJ98" s="358" t="s">
        <v>40</v>
      </c>
      <c r="AK98" s="358" t="s">
        <v>40</v>
      </c>
      <c r="AL98" s="358" t="s">
        <v>40</v>
      </c>
    </row>
    <row r="99" spans="1:38">
      <c r="A99" s="455"/>
      <c r="B99" s="443"/>
      <c r="C99" s="439"/>
      <c r="D99" s="658" t="s">
        <v>145</v>
      </c>
      <c r="E99" s="656"/>
      <c r="F99" s="357">
        <v>465.33400000000006</v>
      </c>
      <c r="G99" s="358">
        <v>465.33400000000006</v>
      </c>
      <c r="H99" s="358">
        <v>123.38329378984118</v>
      </c>
      <c r="I99" s="358" t="s">
        <v>40</v>
      </c>
      <c r="J99" s="358" t="s">
        <v>40</v>
      </c>
      <c r="K99" s="358" t="s">
        <v>40</v>
      </c>
      <c r="L99" s="358" t="s">
        <v>40</v>
      </c>
      <c r="M99" s="358" t="s">
        <v>40</v>
      </c>
      <c r="N99" s="358" t="s">
        <v>40</v>
      </c>
      <c r="O99" s="358" t="s">
        <v>40</v>
      </c>
      <c r="P99" s="358" t="s">
        <v>40</v>
      </c>
      <c r="Q99" s="358" t="s">
        <v>40</v>
      </c>
      <c r="R99" s="358" t="s">
        <v>40</v>
      </c>
      <c r="S99" s="358" t="s">
        <v>40</v>
      </c>
      <c r="T99" s="358" t="s">
        <v>40</v>
      </c>
      <c r="U99" s="358">
        <v>62</v>
      </c>
      <c r="V99" s="360">
        <v>124</v>
      </c>
      <c r="W99" s="359">
        <v>465.33400000000006</v>
      </c>
      <c r="X99" s="358">
        <v>0</v>
      </c>
      <c r="Y99" s="358" t="s">
        <v>40</v>
      </c>
      <c r="Z99" s="358" t="s">
        <v>40</v>
      </c>
      <c r="AA99" s="358" t="s">
        <v>40</v>
      </c>
      <c r="AB99" s="358" t="s">
        <v>40</v>
      </c>
      <c r="AC99" s="358" t="s">
        <v>40</v>
      </c>
      <c r="AD99" s="358" t="s">
        <v>40</v>
      </c>
      <c r="AE99" s="358" t="s">
        <v>40</v>
      </c>
      <c r="AF99" s="358" t="s">
        <v>40</v>
      </c>
      <c r="AG99" s="358" t="s">
        <v>40</v>
      </c>
      <c r="AH99" s="358" t="s">
        <v>40</v>
      </c>
      <c r="AI99" s="358" t="s">
        <v>40</v>
      </c>
      <c r="AJ99" s="358" t="s">
        <v>40</v>
      </c>
      <c r="AK99" s="358" t="s">
        <v>40</v>
      </c>
      <c r="AL99" s="358" t="s">
        <v>40</v>
      </c>
    </row>
    <row r="100" spans="1:38">
      <c r="A100" s="455"/>
      <c r="B100" s="444"/>
      <c r="C100" s="440"/>
      <c r="D100" s="658" t="s">
        <v>146</v>
      </c>
      <c r="E100" s="656"/>
      <c r="F100" s="357">
        <v>465.33400000000006</v>
      </c>
      <c r="G100" s="358">
        <v>465.33400000000006</v>
      </c>
      <c r="H100" s="358">
        <v>123.38329378984118</v>
      </c>
      <c r="I100" s="358" t="s">
        <v>40</v>
      </c>
      <c r="J100" s="358" t="s">
        <v>40</v>
      </c>
      <c r="K100" s="358" t="s">
        <v>40</v>
      </c>
      <c r="L100" s="358" t="s">
        <v>40</v>
      </c>
      <c r="M100" s="358" t="s">
        <v>40</v>
      </c>
      <c r="N100" s="358" t="s">
        <v>40</v>
      </c>
      <c r="O100" s="358" t="s">
        <v>40</v>
      </c>
      <c r="P100" s="358" t="s">
        <v>40</v>
      </c>
      <c r="Q100" s="358" t="s">
        <v>40</v>
      </c>
      <c r="R100" s="358" t="s">
        <v>40</v>
      </c>
      <c r="S100" s="358" t="s">
        <v>40</v>
      </c>
      <c r="T100" s="358" t="s">
        <v>40</v>
      </c>
      <c r="U100" s="358">
        <v>62</v>
      </c>
      <c r="V100" s="360">
        <v>124</v>
      </c>
      <c r="W100" s="359">
        <v>465.33400000000006</v>
      </c>
      <c r="X100" s="358">
        <v>0</v>
      </c>
      <c r="Y100" s="358" t="s">
        <v>40</v>
      </c>
      <c r="Z100" s="358" t="s">
        <v>40</v>
      </c>
      <c r="AA100" s="358" t="s">
        <v>40</v>
      </c>
      <c r="AB100" s="358" t="s">
        <v>40</v>
      </c>
      <c r="AC100" s="358" t="s">
        <v>40</v>
      </c>
      <c r="AD100" s="358" t="s">
        <v>40</v>
      </c>
      <c r="AE100" s="358" t="s">
        <v>40</v>
      </c>
      <c r="AF100" s="358" t="s">
        <v>40</v>
      </c>
      <c r="AG100" s="358" t="s">
        <v>40</v>
      </c>
      <c r="AH100" s="358" t="s">
        <v>40</v>
      </c>
      <c r="AI100" s="358" t="s">
        <v>40</v>
      </c>
      <c r="AJ100" s="358" t="s">
        <v>40</v>
      </c>
      <c r="AK100" s="358" t="s">
        <v>40</v>
      </c>
      <c r="AL100" s="358" t="s">
        <v>40</v>
      </c>
    </row>
    <row r="101" spans="1:38">
      <c r="A101" s="455"/>
      <c r="B101" s="442" t="s">
        <v>147</v>
      </c>
      <c r="C101" s="361" t="s">
        <v>148</v>
      </c>
      <c r="D101" s="658" t="s">
        <v>149</v>
      </c>
      <c r="E101" s="656"/>
      <c r="F101" s="357">
        <v>358.21959699298833</v>
      </c>
      <c r="G101" s="358">
        <v>358.21959699298833</v>
      </c>
      <c r="H101" s="358">
        <v>123.38329378984118</v>
      </c>
      <c r="I101" s="358" t="s">
        <v>40</v>
      </c>
      <c r="J101" s="358" t="s">
        <v>40</v>
      </c>
      <c r="K101" s="358" t="s">
        <v>40</v>
      </c>
      <c r="L101" s="358" t="s">
        <v>40</v>
      </c>
      <c r="M101" s="358" t="s">
        <v>40</v>
      </c>
      <c r="N101" s="358" t="s">
        <v>40</v>
      </c>
      <c r="O101" s="358" t="s">
        <v>40</v>
      </c>
      <c r="P101" s="358" t="s">
        <v>40</v>
      </c>
      <c r="Q101" s="358" t="s">
        <v>40</v>
      </c>
      <c r="R101" s="358" t="s">
        <v>40</v>
      </c>
      <c r="S101" s="358" t="s">
        <v>40</v>
      </c>
      <c r="T101" s="358" t="s">
        <v>40</v>
      </c>
      <c r="U101" s="358">
        <v>62</v>
      </c>
      <c r="V101" s="360">
        <v>124</v>
      </c>
      <c r="W101" s="359">
        <v>358.21959699298833</v>
      </c>
      <c r="X101" s="358">
        <v>0</v>
      </c>
      <c r="Y101" s="358" t="s">
        <v>40</v>
      </c>
      <c r="Z101" s="358" t="s">
        <v>40</v>
      </c>
      <c r="AA101" s="358" t="s">
        <v>40</v>
      </c>
      <c r="AB101" s="358" t="s">
        <v>40</v>
      </c>
      <c r="AC101" s="358" t="s">
        <v>40</v>
      </c>
      <c r="AD101" s="358" t="s">
        <v>40</v>
      </c>
      <c r="AE101" s="358" t="s">
        <v>40</v>
      </c>
      <c r="AF101" s="358" t="s">
        <v>40</v>
      </c>
      <c r="AG101" s="358" t="s">
        <v>40</v>
      </c>
      <c r="AH101" s="358" t="s">
        <v>40</v>
      </c>
      <c r="AI101" s="358" t="s">
        <v>40</v>
      </c>
      <c r="AJ101" s="358" t="s">
        <v>40</v>
      </c>
      <c r="AK101" s="358" t="s">
        <v>40</v>
      </c>
      <c r="AL101" s="358" t="s">
        <v>40</v>
      </c>
    </row>
    <row r="102" spans="1:38" ht="35.25" customHeight="1">
      <c r="A102" s="455"/>
      <c r="B102" s="444"/>
      <c r="C102" s="361" t="s">
        <v>99</v>
      </c>
      <c r="D102" s="658" t="s">
        <v>150</v>
      </c>
      <c r="E102" s="656"/>
      <c r="F102" s="357">
        <v>358.21959699298833</v>
      </c>
      <c r="G102" s="358">
        <v>358.21959699298833</v>
      </c>
      <c r="H102" s="358">
        <v>123.38329378984118</v>
      </c>
      <c r="I102" s="358" t="s">
        <v>40</v>
      </c>
      <c r="J102" s="358" t="s">
        <v>40</v>
      </c>
      <c r="K102" s="358" t="s">
        <v>40</v>
      </c>
      <c r="L102" s="358" t="s">
        <v>40</v>
      </c>
      <c r="M102" s="358" t="s">
        <v>40</v>
      </c>
      <c r="N102" s="358" t="s">
        <v>40</v>
      </c>
      <c r="O102" s="358" t="s">
        <v>40</v>
      </c>
      <c r="P102" s="358" t="s">
        <v>40</v>
      </c>
      <c r="Q102" s="358" t="s">
        <v>40</v>
      </c>
      <c r="R102" s="358" t="s">
        <v>40</v>
      </c>
      <c r="S102" s="358" t="s">
        <v>40</v>
      </c>
      <c r="T102" s="358" t="s">
        <v>40</v>
      </c>
      <c r="U102" s="358">
        <v>62</v>
      </c>
      <c r="V102" s="360">
        <v>124</v>
      </c>
      <c r="W102" s="359">
        <v>358.21959699298833</v>
      </c>
      <c r="X102" s="358">
        <v>0</v>
      </c>
      <c r="Y102" s="358" t="s">
        <v>40</v>
      </c>
      <c r="Z102" s="358" t="s">
        <v>40</v>
      </c>
      <c r="AA102" s="358" t="s">
        <v>40</v>
      </c>
      <c r="AB102" s="358" t="s">
        <v>40</v>
      </c>
      <c r="AC102" s="358" t="s">
        <v>40</v>
      </c>
      <c r="AD102" s="358" t="s">
        <v>40</v>
      </c>
      <c r="AE102" s="358" t="s">
        <v>40</v>
      </c>
      <c r="AF102" s="358" t="s">
        <v>40</v>
      </c>
      <c r="AG102" s="358" t="s">
        <v>40</v>
      </c>
      <c r="AH102" s="358" t="s">
        <v>40</v>
      </c>
      <c r="AI102" s="358" t="s">
        <v>40</v>
      </c>
      <c r="AJ102" s="358" t="s">
        <v>40</v>
      </c>
      <c r="AK102" s="358" t="s">
        <v>40</v>
      </c>
      <c r="AL102" s="358" t="s">
        <v>40</v>
      </c>
    </row>
    <row r="103" spans="1:38" ht="15.75" customHeight="1">
      <c r="A103" s="455"/>
      <c r="B103" s="442" t="s">
        <v>151</v>
      </c>
      <c r="C103" s="658" t="s">
        <v>152</v>
      </c>
      <c r="D103" s="656"/>
      <c r="E103" s="656"/>
      <c r="F103" s="357">
        <v>163.8218343912869</v>
      </c>
      <c r="G103" s="358">
        <v>163.8218343912869</v>
      </c>
      <c r="H103" s="358">
        <v>123.38329378984118</v>
      </c>
      <c r="I103" s="358" t="s">
        <v>40</v>
      </c>
      <c r="J103" s="358" t="s">
        <v>40</v>
      </c>
      <c r="K103" s="358" t="s">
        <v>40</v>
      </c>
      <c r="L103" s="358" t="s">
        <v>40</v>
      </c>
      <c r="M103" s="358" t="s">
        <v>40</v>
      </c>
      <c r="N103" s="358" t="s">
        <v>40</v>
      </c>
      <c r="O103" s="358" t="s">
        <v>40</v>
      </c>
      <c r="P103" s="358" t="s">
        <v>40</v>
      </c>
      <c r="Q103" s="358" t="s">
        <v>40</v>
      </c>
      <c r="R103" s="358" t="s">
        <v>40</v>
      </c>
      <c r="S103" s="358" t="s">
        <v>40</v>
      </c>
      <c r="T103" s="358" t="s">
        <v>40</v>
      </c>
      <c r="U103" s="358">
        <v>62</v>
      </c>
      <c r="V103" s="360">
        <v>124</v>
      </c>
      <c r="W103" s="359">
        <v>163.8218343912869</v>
      </c>
      <c r="X103" s="358">
        <v>0</v>
      </c>
      <c r="Y103" s="358" t="s">
        <v>40</v>
      </c>
      <c r="Z103" s="358" t="s">
        <v>40</v>
      </c>
      <c r="AA103" s="358" t="s">
        <v>40</v>
      </c>
      <c r="AB103" s="358" t="s">
        <v>40</v>
      </c>
      <c r="AC103" s="358" t="s">
        <v>40</v>
      </c>
      <c r="AD103" s="358" t="s">
        <v>40</v>
      </c>
      <c r="AE103" s="358" t="s">
        <v>40</v>
      </c>
      <c r="AF103" s="358" t="s">
        <v>40</v>
      </c>
      <c r="AG103" s="358" t="s">
        <v>40</v>
      </c>
      <c r="AH103" s="358" t="s">
        <v>40</v>
      </c>
      <c r="AI103" s="358" t="s">
        <v>40</v>
      </c>
      <c r="AJ103" s="358" t="s">
        <v>40</v>
      </c>
      <c r="AK103" s="358" t="s">
        <v>40</v>
      </c>
      <c r="AL103" s="358" t="s">
        <v>40</v>
      </c>
    </row>
    <row r="104" spans="1:38" ht="19.5" customHeight="1">
      <c r="A104" s="455"/>
      <c r="B104" s="443"/>
      <c r="C104" s="438" t="s">
        <v>153</v>
      </c>
      <c r="D104" s="658" t="s">
        <v>154</v>
      </c>
      <c r="E104" s="656"/>
      <c r="F104" s="357">
        <v>159.57250000000002</v>
      </c>
      <c r="G104" s="358">
        <v>159.57250000000002</v>
      </c>
      <c r="H104" s="358">
        <v>0</v>
      </c>
      <c r="I104" s="358" t="s">
        <v>40</v>
      </c>
      <c r="J104" s="358" t="s">
        <v>40</v>
      </c>
      <c r="K104" s="358" t="s">
        <v>40</v>
      </c>
      <c r="L104" s="358" t="s">
        <v>40</v>
      </c>
      <c r="M104" s="358" t="s">
        <v>40</v>
      </c>
      <c r="N104" s="358" t="s">
        <v>40</v>
      </c>
      <c r="O104" s="358" t="s">
        <v>40</v>
      </c>
      <c r="P104" s="358" t="s">
        <v>40</v>
      </c>
      <c r="Q104" s="358" t="s">
        <v>40</v>
      </c>
      <c r="R104" s="358" t="s">
        <v>40</v>
      </c>
      <c r="S104" s="358" t="s">
        <v>40</v>
      </c>
      <c r="T104" s="358" t="s">
        <v>40</v>
      </c>
      <c r="U104" s="358">
        <v>62</v>
      </c>
      <c r="V104" s="360">
        <v>124</v>
      </c>
      <c r="W104" s="359">
        <v>159.57250000000002</v>
      </c>
      <c r="X104" s="358">
        <v>0</v>
      </c>
      <c r="Y104" s="358" t="s">
        <v>40</v>
      </c>
      <c r="Z104" s="358" t="s">
        <v>40</v>
      </c>
      <c r="AA104" s="358" t="s">
        <v>40</v>
      </c>
      <c r="AB104" s="358" t="s">
        <v>40</v>
      </c>
      <c r="AC104" s="358" t="s">
        <v>40</v>
      </c>
      <c r="AD104" s="358" t="s">
        <v>40</v>
      </c>
      <c r="AE104" s="358" t="s">
        <v>40</v>
      </c>
      <c r="AF104" s="358" t="s">
        <v>40</v>
      </c>
      <c r="AG104" s="358" t="s">
        <v>40</v>
      </c>
      <c r="AH104" s="358" t="s">
        <v>40</v>
      </c>
      <c r="AI104" s="358" t="s">
        <v>40</v>
      </c>
      <c r="AJ104" s="358" t="s">
        <v>40</v>
      </c>
      <c r="AK104" s="358" t="s">
        <v>40</v>
      </c>
      <c r="AL104" s="358" t="s">
        <v>40</v>
      </c>
    </row>
    <row r="105" spans="1:38" ht="28.5" customHeight="1">
      <c r="A105" s="455"/>
      <c r="B105" s="443"/>
      <c r="C105" s="439"/>
      <c r="D105" s="658" t="s">
        <v>398</v>
      </c>
      <c r="E105" s="656"/>
      <c r="F105" s="357">
        <v>0</v>
      </c>
      <c r="G105" s="358">
        <v>0</v>
      </c>
      <c r="H105" s="358" t="s">
        <v>40</v>
      </c>
      <c r="I105" s="358" t="s">
        <v>40</v>
      </c>
      <c r="J105" s="358" t="s">
        <v>40</v>
      </c>
      <c r="K105" s="358" t="s">
        <v>40</v>
      </c>
      <c r="L105" s="358" t="s">
        <v>40</v>
      </c>
      <c r="M105" s="358" t="s">
        <v>40</v>
      </c>
      <c r="N105" s="358" t="s">
        <v>40</v>
      </c>
      <c r="O105" s="358" t="s">
        <v>40</v>
      </c>
      <c r="P105" s="358" t="s">
        <v>40</v>
      </c>
      <c r="Q105" s="358" t="s">
        <v>40</v>
      </c>
      <c r="R105" s="358" t="s">
        <v>40</v>
      </c>
      <c r="S105" s="358" t="s">
        <v>40</v>
      </c>
      <c r="T105" s="358" t="s">
        <v>40</v>
      </c>
      <c r="U105" s="358">
        <v>0</v>
      </c>
      <c r="V105" s="360">
        <v>0</v>
      </c>
      <c r="W105" s="359">
        <v>0</v>
      </c>
      <c r="X105" s="358" t="s">
        <v>40</v>
      </c>
      <c r="Y105" s="358" t="s">
        <v>40</v>
      </c>
      <c r="Z105" s="358" t="s">
        <v>40</v>
      </c>
      <c r="AA105" s="358" t="s">
        <v>40</v>
      </c>
      <c r="AB105" s="358" t="s">
        <v>40</v>
      </c>
      <c r="AC105" s="358" t="s">
        <v>40</v>
      </c>
      <c r="AD105" s="358" t="s">
        <v>40</v>
      </c>
      <c r="AE105" s="358" t="s">
        <v>40</v>
      </c>
      <c r="AF105" s="358" t="s">
        <v>40</v>
      </c>
      <c r="AG105" s="358" t="s">
        <v>40</v>
      </c>
      <c r="AH105" s="358" t="s">
        <v>40</v>
      </c>
      <c r="AI105" s="358" t="s">
        <v>40</v>
      </c>
      <c r="AJ105" s="358" t="s">
        <v>40</v>
      </c>
      <c r="AK105" s="358" t="s">
        <v>40</v>
      </c>
      <c r="AL105" s="358" t="s">
        <v>40</v>
      </c>
    </row>
    <row r="106" spans="1:38" ht="29.25" customHeight="1">
      <c r="A106" s="455"/>
      <c r="B106" s="443"/>
      <c r="C106" s="439"/>
      <c r="D106" s="658" t="s">
        <v>156</v>
      </c>
      <c r="E106" s="656"/>
      <c r="F106" s="357">
        <v>358.21959699298833</v>
      </c>
      <c r="G106" s="358">
        <v>358.21959699298833</v>
      </c>
      <c r="H106" s="358">
        <v>123.38329378984118</v>
      </c>
      <c r="I106" s="358" t="s">
        <v>40</v>
      </c>
      <c r="J106" s="358" t="s">
        <v>40</v>
      </c>
      <c r="K106" s="358" t="s">
        <v>40</v>
      </c>
      <c r="L106" s="358" t="s">
        <v>40</v>
      </c>
      <c r="M106" s="358" t="s">
        <v>40</v>
      </c>
      <c r="N106" s="358" t="s">
        <v>40</v>
      </c>
      <c r="O106" s="358" t="s">
        <v>40</v>
      </c>
      <c r="P106" s="358" t="s">
        <v>40</v>
      </c>
      <c r="Q106" s="358" t="s">
        <v>40</v>
      </c>
      <c r="R106" s="358" t="s">
        <v>40</v>
      </c>
      <c r="S106" s="358" t="s">
        <v>40</v>
      </c>
      <c r="T106" s="358" t="s">
        <v>40</v>
      </c>
      <c r="U106" s="358">
        <v>62</v>
      </c>
      <c r="V106" s="360">
        <v>124</v>
      </c>
      <c r="W106" s="359">
        <v>358.21959699298833</v>
      </c>
      <c r="X106" s="358">
        <v>0</v>
      </c>
      <c r="Y106" s="358" t="s">
        <v>40</v>
      </c>
      <c r="Z106" s="358" t="s">
        <v>40</v>
      </c>
      <c r="AA106" s="358" t="s">
        <v>40</v>
      </c>
      <c r="AB106" s="358" t="s">
        <v>40</v>
      </c>
      <c r="AC106" s="358" t="s">
        <v>40</v>
      </c>
      <c r="AD106" s="358" t="s">
        <v>40</v>
      </c>
      <c r="AE106" s="358" t="s">
        <v>40</v>
      </c>
      <c r="AF106" s="358" t="s">
        <v>40</v>
      </c>
      <c r="AG106" s="358" t="s">
        <v>40</v>
      </c>
      <c r="AH106" s="358" t="s">
        <v>40</v>
      </c>
      <c r="AI106" s="358" t="s">
        <v>40</v>
      </c>
      <c r="AJ106" s="358" t="s">
        <v>40</v>
      </c>
      <c r="AK106" s="358" t="s">
        <v>40</v>
      </c>
      <c r="AL106" s="358" t="s">
        <v>40</v>
      </c>
    </row>
    <row r="107" spans="1:38">
      <c r="A107" s="455"/>
      <c r="B107" s="443"/>
      <c r="C107" s="439"/>
      <c r="D107" s="658" t="s">
        <v>157</v>
      </c>
      <c r="E107" s="656"/>
      <c r="F107" s="357">
        <v>358.21959699298833</v>
      </c>
      <c r="G107" s="358">
        <v>358.21959699298833</v>
      </c>
      <c r="H107" s="358">
        <v>123.38329378984118</v>
      </c>
      <c r="I107" s="358" t="s">
        <v>40</v>
      </c>
      <c r="J107" s="358" t="s">
        <v>40</v>
      </c>
      <c r="K107" s="358" t="s">
        <v>40</v>
      </c>
      <c r="L107" s="358" t="s">
        <v>40</v>
      </c>
      <c r="M107" s="358" t="s">
        <v>40</v>
      </c>
      <c r="N107" s="358" t="s">
        <v>40</v>
      </c>
      <c r="O107" s="358" t="s">
        <v>40</v>
      </c>
      <c r="P107" s="358" t="s">
        <v>40</v>
      </c>
      <c r="Q107" s="358" t="s">
        <v>40</v>
      </c>
      <c r="R107" s="358" t="s">
        <v>40</v>
      </c>
      <c r="S107" s="358" t="s">
        <v>40</v>
      </c>
      <c r="T107" s="358" t="s">
        <v>40</v>
      </c>
      <c r="U107" s="358">
        <v>62</v>
      </c>
      <c r="V107" s="360">
        <v>124</v>
      </c>
      <c r="W107" s="359">
        <v>358.21959699298833</v>
      </c>
      <c r="X107" s="358">
        <v>0</v>
      </c>
      <c r="Y107" s="358" t="s">
        <v>40</v>
      </c>
      <c r="Z107" s="358" t="s">
        <v>40</v>
      </c>
      <c r="AA107" s="358" t="s">
        <v>40</v>
      </c>
      <c r="AB107" s="358" t="s">
        <v>40</v>
      </c>
      <c r="AC107" s="358" t="s">
        <v>40</v>
      </c>
      <c r="AD107" s="358" t="s">
        <v>40</v>
      </c>
      <c r="AE107" s="358" t="s">
        <v>40</v>
      </c>
      <c r="AF107" s="358" t="s">
        <v>40</v>
      </c>
      <c r="AG107" s="358" t="s">
        <v>40</v>
      </c>
      <c r="AH107" s="358" t="s">
        <v>40</v>
      </c>
      <c r="AI107" s="358" t="s">
        <v>40</v>
      </c>
      <c r="AJ107" s="358" t="s">
        <v>40</v>
      </c>
      <c r="AK107" s="358" t="s">
        <v>40</v>
      </c>
      <c r="AL107" s="358" t="s">
        <v>40</v>
      </c>
    </row>
    <row r="108" spans="1:38" ht="18.75" customHeight="1">
      <c r="A108" s="455"/>
      <c r="B108" s="443"/>
      <c r="C108" s="440"/>
      <c r="D108" s="658" t="s">
        <v>158</v>
      </c>
      <c r="E108" s="656"/>
      <c r="F108" s="357">
        <v>358.21959699298833</v>
      </c>
      <c r="G108" s="358">
        <v>358.21959699298833</v>
      </c>
      <c r="H108" s="358">
        <v>123.38329378984118</v>
      </c>
      <c r="I108" s="358" t="s">
        <v>40</v>
      </c>
      <c r="J108" s="358" t="s">
        <v>40</v>
      </c>
      <c r="K108" s="358" t="s">
        <v>40</v>
      </c>
      <c r="L108" s="358" t="s">
        <v>40</v>
      </c>
      <c r="M108" s="358" t="s">
        <v>40</v>
      </c>
      <c r="N108" s="358" t="s">
        <v>40</v>
      </c>
      <c r="O108" s="358" t="s">
        <v>40</v>
      </c>
      <c r="P108" s="358" t="s">
        <v>40</v>
      </c>
      <c r="Q108" s="358" t="s">
        <v>40</v>
      </c>
      <c r="R108" s="358" t="s">
        <v>40</v>
      </c>
      <c r="S108" s="358" t="s">
        <v>40</v>
      </c>
      <c r="T108" s="358" t="s">
        <v>40</v>
      </c>
      <c r="U108" s="358">
        <v>62</v>
      </c>
      <c r="V108" s="360">
        <v>124</v>
      </c>
      <c r="W108" s="359">
        <v>358.21959699298833</v>
      </c>
      <c r="X108" s="358">
        <v>0</v>
      </c>
      <c r="Y108" s="358" t="s">
        <v>40</v>
      </c>
      <c r="Z108" s="358" t="s">
        <v>40</v>
      </c>
      <c r="AA108" s="358" t="s">
        <v>40</v>
      </c>
      <c r="AB108" s="358" t="s">
        <v>40</v>
      </c>
      <c r="AC108" s="358" t="s">
        <v>40</v>
      </c>
      <c r="AD108" s="358" t="s">
        <v>40</v>
      </c>
      <c r="AE108" s="358" t="s">
        <v>40</v>
      </c>
      <c r="AF108" s="358" t="s">
        <v>40</v>
      </c>
      <c r="AG108" s="358" t="s">
        <v>40</v>
      </c>
      <c r="AH108" s="358" t="s">
        <v>40</v>
      </c>
      <c r="AI108" s="358" t="s">
        <v>40</v>
      </c>
      <c r="AJ108" s="358" t="s">
        <v>40</v>
      </c>
      <c r="AK108" s="358" t="s">
        <v>40</v>
      </c>
      <c r="AL108" s="358" t="s">
        <v>40</v>
      </c>
    </row>
    <row r="109" spans="1:38">
      <c r="A109" s="455"/>
      <c r="B109" s="443"/>
      <c r="C109" s="658" t="s">
        <v>159</v>
      </c>
      <c r="D109" s="656"/>
      <c r="E109" s="656"/>
      <c r="F109" s="357">
        <v>163.8218343912869</v>
      </c>
      <c r="G109" s="358">
        <v>163.8218343912869</v>
      </c>
      <c r="H109" s="358">
        <v>123.38329378984118</v>
      </c>
      <c r="I109" s="358" t="s">
        <v>40</v>
      </c>
      <c r="J109" s="358" t="s">
        <v>40</v>
      </c>
      <c r="K109" s="358" t="s">
        <v>40</v>
      </c>
      <c r="L109" s="358" t="s">
        <v>40</v>
      </c>
      <c r="M109" s="358" t="s">
        <v>40</v>
      </c>
      <c r="N109" s="358" t="s">
        <v>40</v>
      </c>
      <c r="O109" s="358" t="s">
        <v>40</v>
      </c>
      <c r="P109" s="358" t="s">
        <v>40</v>
      </c>
      <c r="Q109" s="358" t="s">
        <v>40</v>
      </c>
      <c r="R109" s="358" t="s">
        <v>40</v>
      </c>
      <c r="S109" s="358" t="s">
        <v>40</v>
      </c>
      <c r="T109" s="358" t="s">
        <v>40</v>
      </c>
      <c r="U109" s="358">
        <v>62</v>
      </c>
      <c r="V109" s="360">
        <v>124</v>
      </c>
      <c r="W109" s="359">
        <v>163.8218343912869</v>
      </c>
      <c r="X109" s="358">
        <v>0</v>
      </c>
      <c r="Y109" s="358" t="s">
        <v>40</v>
      </c>
      <c r="Z109" s="358" t="s">
        <v>40</v>
      </c>
      <c r="AA109" s="358" t="s">
        <v>40</v>
      </c>
      <c r="AB109" s="358" t="s">
        <v>40</v>
      </c>
      <c r="AC109" s="358" t="s">
        <v>40</v>
      </c>
      <c r="AD109" s="358" t="s">
        <v>40</v>
      </c>
      <c r="AE109" s="358" t="s">
        <v>40</v>
      </c>
      <c r="AF109" s="358" t="s">
        <v>40</v>
      </c>
      <c r="AG109" s="358" t="s">
        <v>40</v>
      </c>
      <c r="AH109" s="358" t="s">
        <v>40</v>
      </c>
      <c r="AI109" s="358" t="s">
        <v>40</v>
      </c>
      <c r="AJ109" s="358" t="s">
        <v>40</v>
      </c>
      <c r="AK109" s="358" t="s">
        <v>40</v>
      </c>
      <c r="AL109" s="358" t="s">
        <v>40</v>
      </c>
    </row>
    <row r="110" spans="1:38">
      <c r="A110" s="455"/>
      <c r="B110" s="443"/>
      <c r="C110" s="658" t="s">
        <v>160</v>
      </c>
      <c r="D110" s="656"/>
      <c r="E110" s="656"/>
      <c r="F110" s="357">
        <v>163.8218343912869</v>
      </c>
      <c r="G110" s="358">
        <v>163.8218343912869</v>
      </c>
      <c r="H110" s="358">
        <v>123.38329378984118</v>
      </c>
      <c r="I110" s="358" t="s">
        <v>40</v>
      </c>
      <c r="J110" s="358" t="s">
        <v>40</v>
      </c>
      <c r="K110" s="358" t="s">
        <v>40</v>
      </c>
      <c r="L110" s="358" t="s">
        <v>40</v>
      </c>
      <c r="M110" s="358" t="s">
        <v>40</v>
      </c>
      <c r="N110" s="358" t="s">
        <v>40</v>
      </c>
      <c r="O110" s="358" t="s">
        <v>40</v>
      </c>
      <c r="P110" s="358" t="s">
        <v>40</v>
      </c>
      <c r="Q110" s="358" t="s">
        <v>40</v>
      </c>
      <c r="R110" s="358" t="s">
        <v>40</v>
      </c>
      <c r="S110" s="358" t="s">
        <v>40</v>
      </c>
      <c r="T110" s="358" t="s">
        <v>40</v>
      </c>
      <c r="U110" s="358">
        <v>62</v>
      </c>
      <c r="V110" s="360">
        <v>124</v>
      </c>
      <c r="W110" s="359">
        <v>163.8218343912869</v>
      </c>
      <c r="X110" s="358">
        <v>0</v>
      </c>
      <c r="Y110" s="358" t="s">
        <v>40</v>
      </c>
      <c r="Z110" s="358" t="s">
        <v>40</v>
      </c>
      <c r="AA110" s="358" t="s">
        <v>40</v>
      </c>
      <c r="AB110" s="358" t="s">
        <v>40</v>
      </c>
      <c r="AC110" s="358" t="s">
        <v>40</v>
      </c>
      <c r="AD110" s="358" t="s">
        <v>40</v>
      </c>
      <c r="AE110" s="358" t="s">
        <v>40</v>
      </c>
      <c r="AF110" s="358" t="s">
        <v>40</v>
      </c>
      <c r="AG110" s="358" t="s">
        <v>40</v>
      </c>
      <c r="AH110" s="358" t="s">
        <v>40</v>
      </c>
      <c r="AI110" s="358" t="s">
        <v>40</v>
      </c>
      <c r="AJ110" s="358" t="s">
        <v>40</v>
      </c>
      <c r="AK110" s="358" t="s">
        <v>40</v>
      </c>
      <c r="AL110" s="358" t="s">
        <v>40</v>
      </c>
    </row>
    <row r="111" spans="1:38">
      <c r="A111" s="455"/>
      <c r="B111" s="443"/>
      <c r="C111" s="658" t="s">
        <v>161</v>
      </c>
      <c r="D111" s="656"/>
      <c r="E111" s="656"/>
      <c r="F111" s="357">
        <v>358.21959699298833</v>
      </c>
      <c r="G111" s="358">
        <v>358.21959699298833</v>
      </c>
      <c r="H111" s="358">
        <v>123.38329378984118</v>
      </c>
      <c r="I111" s="358" t="s">
        <v>40</v>
      </c>
      <c r="J111" s="358" t="s">
        <v>40</v>
      </c>
      <c r="K111" s="358" t="s">
        <v>40</v>
      </c>
      <c r="L111" s="358" t="s">
        <v>40</v>
      </c>
      <c r="M111" s="358" t="s">
        <v>40</v>
      </c>
      <c r="N111" s="358" t="s">
        <v>40</v>
      </c>
      <c r="O111" s="358" t="s">
        <v>40</v>
      </c>
      <c r="P111" s="358" t="s">
        <v>40</v>
      </c>
      <c r="Q111" s="358" t="s">
        <v>40</v>
      </c>
      <c r="R111" s="358" t="s">
        <v>40</v>
      </c>
      <c r="S111" s="358" t="s">
        <v>40</v>
      </c>
      <c r="T111" s="358" t="s">
        <v>40</v>
      </c>
      <c r="U111" s="358">
        <v>62</v>
      </c>
      <c r="V111" s="360">
        <v>124</v>
      </c>
      <c r="W111" s="359">
        <v>358.21959699298833</v>
      </c>
      <c r="X111" s="358">
        <v>0</v>
      </c>
      <c r="Y111" s="358" t="s">
        <v>40</v>
      </c>
      <c r="Z111" s="358" t="s">
        <v>40</v>
      </c>
      <c r="AA111" s="358" t="s">
        <v>40</v>
      </c>
      <c r="AB111" s="358" t="s">
        <v>40</v>
      </c>
      <c r="AC111" s="358" t="s">
        <v>40</v>
      </c>
      <c r="AD111" s="358" t="s">
        <v>40</v>
      </c>
      <c r="AE111" s="358" t="s">
        <v>40</v>
      </c>
      <c r="AF111" s="358" t="s">
        <v>40</v>
      </c>
      <c r="AG111" s="358" t="s">
        <v>40</v>
      </c>
      <c r="AH111" s="358" t="s">
        <v>40</v>
      </c>
      <c r="AI111" s="358" t="s">
        <v>40</v>
      </c>
      <c r="AJ111" s="358" t="s">
        <v>40</v>
      </c>
      <c r="AK111" s="358" t="s">
        <v>40</v>
      </c>
      <c r="AL111" s="358" t="s">
        <v>40</v>
      </c>
    </row>
    <row r="112" spans="1:38">
      <c r="A112" s="455"/>
      <c r="B112" s="443"/>
      <c r="C112" s="658" t="s">
        <v>162</v>
      </c>
      <c r="D112" s="656"/>
      <c r="E112" s="656"/>
      <c r="F112" s="357">
        <v>163.8218343912869</v>
      </c>
      <c r="G112" s="358">
        <v>163.8218343912869</v>
      </c>
      <c r="H112" s="358">
        <v>123.38329378984118</v>
      </c>
      <c r="I112" s="358" t="s">
        <v>40</v>
      </c>
      <c r="J112" s="358" t="s">
        <v>40</v>
      </c>
      <c r="K112" s="358" t="s">
        <v>40</v>
      </c>
      <c r="L112" s="358" t="s">
        <v>40</v>
      </c>
      <c r="M112" s="358" t="s">
        <v>40</v>
      </c>
      <c r="N112" s="358" t="s">
        <v>40</v>
      </c>
      <c r="O112" s="358" t="s">
        <v>40</v>
      </c>
      <c r="P112" s="358" t="s">
        <v>40</v>
      </c>
      <c r="Q112" s="358" t="s">
        <v>40</v>
      </c>
      <c r="R112" s="358" t="s">
        <v>40</v>
      </c>
      <c r="S112" s="358" t="s">
        <v>40</v>
      </c>
      <c r="T112" s="358" t="s">
        <v>40</v>
      </c>
      <c r="U112" s="358">
        <v>62</v>
      </c>
      <c r="V112" s="360">
        <v>124</v>
      </c>
      <c r="W112" s="359">
        <v>163.8218343912869</v>
      </c>
      <c r="X112" s="358">
        <v>0</v>
      </c>
      <c r="Y112" s="358" t="s">
        <v>40</v>
      </c>
      <c r="Z112" s="358" t="s">
        <v>40</v>
      </c>
      <c r="AA112" s="358" t="s">
        <v>40</v>
      </c>
      <c r="AB112" s="358" t="s">
        <v>40</v>
      </c>
      <c r="AC112" s="358" t="s">
        <v>40</v>
      </c>
      <c r="AD112" s="358" t="s">
        <v>40</v>
      </c>
      <c r="AE112" s="358" t="s">
        <v>40</v>
      </c>
      <c r="AF112" s="358" t="s">
        <v>40</v>
      </c>
      <c r="AG112" s="358" t="s">
        <v>40</v>
      </c>
      <c r="AH112" s="358" t="s">
        <v>40</v>
      </c>
      <c r="AI112" s="358" t="s">
        <v>40</v>
      </c>
      <c r="AJ112" s="358" t="s">
        <v>40</v>
      </c>
      <c r="AK112" s="358" t="s">
        <v>40</v>
      </c>
      <c r="AL112" s="358" t="s">
        <v>40</v>
      </c>
    </row>
    <row r="113" spans="1:38">
      <c r="A113" s="455"/>
      <c r="B113" s="443"/>
      <c r="C113" s="658" t="s">
        <v>163</v>
      </c>
      <c r="D113" s="656"/>
      <c r="E113" s="656"/>
      <c r="F113" s="357">
        <v>163.8218343912869</v>
      </c>
      <c r="G113" s="358">
        <v>163.8218343912869</v>
      </c>
      <c r="H113" s="358">
        <v>123.38329378984118</v>
      </c>
      <c r="I113" s="358" t="s">
        <v>40</v>
      </c>
      <c r="J113" s="358" t="s">
        <v>40</v>
      </c>
      <c r="K113" s="358" t="s">
        <v>40</v>
      </c>
      <c r="L113" s="358" t="s">
        <v>40</v>
      </c>
      <c r="M113" s="358" t="s">
        <v>40</v>
      </c>
      <c r="N113" s="358" t="s">
        <v>40</v>
      </c>
      <c r="O113" s="358" t="s">
        <v>40</v>
      </c>
      <c r="P113" s="358" t="s">
        <v>40</v>
      </c>
      <c r="Q113" s="358" t="s">
        <v>40</v>
      </c>
      <c r="R113" s="358" t="s">
        <v>40</v>
      </c>
      <c r="S113" s="358" t="s">
        <v>40</v>
      </c>
      <c r="T113" s="358" t="s">
        <v>40</v>
      </c>
      <c r="U113" s="358">
        <v>62</v>
      </c>
      <c r="V113" s="360">
        <v>124</v>
      </c>
      <c r="W113" s="359">
        <v>163.8218343912869</v>
      </c>
      <c r="X113" s="358">
        <v>0</v>
      </c>
      <c r="Y113" s="358" t="s">
        <v>40</v>
      </c>
      <c r="Z113" s="358" t="s">
        <v>40</v>
      </c>
      <c r="AA113" s="358" t="s">
        <v>40</v>
      </c>
      <c r="AB113" s="358" t="s">
        <v>40</v>
      </c>
      <c r="AC113" s="358" t="s">
        <v>40</v>
      </c>
      <c r="AD113" s="358" t="s">
        <v>40</v>
      </c>
      <c r="AE113" s="358" t="s">
        <v>40</v>
      </c>
      <c r="AF113" s="358" t="s">
        <v>40</v>
      </c>
      <c r="AG113" s="358" t="s">
        <v>40</v>
      </c>
      <c r="AH113" s="358" t="s">
        <v>40</v>
      </c>
      <c r="AI113" s="358" t="s">
        <v>40</v>
      </c>
      <c r="AJ113" s="358" t="s">
        <v>40</v>
      </c>
      <c r="AK113" s="358" t="s">
        <v>40</v>
      </c>
      <c r="AL113" s="358" t="s">
        <v>40</v>
      </c>
    </row>
    <row r="114" spans="1:38">
      <c r="A114" s="455"/>
      <c r="B114" s="444"/>
      <c r="C114" s="658" t="s">
        <v>164</v>
      </c>
      <c r="D114" s="656"/>
      <c r="E114" s="656"/>
      <c r="F114" s="357">
        <v>163.8218343912869</v>
      </c>
      <c r="G114" s="358">
        <v>163.8218343912869</v>
      </c>
      <c r="H114" s="358">
        <v>123.38329378984118</v>
      </c>
      <c r="I114" s="358" t="s">
        <v>40</v>
      </c>
      <c r="J114" s="358" t="s">
        <v>40</v>
      </c>
      <c r="K114" s="358" t="s">
        <v>40</v>
      </c>
      <c r="L114" s="358" t="s">
        <v>40</v>
      </c>
      <c r="M114" s="358" t="s">
        <v>40</v>
      </c>
      <c r="N114" s="358" t="s">
        <v>40</v>
      </c>
      <c r="O114" s="358" t="s">
        <v>40</v>
      </c>
      <c r="P114" s="358" t="s">
        <v>40</v>
      </c>
      <c r="Q114" s="358" t="s">
        <v>40</v>
      </c>
      <c r="R114" s="358" t="s">
        <v>40</v>
      </c>
      <c r="S114" s="358" t="s">
        <v>40</v>
      </c>
      <c r="T114" s="358" t="s">
        <v>40</v>
      </c>
      <c r="U114" s="358">
        <v>62</v>
      </c>
      <c r="V114" s="360">
        <v>124</v>
      </c>
      <c r="W114" s="359">
        <v>163.8218343912869</v>
      </c>
      <c r="X114" s="358">
        <v>0</v>
      </c>
      <c r="Y114" s="358" t="s">
        <v>40</v>
      </c>
      <c r="Z114" s="358" t="s">
        <v>40</v>
      </c>
      <c r="AA114" s="358" t="s">
        <v>40</v>
      </c>
      <c r="AB114" s="358" t="s">
        <v>40</v>
      </c>
      <c r="AC114" s="358" t="s">
        <v>40</v>
      </c>
      <c r="AD114" s="358" t="s">
        <v>40</v>
      </c>
      <c r="AE114" s="358" t="s">
        <v>40</v>
      </c>
      <c r="AF114" s="358" t="s">
        <v>40</v>
      </c>
      <c r="AG114" s="358" t="s">
        <v>40</v>
      </c>
      <c r="AH114" s="358" t="s">
        <v>40</v>
      </c>
      <c r="AI114" s="358" t="s">
        <v>40</v>
      </c>
      <c r="AJ114" s="358" t="s">
        <v>40</v>
      </c>
      <c r="AK114" s="358" t="s">
        <v>40</v>
      </c>
      <c r="AL114" s="358" t="s">
        <v>40</v>
      </c>
    </row>
    <row r="115" spans="1:38">
      <c r="A115" s="455"/>
      <c r="B115" s="442" t="s">
        <v>165</v>
      </c>
      <c r="C115" s="438" t="s">
        <v>166</v>
      </c>
      <c r="D115" s="658" t="s">
        <v>167</v>
      </c>
      <c r="E115" s="656"/>
      <c r="F115" s="357">
        <v>358.21959699298833</v>
      </c>
      <c r="G115" s="358">
        <v>358.21959699298833</v>
      </c>
      <c r="H115" s="358">
        <v>123.38329378984118</v>
      </c>
      <c r="I115" s="358" t="s">
        <v>40</v>
      </c>
      <c r="J115" s="358" t="s">
        <v>40</v>
      </c>
      <c r="K115" s="358" t="s">
        <v>40</v>
      </c>
      <c r="L115" s="358" t="s">
        <v>40</v>
      </c>
      <c r="M115" s="358" t="s">
        <v>40</v>
      </c>
      <c r="N115" s="358" t="s">
        <v>40</v>
      </c>
      <c r="O115" s="358" t="s">
        <v>40</v>
      </c>
      <c r="P115" s="358" t="s">
        <v>40</v>
      </c>
      <c r="Q115" s="358" t="s">
        <v>40</v>
      </c>
      <c r="R115" s="358" t="s">
        <v>40</v>
      </c>
      <c r="S115" s="358" t="s">
        <v>40</v>
      </c>
      <c r="T115" s="358" t="s">
        <v>40</v>
      </c>
      <c r="U115" s="358">
        <v>62</v>
      </c>
      <c r="V115" s="360">
        <v>124</v>
      </c>
      <c r="W115" s="359">
        <v>358.21959699298833</v>
      </c>
      <c r="X115" s="358">
        <v>0</v>
      </c>
      <c r="Y115" s="358" t="s">
        <v>40</v>
      </c>
      <c r="Z115" s="358" t="s">
        <v>40</v>
      </c>
      <c r="AA115" s="358" t="s">
        <v>40</v>
      </c>
      <c r="AB115" s="358" t="s">
        <v>40</v>
      </c>
      <c r="AC115" s="358" t="s">
        <v>40</v>
      </c>
      <c r="AD115" s="358" t="s">
        <v>40</v>
      </c>
      <c r="AE115" s="358" t="s">
        <v>40</v>
      </c>
      <c r="AF115" s="358" t="s">
        <v>40</v>
      </c>
      <c r="AG115" s="358" t="s">
        <v>40</v>
      </c>
      <c r="AH115" s="358" t="s">
        <v>40</v>
      </c>
      <c r="AI115" s="358" t="s">
        <v>40</v>
      </c>
      <c r="AJ115" s="358" t="s">
        <v>40</v>
      </c>
      <c r="AK115" s="358" t="s">
        <v>40</v>
      </c>
      <c r="AL115" s="358" t="s">
        <v>40</v>
      </c>
    </row>
    <row r="116" spans="1:38">
      <c r="A116" s="455"/>
      <c r="B116" s="443"/>
      <c r="C116" s="440"/>
      <c r="D116" s="658" t="s">
        <v>168</v>
      </c>
      <c r="E116" s="656"/>
      <c r="F116" s="357">
        <v>358.21959699298833</v>
      </c>
      <c r="G116" s="358">
        <v>358.21959699298833</v>
      </c>
      <c r="H116" s="358">
        <v>123.38329378984118</v>
      </c>
      <c r="I116" s="358" t="s">
        <v>40</v>
      </c>
      <c r="J116" s="358" t="s">
        <v>40</v>
      </c>
      <c r="K116" s="358" t="s">
        <v>40</v>
      </c>
      <c r="L116" s="358" t="s">
        <v>40</v>
      </c>
      <c r="M116" s="358" t="s">
        <v>40</v>
      </c>
      <c r="N116" s="358" t="s">
        <v>40</v>
      </c>
      <c r="O116" s="358" t="s">
        <v>40</v>
      </c>
      <c r="P116" s="358" t="s">
        <v>40</v>
      </c>
      <c r="Q116" s="358" t="s">
        <v>40</v>
      </c>
      <c r="R116" s="358" t="s">
        <v>40</v>
      </c>
      <c r="S116" s="358" t="s">
        <v>40</v>
      </c>
      <c r="T116" s="358" t="s">
        <v>40</v>
      </c>
      <c r="U116" s="358">
        <v>62</v>
      </c>
      <c r="V116" s="360">
        <v>124</v>
      </c>
      <c r="W116" s="359">
        <v>358.21959699298833</v>
      </c>
      <c r="X116" s="358">
        <v>0</v>
      </c>
      <c r="Y116" s="358" t="s">
        <v>40</v>
      </c>
      <c r="Z116" s="358" t="s">
        <v>40</v>
      </c>
      <c r="AA116" s="358" t="s">
        <v>40</v>
      </c>
      <c r="AB116" s="358" t="s">
        <v>40</v>
      </c>
      <c r="AC116" s="358" t="s">
        <v>40</v>
      </c>
      <c r="AD116" s="358" t="s">
        <v>40</v>
      </c>
      <c r="AE116" s="358" t="s">
        <v>40</v>
      </c>
      <c r="AF116" s="358" t="s">
        <v>40</v>
      </c>
      <c r="AG116" s="358" t="s">
        <v>40</v>
      </c>
      <c r="AH116" s="358" t="s">
        <v>40</v>
      </c>
      <c r="AI116" s="358" t="s">
        <v>40</v>
      </c>
      <c r="AJ116" s="358" t="s">
        <v>40</v>
      </c>
      <c r="AK116" s="358" t="s">
        <v>40</v>
      </c>
      <c r="AL116" s="358" t="s">
        <v>40</v>
      </c>
    </row>
    <row r="117" spans="1:38">
      <c r="A117" s="455"/>
      <c r="B117" s="443"/>
      <c r="C117" s="658" t="s">
        <v>169</v>
      </c>
      <c r="D117" s="656"/>
      <c r="E117" s="656"/>
      <c r="F117" s="357">
        <v>358.21959699298833</v>
      </c>
      <c r="G117" s="358">
        <v>358.21959699298833</v>
      </c>
      <c r="H117" s="358">
        <v>123.38329378984118</v>
      </c>
      <c r="I117" s="358" t="s">
        <v>40</v>
      </c>
      <c r="J117" s="358" t="s">
        <v>40</v>
      </c>
      <c r="K117" s="358" t="s">
        <v>40</v>
      </c>
      <c r="L117" s="358" t="s">
        <v>40</v>
      </c>
      <c r="M117" s="358" t="s">
        <v>40</v>
      </c>
      <c r="N117" s="358" t="s">
        <v>40</v>
      </c>
      <c r="O117" s="358" t="s">
        <v>40</v>
      </c>
      <c r="P117" s="358" t="s">
        <v>40</v>
      </c>
      <c r="Q117" s="358" t="s">
        <v>40</v>
      </c>
      <c r="R117" s="358" t="s">
        <v>40</v>
      </c>
      <c r="S117" s="358" t="s">
        <v>40</v>
      </c>
      <c r="T117" s="358" t="s">
        <v>40</v>
      </c>
      <c r="U117" s="358">
        <v>62</v>
      </c>
      <c r="V117" s="360">
        <v>124</v>
      </c>
      <c r="W117" s="359">
        <v>358.21959699298833</v>
      </c>
      <c r="X117" s="358">
        <v>0</v>
      </c>
      <c r="Y117" s="358" t="s">
        <v>40</v>
      </c>
      <c r="Z117" s="358" t="s">
        <v>40</v>
      </c>
      <c r="AA117" s="358" t="s">
        <v>40</v>
      </c>
      <c r="AB117" s="358" t="s">
        <v>40</v>
      </c>
      <c r="AC117" s="358" t="s">
        <v>40</v>
      </c>
      <c r="AD117" s="358" t="s">
        <v>40</v>
      </c>
      <c r="AE117" s="358" t="s">
        <v>40</v>
      </c>
      <c r="AF117" s="358" t="s">
        <v>40</v>
      </c>
      <c r="AG117" s="358" t="s">
        <v>40</v>
      </c>
      <c r="AH117" s="358" t="s">
        <v>40</v>
      </c>
      <c r="AI117" s="358" t="s">
        <v>40</v>
      </c>
      <c r="AJ117" s="358" t="s">
        <v>40</v>
      </c>
      <c r="AK117" s="358" t="s">
        <v>40</v>
      </c>
      <c r="AL117" s="358" t="s">
        <v>40</v>
      </c>
    </row>
    <row r="118" spans="1:38">
      <c r="A118" s="455"/>
      <c r="B118" s="444"/>
      <c r="C118" s="658" t="s">
        <v>170</v>
      </c>
      <c r="D118" s="656"/>
      <c r="E118" s="656"/>
      <c r="F118" s="357">
        <v>358.21959699298833</v>
      </c>
      <c r="G118" s="358">
        <v>358.21959699298833</v>
      </c>
      <c r="H118" s="358">
        <v>123.38329378984118</v>
      </c>
      <c r="I118" s="358" t="s">
        <v>40</v>
      </c>
      <c r="J118" s="358" t="s">
        <v>40</v>
      </c>
      <c r="K118" s="358" t="s">
        <v>40</v>
      </c>
      <c r="L118" s="358" t="s">
        <v>40</v>
      </c>
      <c r="M118" s="358" t="s">
        <v>40</v>
      </c>
      <c r="N118" s="358" t="s">
        <v>40</v>
      </c>
      <c r="O118" s="358" t="s">
        <v>40</v>
      </c>
      <c r="P118" s="358" t="s">
        <v>40</v>
      </c>
      <c r="Q118" s="358" t="s">
        <v>40</v>
      </c>
      <c r="R118" s="358" t="s">
        <v>40</v>
      </c>
      <c r="S118" s="358" t="s">
        <v>40</v>
      </c>
      <c r="T118" s="358" t="s">
        <v>40</v>
      </c>
      <c r="U118" s="358">
        <v>62</v>
      </c>
      <c r="V118" s="360">
        <v>124</v>
      </c>
      <c r="W118" s="359">
        <v>358.21959699298833</v>
      </c>
      <c r="X118" s="358">
        <v>0</v>
      </c>
      <c r="Y118" s="358" t="s">
        <v>40</v>
      </c>
      <c r="Z118" s="358" t="s">
        <v>40</v>
      </c>
      <c r="AA118" s="358" t="s">
        <v>40</v>
      </c>
      <c r="AB118" s="358" t="s">
        <v>40</v>
      </c>
      <c r="AC118" s="358" t="s">
        <v>40</v>
      </c>
      <c r="AD118" s="358" t="s">
        <v>40</v>
      </c>
      <c r="AE118" s="358" t="s">
        <v>40</v>
      </c>
      <c r="AF118" s="358" t="s">
        <v>40</v>
      </c>
      <c r="AG118" s="358" t="s">
        <v>40</v>
      </c>
      <c r="AH118" s="358" t="s">
        <v>40</v>
      </c>
      <c r="AI118" s="358" t="s">
        <v>40</v>
      </c>
      <c r="AJ118" s="358" t="s">
        <v>40</v>
      </c>
      <c r="AK118" s="358" t="s">
        <v>40</v>
      </c>
      <c r="AL118" s="358" t="s">
        <v>40</v>
      </c>
    </row>
    <row r="119" spans="1:38">
      <c r="A119" s="455"/>
      <c r="B119" s="442" t="s">
        <v>171</v>
      </c>
      <c r="C119" s="438" t="s">
        <v>172</v>
      </c>
      <c r="D119" s="658" t="s">
        <v>173</v>
      </c>
      <c r="E119" s="656"/>
      <c r="F119" s="357">
        <v>822.48551129956934</v>
      </c>
      <c r="G119" s="358">
        <v>822.48551129956934</v>
      </c>
      <c r="H119" s="358">
        <v>123.38329378984118</v>
      </c>
      <c r="I119" s="358" t="s">
        <v>40</v>
      </c>
      <c r="J119" s="358" t="s">
        <v>40</v>
      </c>
      <c r="K119" s="358" t="s">
        <v>40</v>
      </c>
      <c r="L119" s="358" t="s">
        <v>40</v>
      </c>
      <c r="M119" s="358" t="s">
        <v>40</v>
      </c>
      <c r="N119" s="358" t="s">
        <v>40</v>
      </c>
      <c r="O119" s="358" t="s">
        <v>40</v>
      </c>
      <c r="P119" s="358" t="s">
        <v>40</v>
      </c>
      <c r="Q119" s="358" t="s">
        <v>40</v>
      </c>
      <c r="R119" s="358" t="s">
        <v>40</v>
      </c>
      <c r="S119" s="358" t="s">
        <v>40</v>
      </c>
      <c r="T119" s="358" t="s">
        <v>40</v>
      </c>
      <c r="U119" s="358">
        <v>62</v>
      </c>
      <c r="V119" s="360">
        <v>124</v>
      </c>
      <c r="W119" s="359">
        <v>822.48551129956934</v>
      </c>
      <c r="X119" s="358">
        <v>0</v>
      </c>
      <c r="Y119" s="358" t="s">
        <v>40</v>
      </c>
      <c r="Z119" s="358" t="s">
        <v>40</v>
      </c>
      <c r="AA119" s="358" t="s">
        <v>40</v>
      </c>
      <c r="AB119" s="358" t="s">
        <v>40</v>
      </c>
      <c r="AC119" s="358" t="s">
        <v>40</v>
      </c>
      <c r="AD119" s="358" t="s">
        <v>40</v>
      </c>
      <c r="AE119" s="358" t="s">
        <v>40</v>
      </c>
      <c r="AF119" s="358" t="s">
        <v>40</v>
      </c>
      <c r="AG119" s="358" t="s">
        <v>40</v>
      </c>
      <c r="AH119" s="358" t="s">
        <v>40</v>
      </c>
      <c r="AI119" s="358" t="s">
        <v>40</v>
      </c>
      <c r="AJ119" s="358" t="s">
        <v>40</v>
      </c>
      <c r="AK119" s="358" t="s">
        <v>40</v>
      </c>
      <c r="AL119" s="358" t="s">
        <v>40</v>
      </c>
    </row>
    <row r="120" spans="1:38">
      <c r="A120" s="455"/>
      <c r="B120" s="443"/>
      <c r="C120" s="440"/>
      <c r="D120" s="658" t="s">
        <v>174</v>
      </c>
      <c r="E120" s="656"/>
      <c r="F120" s="357">
        <v>822.48551129956934</v>
      </c>
      <c r="G120" s="358">
        <v>822.48551129956934</v>
      </c>
      <c r="H120" s="358">
        <v>123.38329378984118</v>
      </c>
      <c r="I120" s="358" t="s">
        <v>40</v>
      </c>
      <c r="J120" s="358" t="s">
        <v>40</v>
      </c>
      <c r="K120" s="358" t="s">
        <v>40</v>
      </c>
      <c r="L120" s="358" t="s">
        <v>40</v>
      </c>
      <c r="M120" s="358" t="s">
        <v>40</v>
      </c>
      <c r="N120" s="358" t="s">
        <v>40</v>
      </c>
      <c r="O120" s="358" t="s">
        <v>40</v>
      </c>
      <c r="P120" s="358" t="s">
        <v>40</v>
      </c>
      <c r="Q120" s="358" t="s">
        <v>40</v>
      </c>
      <c r="R120" s="358" t="s">
        <v>40</v>
      </c>
      <c r="S120" s="358" t="s">
        <v>40</v>
      </c>
      <c r="T120" s="358" t="s">
        <v>40</v>
      </c>
      <c r="U120" s="358">
        <v>62</v>
      </c>
      <c r="V120" s="360">
        <v>124</v>
      </c>
      <c r="W120" s="359">
        <v>822.48551129956934</v>
      </c>
      <c r="X120" s="358">
        <v>0</v>
      </c>
      <c r="Y120" s="358" t="s">
        <v>40</v>
      </c>
      <c r="Z120" s="358" t="s">
        <v>40</v>
      </c>
      <c r="AA120" s="358" t="s">
        <v>40</v>
      </c>
      <c r="AB120" s="358" t="s">
        <v>40</v>
      </c>
      <c r="AC120" s="358" t="s">
        <v>40</v>
      </c>
      <c r="AD120" s="358" t="s">
        <v>40</v>
      </c>
      <c r="AE120" s="358" t="s">
        <v>40</v>
      </c>
      <c r="AF120" s="358" t="s">
        <v>40</v>
      </c>
      <c r="AG120" s="358" t="s">
        <v>40</v>
      </c>
      <c r="AH120" s="358" t="s">
        <v>40</v>
      </c>
      <c r="AI120" s="358" t="s">
        <v>40</v>
      </c>
      <c r="AJ120" s="358" t="s">
        <v>40</v>
      </c>
      <c r="AK120" s="358" t="s">
        <v>40</v>
      </c>
      <c r="AL120" s="358" t="s">
        <v>40</v>
      </c>
    </row>
    <row r="121" spans="1:38">
      <c r="A121" s="455"/>
      <c r="B121" s="444"/>
      <c r="C121" s="658" t="s">
        <v>175</v>
      </c>
      <c r="D121" s="656"/>
      <c r="E121" s="656"/>
      <c r="F121" s="357">
        <v>822.48551129956934</v>
      </c>
      <c r="G121" s="358">
        <v>822.48551129956934</v>
      </c>
      <c r="H121" s="358">
        <v>123.38329378984118</v>
      </c>
      <c r="I121" s="358" t="s">
        <v>40</v>
      </c>
      <c r="J121" s="358" t="s">
        <v>40</v>
      </c>
      <c r="K121" s="358" t="s">
        <v>40</v>
      </c>
      <c r="L121" s="358" t="s">
        <v>40</v>
      </c>
      <c r="M121" s="358" t="s">
        <v>40</v>
      </c>
      <c r="N121" s="358" t="s">
        <v>40</v>
      </c>
      <c r="O121" s="358" t="s">
        <v>40</v>
      </c>
      <c r="P121" s="358" t="s">
        <v>40</v>
      </c>
      <c r="Q121" s="358" t="s">
        <v>40</v>
      </c>
      <c r="R121" s="358" t="s">
        <v>40</v>
      </c>
      <c r="S121" s="358" t="s">
        <v>40</v>
      </c>
      <c r="T121" s="358" t="s">
        <v>40</v>
      </c>
      <c r="U121" s="358">
        <v>62</v>
      </c>
      <c r="V121" s="360">
        <v>124</v>
      </c>
      <c r="W121" s="359">
        <v>822.48551129956934</v>
      </c>
      <c r="X121" s="358">
        <v>0</v>
      </c>
      <c r="Y121" s="358" t="s">
        <v>40</v>
      </c>
      <c r="Z121" s="358" t="s">
        <v>40</v>
      </c>
      <c r="AA121" s="358" t="s">
        <v>40</v>
      </c>
      <c r="AB121" s="358" t="s">
        <v>40</v>
      </c>
      <c r="AC121" s="358" t="s">
        <v>40</v>
      </c>
      <c r="AD121" s="358" t="s">
        <v>40</v>
      </c>
      <c r="AE121" s="358" t="s">
        <v>40</v>
      </c>
      <c r="AF121" s="358" t="s">
        <v>40</v>
      </c>
      <c r="AG121" s="358" t="s">
        <v>40</v>
      </c>
      <c r="AH121" s="358" t="s">
        <v>40</v>
      </c>
      <c r="AI121" s="358" t="s">
        <v>40</v>
      </c>
      <c r="AJ121" s="358" t="s">
        <v>40</v>
      </c>
      <c r="AK121" s="358" t="s">
        <v>40</v>
      </c>
      <c r="AL121" s="358" t="s">
        <v>40</v>
      </c>
    </row>
    <row r="122" spans="1:38">
      <c r="A122" s="455"/>
      <c r="B122" s="442" t="s">
        <v>176</v>
      </c>
      <c r="C122" s="438" t="s">
        <v>177</v>
      </c>
      <c r="D122" s="658" t="s">
        <v>173</v>
      </c>
      <c r="E122" s="656"/>
      <c r="F122" s="357">
        <v>822.48551129956934</v>
      </c>
      <c r="G122" s="358">
        <v>822.48551129956934</v>
      </c>
      <c r="H122" s="358">
        <v>123.38329378984118</v>
      </c>
      <c r="I122" s="358" t="s">
        <v>40</v>
      </c>
      <c r="J122" s="358" t="s">
        <v>40</v>
      </c>
      <c r="K122" s="358" t="s">
        <v>40</v>
      </c>
      <c r="L122" s="358" t="s">
        <v>40</v>
      </c>
      <c r="M122" s="358" t="s">
        <v>40</v>
      </c>
      <c r="N122" s="358" t="s">
        <v>40</v>
      </c>
      <c r="O122" s="358" t="s">
        <v>40</v>
      </c>
      <c r="P122" s="358" t="s">
        <v>40</v>
      </c>
      <c r="Q122" s="358" t="s">
        <v>40</v>
      </c>
      <c r="R122" s="358" t="s">
        <v>40</v>
      </c>
      <c r="S122" s="358" t="s">
        <v>40</v>
      </c>
      <c r="T122" s="358" t="s">
        <v>40</v>
      </c>
      <c r="U122" s="358">
        <v>62</v>
      </c>
      <c r="V122" s="360">
        <v>124</v>
      </c>
      <c r="W122" s="359">
        <v>822.48551129956934</v>
      </c>
      <c r="X122" s="358">
        <v>0</v>
      </c>
      <c r="Y122" s="358" t="s">
        <v>40</v>
      </c>
      <c r="Z122" s="358" t="s">
        <v>40</v>
      </c>
      <c r="AA122" s="358" t="s">
        <v>40</v>
      </c>
      <c r="AB122" s="358" t="s">
        <v>40</v>
      </c>
      <c r="AC122" s="358" t="s">
        <v>40</v>
      </c>
      <c r="AD122" s="358" t="s">
        <v>40</v>
      </c>
      <c r="AE122" s="358" t="s">
        <v>40</v>
      </c>
      <c r="AF122" s="358" t="s">
        <v>40</v>
      </c>
      <c r="AG122" s="358" t="s">
        <v>40</v>
      </c>
      <c r="AH122" s="358" t="s">
        <v>40</v>
      </c>
      <c r="AI122" s="358" t="s">
        <v>40</v>
      </c>
      <c r="AJ122" s="358" t="s">
        <v>40</v>
      </c>
      <c r="AK122" s="358" t="s">
        <v>40</v>
      </c>
      <c r="AL122" s="358" t="s">
        <v>40</v>
      </c>
    </row>
    <row r="123" spans="1:38">
      <c r="A123" s="455"/>
      <c r="B123" s="443"/>
      <c r="C123" s="440"/>
      <c r="D123" s="658" t="s">
        <v>174</v>
      </c>
      <c r="E123" s="656"/>
      <c r="F123" s="357">
        <v>822.48551129956934</v>
      </c>
      <c r="G123" s="358">
        <v>822.48551129956934</v>
      </c>
      <c r="H123" s="358">
        <v>123.38329378984118</v>
      </c>
      <c r="I123" s="358" t="s">
        <v>40</v>
      </c>
      <c r="J123" s="358" t="s">
        <v>40</v>
      </c>
      <c r="K123" s="358" t="s">
        <v>40</v>
      </c>
      <c r="L123" s="358" t="s">
        <v>40</v>
      </c>
      <c r="M123" s="358" t="s">
        <v>40</v>
      </c>
      <c r="N123" s="358" t="s">
        <v>40</v>
      </c>
      <c r="O123" s="358" t="s">
        <v>40</v>
      </c>
      <c r="P123" s="358" t="s">
        <v>40</v>
      </c>
      <c r="Q123" s="358" t="s">
        <v>40</v>
      </c>
      <c r="R123" s="358" t="s">
        <v>40</v>
      </c>
      <c r="S123" s="358" t="s">
        <v>40</v>
      </c>
      <c r="T123" s="358" t="s">
        <v>40</v>
      </c>
      <c r="U123" s="358">
        <v>62</v>
      </c>
      <c r="V123" s="360">
        <v>124</v>
      </c>
      <c r="W123" s="359">
        <v>822.48551129956934</v>
      </c>
      <c r="X123" s="358">
        <v>0</v>
      </c>
      <c r="Y123" s="358" t="s">
        <v>40</v>
      </c>
      <c r="Z123" s="358" t="s">
        <v>40</v>
      </c>
      <c r="AA123" s="358" t="s">
        <v>40</v>
      </c>
      <c r="AB123" s="358" t="s">
        <v>40</v>
      </c>
      <c r="AC123" s="358" t="s">
        <v>40</v>
      </c>
      <c r="AD123" s="358" t="s">
        <v>40</v>
      </c>
      <c r="AE123" s="358" t="s">
        <v>40</v>
      </c>
      <c r="AF123" s="358" t="s">
        <v>40</v>
      </c>
      <c r="AG123" s="358" t="s">
        <v>40</v>
      </c>
      <c r="AH123" s="358" t="s">
        <v>40</v>
      </c>
      <c r="AI123" s="358" t="s">
        <v>40</v>
      </c>
      <c r="AJ123" s="358" t="s">
        <v>40</v>
      </c>
      <c r="AK123" s="358" t="s">
        <v>40</v>
      </c>
      <c r="AL123" s="358" t="s">
        <v>40</v>
      </c>
    </row>
    <row r="124" spans="1:38">
      <c r="A124" s="455"/>
      <c r="B124" s="443"/>
      <c r="C124" s="658" t="s">
        <v>178</v>
      </c>
      <c r="D124" s="656"/>
      <c r="E124" s="656"/>
      <c r="F124" s="357">
        <v>822.48551129956934</v>
      </c>
      <c r="G124" s="358">
        <v>822.48551129956934</v>
      </c>
      <c r="H124" s="358">
        <v>123.38329378984118</v>
      </c>
      <c r="I124" s="358" t="s">
        <v>40</v>
      </c>
      <c r="J124" s="358" t="s">
        <v>40</v>
      </c>
      <c r="K124" s="358" t="s">
        <v>40</v>
      </c>
      <c r="L124" s="358" t="s">
        <v>40</v>
      </c>
      <c r="M124" s="358" t="s">
        <v>40</v>
      </c>
      <c r="N124" s="358" t="s">
        <v>40</v>
      </c>
      <c r="O124" s="358" t="s">
        <v>40</v>
      </c>
      <c r="P124" s="358" t="s">
        <v>40</v>
      </c>
      <c r="Q124" s="358" t="s">
        <v>40</v>
      </c>
      <c r="R124" s="358" t="s">
        <v>40</v>
      </c>
      <c r="S124" s="358" t="s">
        <v>40</v>
      </c>
      <c r="T124" s="358" t="s">
        <v>40</v>
      </c>
      <c r="U124" s="358">
        <v>62</v>
      </c>
      <c r="V124" s="360">
        <v>124</v>
      </c>
      <c r="W124" s="359">
        <v>822.48551129956934</v>
      </c>
      <c r="X124" s="358">
        <v>0</v>
      </c>
      <c r="Y124" s="358" t="s">
        <v>40</v>
      </c>
      <c r="Z124" s="358" t="s">
        <v>40</v>
      </c>
      <c r="AA124" s="358" t="s">
        <v>40</v>
      </c>
      <c r="AB124" s="358" t="s">
        <v>40</v>
      </c>
      <c r="AC124" s="358" t="s">
        <v>40</v>
      </c>
      <c r="AD124" s="358" t="s">
        <v>40</v>
      </c>
      <c r="AE124" s="358" t="s">
        <v>40</v>
      </c>
      <c r="AF124" s="358" t="s">
        <v>40</v>
      </c>
      <c r="AG124" s="358" t="s">
        <v>40</v>
      </c>
      <c r="AH124" s="358" t="s">
        <v>40</v>
      </c>
      <c r="AI124" s="358" t="s">
        <v>40</v>
      </c>
      <c r="AJ124" s="358" t="s">
        <v>40</v>
      </c>
      <c r="AK124" s="358" t="s">
        <v>40</v>
      </c>
      <c r="AL124" s="358" t="s">
        <v>40</v>
      </c>
    </row>
    <row r="125" spans="1:38">
      <c r="A125" s="455"/>
      <c r="B125" s="444"/>
      <c r="C125" s="361" t="s">
        <v>179</v>
      </c>
      <c r="D125" s="658" t="s">
        <v>180</v>
      </c>
      <c r="E125" s="656"/>
      <c r="F125" s="357">
        <v>822.48551129956934</v>
      </c>
      <c r="G125" s="358">
        <v>822.48551129956934</v>
      </c>
      <c r="H125" s="358">
        <v>123.38329378984118</v>
      </c>
      <c r="I125" s="358" t="s">
        <v>40</v>
      </c>
      <c r="J125" s="358" t="s">
        <v>40</v>
      </c>
      <c r="K125" s="358" t="s">
        <v>40</v>
      </c>
      <c r="L125" s="358" t="s">
        <v>40</v>
      </c>
      <c r="M125" s="358" t="s">
        <v>40</v>
      </c>
      <c r="N125" s="358" t="s">
        <v>40</v>
      </c>
      <c r="O125" s="358" t="s">
        <v>40</v>
      </c>
      <c r="P125" s="358" t="s">
        <v>40</v>
      </c>
      <c r="Q125" s="358" t="s">
        <v>40</v>
      </c>
      <c r="R125" s="358" t="s">
        <v>40</v>
      </c>
      <c r="S125" s="358" t="s">
        <v>40</v>
      </c>
      <c r="T125" s="358" t="s">
        <v>40</v>
      </c>
      <c r="U125" s="358">
        <v>62</v>
      </c>
      <c r="V125" s="360">
        <v>124</v>
      </c>
      <c r="W125" s="359">
        <v>822.48551129956934</v>
      </c>
      <c r="X125" s="358">
        <v>0</v>
      </c>
      <c r="Y125" s="358" t="s">
        <v>40</v>
      </c>
      <c r="Z125" s="358" t="s">
        <v>40</v>
      </c>
      <c r="AA125" s="358" t="s">
        <v>40</v>
      </c>
      <c r="AB125" s="358" t="s">
        <v>40</v>
      </c>
      <c r="AC125" s="358" t="s">
        <v>40</v>
      </c>
      <c r="AD125" s="358" t="s">
        <v>40</v>
      </c>
      <c r="AE125" s="358" t="s">
        <v>40</v>
      </c>
      <c r="AF125" s="358" t="s">
        <v>40</v>
      </c>
      <c r="AG125" s="358" t="s">
        <v>40</v>
      </c>
      <c r="AH125" s="358" t="s">
        <v>40</v>
      </c>
      <c r="AI125" s="358" t="s">
        <v>40</v>
      </c>
      <c r="AJ125" s="358" t="s">
        <v>40</v>
      </c>
      <c r="AK125" s="358" t="s">
        <v>40</v>
      </c>
      <c r="AL125" s="358" t="s">
        <v>40</v>
      </c>
    </row>
    <row r="126" spans="1:38">
      <c r="A126" s="455"/>
      <c r="B126" s="442" t="s">
        <v>181</v>
      </c>
      <c r="C126" s="658" t="s">
        <v>182</v>
      </c>
      <c r="D126" s="656"/>
      <c r="E126" s="656"/>
      <c r="F126" s="357">
        <v>358.21959699298833</v>
      </c>
      <c r="G126" s="358">
        <v>358.21959699298833</v>
      </c>
      <c r="H126" s="358">
        <v>123.38329378984118</v>
      </c>
      <c r="I126" s="358" t="s">
        <v>40</v>
      </c>
      <c r="J126" s="358" t="s">
        <v>40</v>
      </c>
      <c r="K126" s="358" t="s">
        <v>40</v>
      </c>
      <c r="L126" s="358" t="s">
        <v>40</v>
      </c>
      <c r="M126" s="358" t="s">
        <v>40</v>
      </c>
      <c r="N126" s="358" t="s">
        <v>40</v>
      </c>
      <c r="O126" s="358" t="s">
        <v>40</v>
      </c>
      <c r="P126" s="358" t="s">
        <v>40</v>
      </c>
      <c r="Q126" s="358" t="s">
        <v>40</v>
      </c>
      <c r="R126" s="358" t="s">
        <v>40</v>
      </c>
      <c r="S126" s="358" t="s">
        <v>40</v>
      </c>
      <c r="T126" s="358" t="s">
        <v>40</v>
      </c>
      <c r="U126" s="358">
        <v>62</v>
      </c>
      <c r="V126" s="360">
        <v>124</v>
      </c>
      <c r="W126" s="359">
        <v>358.21959699298833</v>
      </c>
      <c r="X126" s="358">
        <v>0</v>
      </c>
      <c r="Y126" s="358" t="s">
        <v>40</v>
      </c>
      <c r="Z126" s="358" t="s">
        <v>40</v>
      </c>
      <c r="AA126" s="358" t="s">
        <v>40</v>
      </c>
      <c r="AB126" s="358" t="s">
        <v>40</v>
      </c>
      <c r="AC126" s="358" t="s">
        <v>40</v>
      </c>
      <c r="AD126" s="358" t="s">
        <v>40</v>
      </c>
      <c r="AE126" s="358" t="s">
        <v>40</v>
      </c>
      <c r="AF126" s="358" t="s">
        <v>40</v>
      </c>
      <c r="AG126" s="358" t="s">
        <v>40</v>
      </c>
      <c r="AH126" s="358" t="s">
        <v>40</v>
      </c>
      <c r="AI126" s="358" t="s">
        <v>40</v>
      </c>
      <c r="AJ126" s="358" t="s">
        <v>40</v>
      </c>
      <c r="AK126" s="358" t="s">
        <v>40</v>
      </c>
      <c r="AL126" s="358" t="s">
        <v>40</v>
      </c>
    </row>
    <row r="127" spans="1:38">
      <c r="A127" s="455"/>
      <c r="B127" s="443"/>
      <c r="C127" s="659" t="s">
        <v>183</v>
      </c>
      <c r="D127" s="660"/>
      <c r="E127" s="660"/>
      <c r="F127" s="357">
        <v>358.21959699298833</v>
      </c>
      <c r="G127" s="358">
        <v>358.21959699298833</v>
      </c>
      <c r="H127" s="358">
        <v>123.38329378984118</v>
      </c>
      <c r="I127" s="358" t="s">
        <v>40</v>
      </c>
      <c r="J127" s="358" t="s">
        <v>40</v>
      </c>
      <c r="K127" s="358" t="s">
        <v>40</v>
      </c>
      <c r="L127" s="358" t="s">
        <v>40</v>
      </c>
      <c r="M127" s="358" t="s">
        <v>40</v>
      </c>
      <c r="N127" s="358" t="s">
        <v>40</v>
      </c>
      <c r="O127" s="358" t="s">
        <v>40</v>
      </c>
      <c r="P127" s="358" t="s">
        <v>40</v>
      </c>
      <c r="Q127" s="358" t="s">
        <v>40</v>
      </c>
      <c r="R127" s="358" t="s">
        <v>40</v>
      </c>
      <c r="S127" s="358" t="s">
        <v>40</v>
      </c>
      <c r="T127" s="358" t="s">
        <v>40</v>
      </c>
      <c r="U127" s="358">
        <v>62</v>
      </c>
      <c r="V127" s="360">
        <v>124</v>
      </c>
      <c r="W127" s="359">
        <v>358.21959699298833</v>
      </c>
      <c r="X127" s="358">
        <v>0</v>
      </c>
      <c r="Y127" s="358" t="s">
        <v>40</v>
      </c>
      <c r="Z127" s="358" t="s">
        <v>40</v>
      </c>
      <c r="AA127" s="358" t="s">
        <v>40</v>
      </c>
      <c r="AB127" s="358" t="s">
        <v>40</v>
      </c>
      <c r="AC127" s="358" t="s">
        <v>40</v>
      </c>
      <c r="AD127" s="358" t="s">
        <v>40</v>
      </c>
      <c r="AE127" s="358" t="s">
        <v>40</v>
      </c>
      <c r="AF127" s="358" t="s">
        <v>40</v>
      </c>
      <c r="AG127" s="358" t="s">
        <v>40</v>
      </c>
      <c r="AH127" s="358" t="s">
        <v>40</v>
      </c>
      <c r="AI127" s="358" t="s">
        <v>40</v>
      </c>
      <c r="AJ127" s="358" t="s">
        <v>40</v>
      </c>
      <c r="AK127" s="358" t="s">
        <v>40</v>
      </c>
      <c r="AL127" s="358" t="s">
        <v>40</v>
      </c>
    </row>
    <row r="128" spans="1:38">
      <c r="A128" s="456"/>
      <c r="B128" s="445"/>
      <c r="C128" s="436" t="s">
        <v>184</v>
      </c>
      <c r="D128" s="437"/>
      <c r="E128" s="437"/>
      <c r="F128" s="357">
        <v>358.21959699298833</v>
      </c>
      <c r="G128" s="358">
        <v>358.21959699298833</v>
      </c>
      <c r="H128" s="358">
        <v>123.38329378984118</v>
      </c>
      <c r="I128" s="358" t="s">
        <v>40</v>
      </c>
      <c r="J128" s="358" t="s">
        <v>40</v>
      </c>
      <c r="K128" s="358" t="s">
        <v>40</v>
      </c>
      <c r="L128" s="358" t="s">
        <v>40</v>
      </c>
      <c r="M128" s="358" t="s">
        <v>40</v>
      </c>
      <c r="N128" s="358" t="s">
        <v>40</v>
      </c>
      <c r="O128" s="358" t="s">
        <v>40</v>
      </c>
      <c r="P128" s="358" t="s">
        <v>40</v>
      </c>
      <c r="Q128" s="358" t="s">
        <v>40</v>
      </c>
      <c r="R128" s="358" t="s">
        <v>40</v>
      </c>
      <c r="S128" s="358" t="s">
        <v>40</v>
      </c>
      <c r="T128" s="358" t="s">
        <v>40</v>
      </c>
      <c r="U128" s="358">
        <v>62</v>
      </c>
      <c r="V128" s="360">
        <v>124</v>
      </c>
      <c r="W128" s="359">
        <v>358.21959699298833</v>
      </c>
      <c r="X128" s="358">
        <v>0</v>
      </c>
      <c r="Y128" s="358" t="s">
        <v>40</v>
      </c>
      <c r="Z128" s="358" t="s">
        <v>40</v>
      </c>
      <c r="AA128" s="358" t="s">
        <v>40</v>
      </c>
      <c r="AB128" s="358" t="s">
        <v>40</v>
      </c>
      <c r="AC128" s="358" t="s">
        <v>40</v>
      </c>
      <c r="AD128" s="358" t="s">
        <v>40</v>
      </c>
      <c r="AE128" s="358" t="s">
        <v>40</v>
      </c>
      <c r="AF128" s="358" t="s">
        <v>40</v>
      </c>
      <c r="AG128" s="358" t="s">
        <v>40</v>
      </c>
      <c r="AH128" s="358" t="s">
        <v>40</v>
      </c>
      <c r="AI128" s="358" t="s">
        <v>40</v>
      </c>
      <c r="AJ128" s="358" t="s">
        <v>40</v>
      </c>
      <c r="AK128" s="358" t="s">
        <v>40</v>
      </c>
      <c r="AL128" s="358" t="s">
        <v>40</v>
      </c>
    </row>
    <row r="129" spans="1:38" ht="30.75" customHeight="1">
      <c r="A129" s="46" t="s">
        <v>185</v>
      </c>
      <c r="B129" s="47"/>
      <c r="C129" s="48" t="s">
        <v>186</v>
      </c>
      <c r="D129" s="363" t="s">
        <v>187</v>
      </c>
      <c r="E129" s="363" t="s">
        <v>368</v>
      </c>
      <c r="F129" s="364" t="s">
        <v>40</v>
      </c>
      <c r="G129" s="358" t="s">
        <v>40</v>
      </c>
      <c r="H129" s="358" t="s">
        <v>40</v>
      </c>
      <c r="I129" s="358" t="s">
        <v>40</v>
      </c>
      <c r="J129" s="358" t="s">
        <v>40</v>
      </c>
      <c r="K129" s="358" t="s">
        <v>40</v>
      </c>
      <c r="L129" s="358" t="s">
        <v>40</v>
      </c>
      <c r="M129" s="358" t="s">
        <v>40</v>
      </c>
      <c r="N129" s="358" t="s">
        <v>40</v>
      </c>
      <c r="O129" s="358" t="s">
        <v>40</v>
      </c>
      <c r="P129" s="358" t="s">
        <v>40</v>
      </c>
      <c r="Q129" s="358" t="s">
        <v>40</v>
      </c>
      <c r="R129" s="358" t="s">
        <v>40</v>
      </c>
      <c r="S129" s="358" t="s">
        <v>40</v>
      </c>
      <c r="T129" s="358" t="s">
        <v>40</v>
      </c>
      <c r="U129" s="358" t="s">
        <v>40</v>
      </c>
      <c r="V129" s="360" t="s">
        <v>40</v>
      </c>
      <c r="W129" s="359" t="s">
        <v>40</v>
      </c>
      <c r="X129" s="358" t="s">
        <v>40</v>
      </c>
      <c r="Y129" s="358" t="s">
        <v>40</v>
      </c>
      <c r="Z129" s="358" t="s">
        <v>40</v>
      </c>
      <c r="AA129" s="358" t="s">
        <v>40</v>
      </c>
      <c r="AB129" s="358" t="s">
        <v>40</v>
      </c>
      <c r="AC129" s="358" t="s">
        <v>40</v>
      </c>
      <c r="AD129" s="358" t="s">
        <v>40</v>
      </c>
      <c r="AE129" s="358" t="s">
        <v>40</v>
      </c>
      <c r="AF129" s="358" t="s">
        <v>40</v>
      </c>
      <c r="AG129" s="358" t="s">
        <v>40</v>
      </c>
      <c r="AH129" s="358" t="s">
        <v>40</v>
      </c>
      <c r="AI129" s="358" t="s">
        <v>40</v>
      </c>
      <c r="AJ129" s="358" t="s">
        <v>40</v>
      </c>
      <c r="AK129" s="358" t="s">
        <v>40</v>
      </c>
      <c r="AL129" s="358" t="s">
        <v>40</v>
      </c>
    </row>
    <row r="130" spans="1:38" ht="24.75" customHeight="1">
      <c r="A130" s="53"/>
      <c r="B130" s="54"/>
      <c r="C130" s="365" t="s">
        <v>399</v>
      </c>
      <c r="D130" s="363"/>
      <c r="E130" s="363" t="s">
        <v>368</v>
      </c>
      <c r="F130" s="364" t="s">
        <v>40</v>
      </c>
      <c r="G130" s="358" t="s">
        <v>40</v>
      </c>
      <c r="H130" s="358" t="s">
        <v>40</v>
      </c>
      <c r="I130" s="358" t="s">
        <v>40</v>
      </c>
      <c r="J130" s="358" t="s">
        <v>40</v>
      </c>
      <c r="K130" s="358" t="s">
        <v>40</v>
      </c>
      <c r="L130" s="358" t="s">
        <v>40</v>
      </c>
      <c r="M130" s="358" t="s">
        <v>40</v>
      </c>
      <c r="N130" s="358" t="s">
        <v>40</v>
      </c>
      <c r="O130" s="358" t="s">
        <v>40</v>
      </c>
      <c r="P130" s="358" t="s">
        <v>40</v>
      </c>
      <c r="Q130" s="358" t="s">
        <v>40</v>
      </c>
      <c r="R130" s="358" t="s">
        <v>40</v>
      </c>
      <c r="S130" s="358" t="s">
        <v>40</v>
      </c>
      <c r="T130" s="358" t="s">
        <v>40</v>
      </c>
      <c r="U130" s="358" t="s">
        <v>40</v>
      </c>
      <c r="V130" s="360" t="s">
        <v>40</v>
      </c>
      <c r="W130" s="359" t="s">
        <v>40</v>
      </c>
      <c r="X130" s="358" t="s">
        <v>40</v>
      </c>
      <c r="Y130" s="358" t="s">
        <v>40</v>
      </c>
      <c r="Z130" s="358" t="s">
        <v>40</v>
      </c>
      <c r="AA130" s="358" t="s">
        <v>40</v>
      </c>
      <c r="AB130" s="358" t="s">
        <v>40</v>
      </c>
      <c r="AC130" s="358" t="s">
        <v>40</v>
      </c>
      <c r="AD130" s="358" t="s">
        <v>40</v>
      </c>
      <c r="AE130" s="358" t="s">
        <v>40</v>
      </c>
      <c r="AF130" s="358" t="s">
        <v>40</v>
      </c>
      <c r="AG130" s="358" t="s">
        <v>40</v>
      </c>
      <c r="AH130" s="358" t="s">
        <v>40</v>
      </c>
      <c r="AI130" s="358" t="s">
        <v>40</v>
      </c>
      <c r="AJ130" s="358" t="s">
        <v>40</v>
      </c>
      <c r="AK130" s="358" t="s">
        <v>40</v>
      </c>
      <c r="AL130" s="358" t="s">
        <v>40</v>
      </c>
    </row>
    <row r="131" spans="1:38">
      <c r="A131" s="53"/>
      <c r="B131" s="54"/>
      <c r="C131" s="365" t="s">
        <v>400</v>
      </c>
      <c r="D131" s="363"/>
      <c r="E131" s="363" t="s">
        <v>368</v>
      </c>
      <c r="F131" s="364" t="s">
        <v>40</v>
      </c>
      <c r="G131" s="358" t="s">
        <v>40</v>
      </c>
      <c r="H131" s="358" t="s">
        <v>40</v>
      </c>
      <c r="I131" s="358" t="s">
        <v>40</v>
      </c>
      <c r="J131" s="358" t="s">
        <v>40</v>
      </c>
      <c r="K131" s="358" t="s">
        <v>40</v>
      </c>
      <c r="L131" s="358" t="s">
        <v>40</v>
      </c>
      <c r="M131" s="358" t="s">
        <v>40</v>
      </c>
      <c r="N131" s="358" t="s">
        <v>40</v>
      </c>
      <c r="O131" s="358" t="s">
        <v>40</v>
      </c>
      <c r="P131" s="358" t="s">
        <v>40</v>
      </c>
      <c r="Q131" s="358" t="s">
        <v>40</v>
      </c>
      <c r="R131" s="358" t="s">
        <v>40</v>
      </c>
      <c r="S131" s="358" t="s">
        <v>40</v>
      </c>
      <c r="T131" s="358" t="s">
        <v>40</v>
      </c>
      <c r="U131" s="358" t="s">
        <v>40</v>
      </c>
      <c r="V131" s="360" t="s">
        <v>40</v>
      </c>
      <c r="W131" s="359" t="s">
        <v>40</v>
      </c>
      <c r="X131" s="358" t="s">
        <v>40</v>
      </c>
      <c r="Y131" s="358" t="s">
        <v>40</v>
      </c>
      <c r="Z131" s="358" t="s">
        <v>40</v>
      </c>
      <c r="AA131" s="358" t="s">
        <v>40</v>
      </c>
      <c r="AB131" s="358" t="s">
        <v>40</v>
      </c>
      <c r="AC131" s="358" t="s">
        <v>40</v>
      </c>
      <c r="AD131" s="358" t="s">
        <v>40</v>
      </c>
      <c r="AE131" s="358" t="s">
        <v>40</v>
      </c>
      <c r="AF131" s="358" t="s">
        <v>40</v>
      </c>
      <c r="AG131" s="358" t="s">
        <v>40</v>
      </c>
      <c r="AH131" s="358" t="s">
        <v>40</v>
      </c>
      <c r="AI131" s="358" t="s">
        <v>40</v>
      </c>
      <c r="AJ131" s="358" t="s">
        <v>40</v>
      </c>
      <c r="AK131" s="358" t="s">
        <v>40</v>
      </c>
      <c r="AL131" s="358" t="s">
        <v>40</v>
      </c>
    </row>
    <row r="132" spans="1:38">
      <c r="A132" s="53"/>
      <c r="B132" s="54"/>
      <c r="C132" s="365" t="s">
        <v>193</v>
      </c>
      <c r="D132" s="363"/>
      <c r="E132" s="363" t="s">
        <v>368</v>
      </c>
      <c r="F132" s="364" t="s">
        <v>40</v>
      </c>
      <c r="G132" s="358" t="s">
        <v>40</v>
      </c>
      <c r="H132" s="358" t="s">
        <v>40</v>
      </c>
      <c r="I132" s="358" t="s">
        <v>40</v>
      </c>
      <c r="J132" s="358" t="s">
        <v>40</v>
      </c>
      <c r="K132" s="358" t="s">
        <v>40</v>
      </c>
      <c r="L132" s="358" t="s">
        <v>40</v>
      </c>
      <c r="M132" s="358" t="s">
        <v>40</v>
      </c>
      <c r="N132" s="358" t="s">
        <v>40</v>
      </c>
      <c r="O132" s="358" t="s">
        <v>40</v>
      </c>
      <c r="P132" s="358" t="s">
        <v>40</v>
      </c>
      <c r="Q132" s="358" t="s">
        <v>40</v>
      </c>
      <c r="R132" s="358" t="s">
        <v>40</v>
      </c>
      <c r="S132" s="358" t="s">
        <v>40</v>
      </c>
      <c r="T132" s="358" t="s">
        <v>40</v>
      </c>
      <c r="U132" s="358" t="s">
        <v>40</v>
      </c>
      <c r="V132" s="360" t="s">
        <v>40</v>
      </c>
      <c r="W132" s="359" t="s">
        <v>40</v>
      </c>
      <c r="X132" s="358" t="s">
        <v>40</v>
      </c>
      <c r="Y132" s="358" t="s">
        <v>40</v>
      </c>
      <c r="Z132" s="358" t="s">
        <v>40</v>
      </c>
      <c r="AA132" s="358" t="s">
        <v>40</v>
      </c>
      <c r="AB132" s="358" t="s">
        <v>40</v>
      </c>
      <c r="AC132" s="358" t="s">
        <v>40</v>
      </c>
      <c r="AD132" s="358" t="s">
        <v>40</v>
      </c>
      <c r="AE132" s="358" t="s">
        <v>40</v>
      </c>
      <c r="AF132" s="358" t="s">
        <v>40</v>
      </c>
      <c r="AG132" s="358" t="s">
        <v>40</v>
      </c>
      <c r="AH132" s="358" t="s">
        <v>40</v>
      </c>
      <c r="AI132" s="358" t="s">
        <v>40</v>
      </c>
      <c r="AJ132" s="358" t="s">
        <v>40</v>
      </c>
      <c r="AK132" s="358" t="s">
        <v>40</v>
      </c>
      <c r="AL132" s="358" t="s">
        <v>40</v>
      </c>
    </row>
    <row r="133" spans="1:38">
      <c r="A133" s="53"/>
      <c r="B133" s="54"/>
      <c r="C133" s="56" t="s">
        <v>194</v>
      </c>
      <c r="D133" s="57"/>
      <c r="E133" s="58" t="s">
        <v>368</v>
      </c>
      <c r="F133" s="364" t="s">
        <v>40</v>
      </c>
      <c r="G133" s="358" t="s">
        <v>40</v>
      </c>
      <c r="H133" s="358" t="s">
        <v>40</v>
      </c>
      <c r="I133" s="358" t="s">
        <v>40</v>
      </c>
      <c r="J133" s="358" t="s">
        <v>40</v>
      </c>
      <c r="K133" s="358" t="s">
        <v>40</v>
      </c>
      <c r="L133" s="358" t="s">
        <v>40</v>
      </c>
      <c r="M133" s="358" t="s">
        <v>40</v>
      </c>
      <c r="N133" s="358" t="s">
        <v>40</v>
      </c>
      <c r="O133" s="358" t="s">
        <v>40</v>
      </c>
      <c r="P133" s="358" t="s">
        <v>40</v>
      </c>
      <c r="Q133" s="358" t="s">
        <v>40</v>
      </c>
      <c r="R133" s="358" t="s">
        <v>40</v>
      </c>
      <c r="S133" s="358" t="s">
        <v>40</v>
      </c>
      <c r="T133" s="358" t="s">
        <v>40</v>
      </c>
      <c r="U133" s="358" t="s">
        <v>40</v>
      </c>
      <c r="V133" s="360" t="s">
        <v>40</v>
      </c>
      <c r="W133" s="359" t="s">
        <v>40</v>
      </c>
      <c r="X133" s="358" t="s">
        <v>40</v>
      </c>
      <c r="Y133" s="358" t="s">
        <v>40</v>
      </c>
      <c r="Z133" s="358" t="s">
        <v>40</v>
      </c>
      <c r="AA133" s="358" t="s">
        <v>40</v>
      </c>
      <c r="AB133" s="358" t="s">
        <v>40</v>
      </c>
      <c r="AC133" s="358" t="s">
        <v>40</v>
      </c>
      <c r="AD133" s="358" t="s">
        <v>40</v>
      </c>
      <c r="AE133" s="358" t="s">
        <v>40</v>
      </c>
      <c r="AF133" s="358" t="s">
        <v>40</v>
      </c>
      <c r="AG133" s="358" t="s">
        <v>40</v>
      </c>
      <c r="AH133" s="358" t="s">
        <v>40</v>
      </c>
      <c r="AI133" s="358" t="s">
        <v>40</v>
      </c>
      <c r="AJ133" s="358" t="s">
        <v>40</v>
      </c>
      <c r="AK133" s="358" t="s">
        <v>40</v>
      </c>
      <c r="AL133" s="358" t="s">
        <v>40</v>
      </c>
    </row>
    <row r="134" spans="1:38" ht="25.5">
      <c r="A134" s="46" t="s">
        <v>195</v>
      </c>
      <c r="B134" s="47"/>
      <c r="C134" s="48" t="s">
        <v>186</v>
      </c>
      <c r="D134" s="59" t="s">
        <v>187</v>
      </c>
      <c r="E134" s="59" t="s">
        <v>192</v>
      </c>
      <c r="F134" s="364">
        <v>106.68</v>
      </c>
      <c r="G134" s="358">
        <v>106.68</v>
      </c>
      <c r="H134" s="358">
        <v>106.68</v>
      </c>
      <c r="I134" s="358" t="s">
        <v>40</v>
      </c>
      <c r="J134" s="358" t="s">
        <v>40</v>
      </c>
      <c r="K134" s="358" t="s">
        <v>40</v>
      </c>
      <c r="L134" s="358" t="s">
        <v>40</v>
      </c>
      <c r="M134" s="358" t="s">
        <v>40</v>
      </c>
      <c r="N134" s="358" t="s">
        <v>40</v>
      </c>
      <c r="O134" s="358" t="s">
        <v>40</v>
      </c>
      <c r="P134" s="358" t="s">
        <v>40</v>
      </c>
      <c r="Q134" s="358" t="s">
        <v>40</v>
      </c>
      <c r="R134" s="358" t="s">
        <v>40</v>
      </c>
      <c r="S134" s="358" t="s">
        <v>40</v>
      </c>
      <c r="T134" s="358" t="s">
        <v>40</v>
      </c>
      <c r="U134" s="358">
        <v>62</v>
      </c>
      <c r="V134" s="360">
        <v>124</v>
      </c>
      <c r="W134" s="359">
        <v>106.68</v>
      </c>
      <c r="X134" s="358">
        <v>0</v>
      </c>
      <c r="Y134" s="358" t="s">
        <v>40</v>
      </c>
      <c r="Z134" s="358" t="s">
        <v>40</v>
      </c>
      <c r="AA134" s="358" t="s">
        <v>40</v>
      </c>
      <c r="AB134" s="358" t="s">
        <v>40</v>
      </c>
      <c r="AC134" s="358" t="s">
        <v>40</v>
      </c>
      <c r="AD134" s="358" t="s">
        <v>40</v>
      </c>
      <c r="AE134" s="358" t="s">
        <v>40</v>
      </c>
      <c r="AF134" s="358" t="s">
        <v>40</v>
      </c>
      <c r="AG134" s="358" t="s">
        <v>40</v>
      </c>
      <c r="AH134" s="358" t="s">
        <v>40</v>
      </c>
      <c r="AI134" s="358" t="s">
        <v>40</v>
      </c>
      <c r="AJ134" s="358" t="s">
        <v>40</v>
      </c>
      <c r="AK134" s="358" t="s">
        <v>40</v>
      </c>
      <c r="AL134" s="358" t="s">
        <v>40</v>
      </c>
    </row>
    <row r="135" spans="1:38">
      <c r="A135" s="53"/>
      <c r="B135" s="54"/>
      <c r="C135" s="365" t="s">
        <v>399</v>
      </c>
      <c r="D135" s="363"/>
      <c r="E135" s="363" t="s">
        <v>458</v>
      </c>
      <c r="F135" s="364">
        <v>106.68</v>
      </c>
      <c r="G135" s="358">
        <v>106.68</v>
      </c>
      <c r="H135" s="358">
        <v>106.68</v>
      </c>
      <c r="I135" s="358" t="s">
        <v>40</v>
      </c>
      <c r="J135" s="358" t="s">
        <v>40</v>
      </c>
      <c r="K135" s="358" t="s">
        <v>40</v>
      </c>
      <c r="L135" s="358" t="s">
        <v>40</v>
      </c>
      <c r="M135" s="358" t="s">
        <v>40</v>
      </c>
      <c r="N135" s="358" t="s">
        <v>40</v>
      </c>
      <c r="O135" s="358" t="s">
        <v>40</v>
      </c>
      <c r="P135" s="358" t="s">
        <v>40</v>
      </c>
      <c r="Q135" s="358" t="s">
        <v>40</v>
      </c>
      <c r="R135" s="358" t="s">
        <v>40</v>
      </c>
      <c r="S135" s="358" t="s">
        <v>40</v>
      </c>
      <c r="T135" s="358" t="s">
        <v>40</v>
      </c>
      <c r="U135" s="358">
        <v>62</v>
      </c>
      <c r="V135" s="360">
        <v>124</v>
      </c>
      <c r="W135" s="359">
        <v>106.68</v>
      </c>
      <c r="X135" s="358">
        <v>0</v>
      </c>
      <c r="Y135" s="358" t="s">
        <v>40</v>
      </c>
      <c r="Z135" s="358" t="s">
        <v>40</v>
      </c>
      <c r="AA135" s="358" t="s">
        <v>40</v>
      </c>
      <c r="AB135" s="358" t="s">
        <v>40</v>
      </c>
      <c r="AC135" s="358" t="s">
        <v>40</v>
      </c>
      <c r="AD135" s="358" t="s">
        <v>40</v>
      </c>
      <c r="AE135" s="358" t="s">
        <v>40</v>
      </c>
      <c r="AF135" s="358" t="s">
        <v>40</v>
      </c>
      <c r="AG135" s="358" t="s">
        <v>40</v>
      </c>
      <c r="AH135" s="358" t="s">
        <v>40</v>
      </c>
      <c r="AI135" s="358" t="s">
        <v>40</v>
      </c>
      <c r="AJ135" s="358" t="s">
        <v>40</v>
      </c>
      <c r="AK135" s="358" t="s">
        <v>40</v>
      </c>
      <c r="AL135" s="358" t="s">
        <v>40</v>
      </c>
    </row>
    <row r="136" spans="1:38" ht="44.25" customHeight="1">
      <c r="A136" s="53"/>
      <c r="B136" s="54"/>
      <c r="C136" s="365" t="s">
        <v>400</v>
      </c>
      <c r="D136" s="363"/>
      <c r="E136" s="363" t="s">
        <v>458</v>
      </c>
      <c r="F136" s="364">
        <v>358.22</v>
      </c>
      <c r="G136" s="358">
        <v>358.22</v>
      </c>
      <c r="H136" s="358">
        <v>358.22</v>
      </c>
      <c r="I136" s="358" t="s">
        <v>40</v>
      </c>
      <c r="J136" s="358" t="s">
        <v>40</v>
      </c>
      <c r="K136" s="358" t="s">
        <v>40</v>
      </c>
      <c r="L136" s="358" t="s">
        <v>40</v>
      </c>
      <c r="M136" s="358" t="s">
        <v>40</v>
      </c>
      <c r="N136" s="358" t="s">
        <v>40</v>
      </c>
      <c r="O136" s="358" t="s">
        <v>40</v>
      </c>
      <c r="P136" s="358" t="s">
        <v>40</v>
      </c>
      <c r="Q136" s="358" t="s">
        <v>40</v>
      </c>
      <c r="R136" s="358" t="s">
        <v>40</v>
      </c>
      <c r="S136" s="358" t="s">
        <v>40</v>
      </c>
      <c r="T136" s="358" t="s">
        <v>40</v>
      </c>
      <c r="U136" s="358">
        <v>62</v>
      </c>
      <c r="V136" s="360">
        <v>124</v>
      </c>
      <c r="W136" s="359">
        <v>358.22</v>
      </c>
      <c r="X136" s="358">
        <v>0</v>
      </c>
      <c r="Y136" s="358" t="s">
        <v>40</v>
      </c>
      <c r="Z136" s="358" t="s">
        <v>40</v>
      </c>
      <c r="AA136" s="358" t="s">
        <v>40</v>
      </c>
      <c r="AB136" s="358" t="s">
        <v>40</v>
      </c>
      <c r="AC136" s="358" t="s">
        <v>40</v>
      </c>
      <c r="AD136" s="358" t="s">
        <v>40</v>
      </c>
      <c r="AE136" s="358" t="s">
        <v>40</v>
      </c>
      <c r="AF136" s="358" t="s">
        <v>40</v>
      </c>
      <c r="AG136" s="358" t="s">
        <v>40</v>
      </c>
      <c r="AH136" s="358" t="s">
        <v>40</v>
      </c>
      <c r="AI136" s="358" t="s">
        <v>40</v>
      </c>
      <c r="AJ136" s="358" t="s">
        <v>40</v>
      </c>
      <c r="AK136" s="358" t="s">
        <v>40</v>
      </c>
      <c r="AL136" s="358" t="s">
        <v>40</v>
      </c>
    </row>
    <row r="137" spans="1:38" ht="29.25" customHeight="1">
      <c r="A137" s="53"/>
      <c r="B137" s="54"/>
      <c r="C137" s="365" t="s">
        <v>193</v>
      </c>
      <c r="D137" s="363"/>
      <c r="E137" s="363" t="s">
        <v>368</v>
      </c>
      <c r="F137" s="364" t="s">
        <v>40</v>
      </c>
      <c r="G137" s="358" t="s">
        <v>40</v>
      </c>
      <c r="H137" s="358" t="s">
        <v>40</v>
      </c>
      <c r="I137" s="358" t="s">
        <v>40</v>
      </c>
      <c r="J137" s="358" t="s">
        <v>40</v>
      </c>
      <c r="K137" s="358" t="s">
        <v>40</v>
      </c>
      <c r="L137" s="358" t="s">
        <v>40</v>
      </c>
      <c r="M137" s="358" t="s">
        <v>40</v>
      </c>
      <c r="N137" s="358" t="s">
        <v>40</v>
      </c>
      <c r="O137" s="358" t="s">
        <v>40</v>
      </c>
      <c r="P137" s="358" t="s">
        <v>40</v>
      </c>
      <c r="Q137" s="358" t="s">
        <v>40</v>
      </c>
      <c r="R137" s="358" t="s">
        <v>40</v>
      </c>
      <c r="S137" s="358" t="s">
        <v>40</v>
      </c>
      <c r="T137" s="358" t="s">
        <v>40</v>
      </c>
      <c r="U137" s="358" t="s">
        <v>40</v>
      </c>
      <c r="V137" s="360" t="s">
        <v>40</v>
      </c>
      <c r="W137" s="359" t="s">
        <v>40</v>
      </c>
      <c r="X137" s="358" t="s">
        <v>40</v>
      </c>
      <c r="Y137" s="358" t="s">
        <v>40</v>
      </c>
      <c r="Z137" s="358" t="s">
        <v>40</v>
      </c>
      <c r="AA137" s="358" t="s">
        <v>40</v>
      </c>
      <c r="AB137" s="358" t="s">
        <v>40</v>
      </c>
      <c r="AC137" s="358" t="s">
        <v>40</v>
      </c>
      <c r="AD137" s="358" t="s">
        <v>40</v>
      </c>
      <c r="AE137" s="358" t="s">
        <v>40</v>
      </c>
      <c r="AF137" s="358" t="s">
        <v>40</v>
      </c>
      <c r="AG137" s="358" t="s">
        <v>40</v>
      </c>
      <c r="AH137" s="358" t="s">
        <v>40</v>
      </c>
      <c r="AI137" s="358" t="s">
        <v>40</v>
      </c>
      <c r="AJ137" s="358" t="s">
        <v>40</v>
      </c>
      <c r="AK137" s="358" t="s">
        <v>40</v>
      </c>
      <c r="AL137" s="358" t="s">
        <v>40</v>
      </c>
    </row>
    <row r="138" spans="1:38" ht="36" customHeight="1">
      <c r="A138" s="53"/>
      <c r="B138" s="54"/>
      <c r="C138" s="61" t="s">
        <v>194</v>
      </c>
      <c r="D138" s="62"/>
      <c r="E138" s="363" t="s">
        <v>368</v>
      </c>
      <c r="F138" s="364" t="s">
        <v>40</v>
      </c>
      <c r="G138" s="358" t="s">
        <v>40</v>
      </c>
      <c r="H138" s="358" t="s">
        <v>40</v>
      </c>
      <c r="I138" s="358" t="s">
        <v>40</v>
      </c>
      <c r="J138" s="358" t="s">
        <v>40</v>
      </c>
      <c r="K138" s="358" t="s">
        <v>40</v>
      </c>
      <c r="L138" s="358" t="s">
        <v>40</v>
      </c>
      <c r="M138" s="358" t="s">
        <v>40</v>
      </c>
      <c r="N138" s="358" t="s">
        <v>40</v>
      </c>
      <c r="O138" s="358" t="s">
        <v>40</v>
      </c>
      <c r="P138" s="358" t="s">
        <v>40</v>
      </c>
      <c r="Q138" s="358" t="s">
        <v>40</v>
      </c>
      <c r="R138" s="358" t="s">
        <v>40</v>
      </c>
      <c r="S138" s="358" t="s">
        <v>40</v>
      </c>
      <c r="T138" s="358" t="s">
        <v>40</v>
      </c>
      <c r="U138" s="358" t="s">
        <v>40</v>
      </c>
      <c r="V138" s="360" t="s">
        <v>40</v>
      </c>
      <c r="W138" s="359" t="s">
        <v>40</v>
      </c>
      <c r="X138" s="358" t="s">
        <v>40</v>
      </c>
      <c r="Y138" s="358" t="s">
        <v>40</v>
      </c>
      <c r="Z138" s="358" t="s">
        <v>40</v>
      </c>
      <c r="AA138" s="358" t="s">
        <v>40</v>
      </c>
      <c r="AB138" s="358" t="s">
        <v>40</v>
      </c>
      <c r="AC138" s="358" t="s">
        <v>40</v>
      </c>
      <c r="AD138" s="358" t="s">
        <v>40</v>
      </c>
      <c r="AE138" s="358" t="s">
        <v>40</v>
      </c>
      <c r="AF138" s="358" t="s">
        <v>40</v>
      </c>
      <c r="AG138" s="358" t="s">
        <v>40</v>
      </c>
      <c r="AH138" s="358" t="s">
        <v>40</v>
      </c>
      <c r="AI138" s="358" t="s">
        <v>40</v>
      </c>
      <c r="AJ138" s="358" t="s">
        <v>40</v>
      </c>
      <c r="AK138" s="358" t="s">
        <v>40</v>
      </c>
      <c r="AL138" s="358" t="s">
        <v>40</v>
      </c>
    </row>
    <row r="139" spans="1:38" ht="18.75" customHeight="1">
      <c r="A139" s="63" t="s">
        <v>198</v>
      </c>
      <c r="B139" s="64"/>
      <c r="C139" s="65"/>
      <c r="D139" s="66"/>
      <c r="E139" s="67"/>
      <c r="F139" s="364">
        <v>0</v>
      </c>
      <c r="G139" s="358">
        <v>0</v>
      </c>
      <c r="H139" s="358" t="s">
        <v>40</v>
      </c>
      <c r="I139" s="358" t="s">
        <v>40</v>
      </c>
      <c r="J139" s="358" t="s">
        <v>40</v>
      </c>
      <c r="K139" s="358" t="s">
        <v>40</v>
      </c>
      <c r="L139" s="358" t="s">
        <v>40</v>
      </c>
      <c r="M139" s="358" t="s">
        <v>40</v>
      </c>
      <c r="N139" s="358" t="s">
        <v>40</v>
      </c>
      <c r="O139" s="358" t="s">
        <v>40</v>
      </c>
      <c r="P139" s="358" t="s">
        <v>40</v>
      </c>
      <c r="Q139" s="358" t="s">
        <v>40</v>
      </c>
      <c r="R139" s="358" t="s">
        <v>40</v>
      </c>
      <c r="S139" s="358" t="s">
        <v>40</v>
      </c>
      <c r="T139" s="358" t="s">
        <v>40</v>
      </c>
      <c r="U139" s="358">
        <v>0</v>
      </c>
      <c r="V139" s="360">
        <v>0</v>
      </c>
      <c r="W139" s="359">
        <v>0</v>
      </c>
      <c r="X139" s="358" t="s">
        <v>40</v>
      </c>
      <c r="Y139" s="358" t="s">
        <v>40</v>
      </c>
      <c r="Z139" s="358" t="s">
        <v>40</v>
      </c>
      <c r="AA139" s="358" t="s">
        <v>40</v>
      </c>
      <c r="AB139" s="358" t="s">
        <v>40</v>
      </c>
      <c r="AC139" s="358" t="s">
        <v>40</v>
      </c>
      <c r="AD139" s="358" t="s">
        <v>40</v>
      </c>
      <c r="AE139" s="358" t="s">
        <v>40</v>
      </c>
      <c r="AF139" s="358" t="s">
        <v>40</v>
      </c>
      <c r="AG139" s="358" t="s">
        <v>40</v>
      </c>
      <c r="AH139" s="358" t="s">
        <v>40</v>
      </c>
      <c r="AI139" s="358" t="s">
        <v>40</v>
      </c>
      <c r="AJ139" s="358" t="s">
        <v>40</v>
      </c>
      <c r="AK139" s="358" t="s">
        <v>40</v>
      </c>
      <c r="AL139" s="358" t="s">
        <v>40</v>
      </c>
    </row>
    <row r="140" spans="1:38">
      <c r="A140" s="428" t="s">
        <v>199</v>
      </c>
      <c r="B140" s="447"/>
      <c r="C140" s="450" t="s">
        <v>200</v>
      </c>
      <c r="D140" s="435"/>
      <c r="E140" s="435"/>
      <c r="F140" s="357">
        <v>465.33400000000006</v>
      </c>
      <c r="G140" s="358">
        <v>465.33400000000006</v>
      </c>
      <c r="H140" s="358">
        <v>123.38329378984118</v>
      </c>
      <c r="I140" s="358" t="s">
        <v>40</v>
      </c>
      <c r="J140" s="358" t="s">
        <v>40</v>
      </c>
      <c r="K140" s="358" t="s">
        <v>40</v>
      </c>
      <c r="L140" s="358" t="s">
        <v>40</v>
      </c>
      <c r="M140" s="358" t="s">
        <v>40</v>
      </c>
      <c r="N140" s="358" t="s">
        <v>40</v>
      </c>
      <c r="O140" s="358" t="s">
        <v>40</v>
      </c>
      <c r="P140" s="358" t="s">
        <v>40</v>
      </c>
      <c r="Q140" s="358" t="s">
        <v>40</v>
      </c>
      <c r="R140" s="358" t="s">
        <v>40</v>
      </c>
      <c r="S140" s="358" t="s">
        <v>40</v>
      </c>
      <c r="T140" s="358" t="s">
        <v>40</v>
      </c>
      <c r="U140" s="358">
        <v>62</v>
      </c>
      <c r="V140" s="360">
        <v>124</v>
      </c>
      <c r="W140" s="359">
        <v>465.33400000000006</v>
      </c>
      <c r="X140" s="358">
        <v>0</v>
      </c>
      <c r="Y140" s="358" t="s">
        <v>40</v>
      </c>
      <c r="Z140" s="358" t="s">
        <v>40</v>
      </c>
      <c r="AA140" s="358" t="s">
        <v>40</v>
      </c>
      <c r="AB140" s="358" t="s">
        <v>40</v>
      </c>
      <c r="AC140" s="358" t="s">
        <v>40</v>
      </c>
      <c r="AD140" s="358" t="s">
        <v>40</v>
      </c>
      <c r="AE140" s="358" t="s">
        <v>40</v>
      </c>
      <c r="AF140" s="358" t="s">
        <v>40</v>
      </c>
      <c r="AG140" s="358" t="s">
        <v>40</v>
      </c>
      <c r="AH140" s="358" t="s">
        <v>40</v>
      </c>
      <c r="AI140" s="358" t="s">
        <v>40</v>
      </c>
      <c r="AJ140" s="358" t="s">
        <v>40</v>
      </c>
      <c r="AK140" s="358" t="s">
        <v>40</v>
      </c>
      <c r="AL140" s="358" t="s">
        <v>40</v>
      </c>
    </row>
    <row r="141" spans="1:38">
      <c r="A141" s="430"/>
      <c r="B141" s="448"/>
      <c r="C141" s="655" t="s">
        <v>201</v>
      </c>
      <c r="D141" s="656"/>
      <c r="E141" s="656"/>
      <c r="F141" s="357">
        <v>465.33400000000006</v>
      </c>
      <c r="G141" s="358">
        <v>465.33400000000006</v>
      </c>
      <c r="H141" s="358">
        <v>123.38329378984118</v>
      </c>
      <c r="I141" s="358" t="s">
        <v>40</v>
      </c>
      <c r="J141" s="358" t="s">
        <v>40</v>
      </c>
      <c r="K141" s="358" t="s">
        <v>40</v>
      </c>
      <c r="L141" s="358" t="s">
        <v>40</v>
      </c>
      <c r="M141" s="358" t="s">
        <v>40</v>
      </c>
      <c r="N141" s="358" t="s">
        <v>40</v>
      </c>
      <c r="O141" s="358" t="s">
        <v>40</v>
      </c>
      <c r="P141" s="358" t="s">
        <v>40</v>
      </c>
      <c r="Q141" s="358" t="s">
        <v>40</v>
      </c>
      <c r="R141" s="358" t="s">
        <v>40</v>
      </c>
      <c r="S141" s="358" t="s">
        <v>40</v>
      </c>
      <c r="T141" s="358" t="s">
        <v>40</v>
      </c>
      <c r="U141" s="358">
        <v>62</v>
      </c>
      <c r="V141" s="360">
        <v>124</v>
      </c>
      <c r="W141" s="359">
        <v>465.33400000000006</v>
      </c>
      <c r="X141" s="358">
        <v>0</v>
      </c>
      <c r="Y141" s="358" t="s">
        <v>40</v>
      </c>
      <c r="Z141" s="358" t="s">
        <v>40</v>
      </c>
      <c r="AA141" s="358" t="s">
        <v>40</v>
      </c>
      <c r="AB141" s="358" t="s">
        <v>40</v>
      </c>
      <c r="AC141" s="358" t="s">
        <v>40</v>
      </c>
      <c r="AD141" s="358" t="s">
        <v>40</v>
      </c>
      <c r="AE141" s="358" t="s">
        <v>40</v>
      </c>
      <c r="AF141" s="358" t="s">
        <v>40</v>
      </c>
      <c r="AG141" s="358" t="s">
        <v>40</v>
      </c>
      <c r="AH141" s="358" t="s">
        <v>40</v>
      </c>
      <c r="AI141" s="358" t="s">
        <v>40</v>
      </c>
      <c r="AJ141" s="358" t="s">
        <v>40</v>
      </c>
      <c r="AK141" s="358" t="s">
        <v>40</v>
      </c>
      <c r="AL141" s="358" t="s">
        <v>40</v>
      </c>
    </row>
    <row r="142" spans="1:38">
      <c r="A142" s="430"/>
      <c r="B142" s="448"/>
      <c r="C142" s="655" t="s">
        <v>202</v>
      </c>
      <c r="D142" s="656"/>
      <c r="E142" s="656"/>
      <c r="F142" s="357">
        <v>465.33400000000006</v>
      </c>
      <c r="G142" s="358">
        <v>465.33400000000006</v>
      </c>
      <c r="H142" s="358">
        <v>123.38329378984118</v>
      </c>
      <c r="I142" s="358" t="s">
        <v>40</v>
      </c>
      <c r="J142" s="358" t="s">
        <v>40</v>
      </c>
      <c r="K142" s="358" t="s">
        <v>40</v>
      </c>
      <c r="L142" s="358" t="s">
        <v>40</v>
      </c>
      <c r="M142" s="358" t="s">
        <v>40</v>
      </c>
      <c r="N142" s="358" t="s">
        <v>40</v>
      </c>
      <c r="O142" s="358" t="s">
        <v>40</v>
      </c>
      <c r="P142" s="358" t="s">
        <v>40</v>
      </c>
      <c r="Q142" s="358" t="s">
        <v>40</v>
      </c>
      <c r="R142" s="358" t="s">
        <v>40</v>
      </c>
      <c r="S142" s="358" t="s">
        <v>40</v>
      </c>
      <c r="T142" s="358" t="s">
        <v>40</v>
      </c>
      <c r="U142" s="358">
        <v>62</v>
      </c>
      <c r="V142" s="360">
        <v>124</v>
      </c>
      <c r="W142" s="359">
        <v>465.33400000000006</v>
      </c>
      <c r="X142" s="358">
        <v>0</v>
      </c>
      <c r="Y142" s="358" t="s">
        <v>40</v>
      </c>
      <c r="Z142" s="358" t="s">
        <v>40</v>
      </c>
      <c r="AA142" s="358" t="s">
        <v>40</v>
      </c>
      <c r="AB142" s="358" t="s">
        <v>40</v>
      </c>
      <c r="AC142" s="358" t="s">
        <v>40</v>
      </c>
      <c r="AD142" s="358" t="s">
        <v>40</v>
      </c>
      <c r="AE142" s="358" t="s">
        <v>40</v>
      </c>
      <c r="AF142" s="358" t="s">
        <v>40</v>
      </c>
      <c r="AG142" s="358" t="s">
        <v>40</v>
      </c>
      <c r="AH142" s="358" t="s">
        <v>40</v>
      </c>
      <c r="AI142" s="358" t="s">
        <v>40</v>
      </c>
      <c r="AJ142" s="358" t="s">
        <v>40</v>
      </c>
      <c r="AK142" s="358" t="s">
        <v>40</v>
      </c>
      <c r="AL142" s="358" t="s">
        <v>40</v>
      </c>
    </row>
    <row r="143" spans="1:38">
      <c r="A143" s="430"/>
      <c r="B143" s="448"/>
      <c r="C143" s="452" t="s">
        <v>203</v>
      </c>
      <c r="D143" s="658" t="s">
        <v>204</v>
      </c>
      <c r="E143" s="656"/>
      <c r="F143" s="357">
        <v>465.33400000000006</v>
      </c>
      <c r="G143" s="358">
        <v>465.33400000000006</v>
      </c>
      <c r="H143" s="358">
        <v>123.38329378984118</v>
      </c>
      <c r="I143" s="358" t="s">
        <v>40</v>
      </c>
      <c r="J143" s="358" t="s">
        <v>40</v>
      </c>
      <c r="K143" s="358" t="s">
        <v>40</v>
      </c>
      <c r="L143" s="358" t="s">
        <v>40</v>
      </c>
      <c r="M143" s="358" t="s">
        <v>40</v>
      </c>
      <c r="N143" s="358" t="s">
        <v>40</v>
      </c>
      <c r="O143" s="358" t="s">
        <v>40</v>
      </c>
      <c r="P143" s="358" t="s">
        <v>40</v>
      </c>
      <c r="Q143" s="358" t="s">
        <v>40</v>
      </c>
      <c r="R143" s="358" t="s">
        <v>40</v>
      </c>
      <c r="S143" s="358" t="s">
        <v>40</v>
      </c>
      <c r="T143" s="358" t="s">
        <v>40</v>
      </c>
      <c r="U143" s="358">
        <v>62</v>
      </c>
      <c r="V143" s="360">
        <v>124</v>
      </c>
      <c r="W143" s="359">
        <v>465.33400000000006</v>
      </c>
      <c r="X143" s="358">
        <v>0</v>
      </c>
      <c r="Y143" s="358" t="s">
        <v>40</v>
      </c>
      <c r="Z143" s="358" t="s">
        <v>40</v>
      </c>
      <c r="AA143" s="358" t="s">
        <v>40</v>
      </c>
      <c r="AB143" s="358" t="s">
        <v>40</v>
      </c>
      <c r="AC143" s="358" t="s">
        <v>40</v>
      </c>
      <c r="AD143" s="358" t="s">
        <v>40</v>
      </c>
      <c r="AE143" s="358" t="s">
        <v>40</v>
      </c>
      <c r="AF143" s="358" t="s">
        <v>40</v>
      </c>
      <c r="AG143" s="358" t="s">
        <v>40</v>
      </c>
      <c r="AH143" s="358" t="s">
        <v>40</v>
      </c>
      <c r="AI143" s="358" t="s">
        <v>40</v>
      </c>
      <c r="AJ143" s="358" t="s">
        <v>40</v>
      </c>
      <c r="AK143" s="358" t="s">
        <v>40</v>
      </c>
      <c r="AL143" s="358" t="s">
        <v>40</v>
      </c>
    </row>
    <row r="144" spans="1:38">
      <c r="A144" s="430"/>
      <c r="B144" s="448"/>
      <c r="C144" s="453"/>
      <c r="D144" s="658" t="s">
        <v>205</v>
      </c>
      <c r="E144" s="656"/>
      <c r="F144" s="357">
        <v>465.33400000000006</v>
      </c>
      <c r="G144" s="358">
        <v>465.33400000000006</v>
      </c>
      <c r="H144" s="358">
        <v>123.38329378984118</v>
      </c>
      <c r="I144" s="358" t="s">
        <v>40</v>
      </c>
      <c r="J144" s="358" t="s">
        <v>40</v>
      </c>
      <c r="K144" s="358" t="s">
        <v>40</v>
      </c>
      <c r="L144" s="358" t="s">
        <v>40</v>
      </c>
      <c r="M144" s="358" t="s">
        <v>40</v>
      </c>
      <c r="N144" s="358" t="s">
        <v>40</v>
      </c>
      <c r="O144" s="358" t="s">
        <v>40</v>
      </c>
      <c r="P144" s="358" t="s">
        <v>40</v>
      </c>
      <c r="Q144" s="358" t="s">
        <v>40</v>
      </c>
      <c r="R144" s="358" t="s">
        <v>40</v>
      </c>
      <c r="S144" s="358" t="s">
        <v>40</v>
      </c>
      <c r="T144" s="358" t="s">
        <v>40</v>
      </c>
      <c r="U144" s="358">
        <v>62</v>
      </c>
      <c r="V144" s="360">
        <v>124</v>
      </c>
      <c r="W144" s="359">
        <v>465.33400000000006</v>
      </c>
      <c r="X144" s="358">
        <v>0</v>
      </c>
      <c r="Y144" s="358" t="s">
        <v>40</v>
      </c>
      <c r="Z144" s="358" t="s">
        <v>40</v>
      </c>
      <c r="AA144" s="358" t="s">
        <v>40</v>
      </c>
      <c r="AB144" s="358" t="s">
        <v>40</v>
      </c>
      <c r="AC144" s="358" t="s">
        <v>40</v>
      </c>
      <c r="AD144" s="358" t="s">
        <v>40</v>
      </c>
      <c r="AE144" s="358" t="s">
        <v>40</v>
      </c>
      <c r="AF144" s="358" t="s">
        <v>40</v>
      </c>
      <c r="AG144" s="358" t="s">
        <v>40</v>
      </c>
      <c r="AH144" s="358" t="s">
        <v>40</v>
      </c>
      <c r="AI144" s="358" t="s">
        <v>40</v>
      </c>
      <c r="AJ144" s="358" t="s">
        <v>40</v>
      </c>
      <c r="AK144" s="358" t="s">
        <v>40</v>
      </c>
      <c r="AL144" s="358" t="s">
        <v>40</v>
      </c>
    </row>
    <row r="145" spans="1:38">
      <c r="A145" s="430"/>
      <c r="B145" s="448"/>
      <c r="C145" s="655" t="s">
        <v>206</v>
      </c>
      <c r="D145" s="656"/>
      <c r="E145" s="656"/>
      <c r="F145" s="357">
        <v>465.33400000000006</v>
      </c>
      <c r="G145" s="358">
        <v>465.33400000000006</v>
      </c>
      <c r="H145" s="358">
        <v>123.38329378984118</v>
      </c>
      <c r="I145" s="358" t="s">
        <v>40</v>
      </c>
      <c r="J145" s="358" t="s">
        <v>40</v>
      </c>
      <c r="K145" s="358" t="s">
        <v>40</v>
      </c>
      <c r="L145" s="358" t="s">
        <v>40</v>
      </c>
      <c r="M145" s="358" t="s">
        <v>40</v>
      </c>
      <c r="N145" s="358" t="s">
        <v>40</v>
      </c>
      <c r="O145" s="358" t="s">
        <v>40</v>
      </c>
      <c r="P145" s="358" t="s">
        <v>40</v>
      </c>
      <c r="Q145" s="358" t="s">
        <v>40</v>
      </c>
      <c r="R145" s="358" t="s">
        <v>40</v>
      </c>
      <c r="S145" s="358" t="s">
        <v>40</v>
      </c>
      <c r="T145" s="358" t="s">
        <v>40</v>
      </c>
      <c r="U145" s="358">
        <v>62</v>
      </c>
      <c r="V145" s="360">
        <v>124</v>
      </c>
      <c r="W145" s="359">
        <v>465.33400000000006</v>
      </c>
      <c r="X145" s="358">
        <v>0</v>
      </c>
      <c r="Y145" s="358" t="s">
        <v>40</v>
      </c>
      <c r="Z145" s="358" t="s">
        <v>40</v>
      </c>
      <c r="AA145" s="358" t="s">
        <v>40</v>
      </c>
      <c r="AB145" s="358" t="s">
        <v>40</v>
      </c>
      <c r="AC145" s="358" t="s">
        <v>40</v>
      </c>
      <c r="AD145" s="358" t="s">
        <v>40</v>
      </c>
      <c r="AE145" s="358" t="s">
        <v>40</v>
      </c>
      <c r="AF145" s="358" t="s">
        <v>40</v>
      </c>
      <c r="AG145" s="358" t="s">
        <v>40</v>
      </c>
      <c r="AH145" s="358" t="s">
        <v>40</v>
      </c>
      <c r="AI145" s="358" t="s">
        <v>40</v>
      </c>
      <c r="AJ145" s="358" t="s">
        <v>40</v>
      </c>
      <c r="AK145" s="358" t="s">
        <v>40</v>
      </c>
      <c r="AL145" s="358" t="s">
        <v>40</v>
      </c>
    </row>
    <row r="146" spans="1:38">
      <c r="A146" s="430"/>
      <c r="B146" s="448"/>
      <c r="C146" s="452" t="s">
        <v>207</v>
      </c>
      <c r="D146" s="658" t="s">
        <v>208</v>
      </c>
      <c r="E146" s="656"/>
      <c r="F146" s="357">
        <v>465.33400000000006</v>
      </c>
      <c r="G146" s="358">
        <v>465.33400000000006</v>
      </c>
      <c r="H146" s="358">
        <v>123.38329378984118</v>
      </c>
      <c r="I146" s="358" t="s">
        <v>40</v>
      </c>
      <c r="J146" s="358" t="s">
        <v>40</v>
      </c>
      <c r="K146" s="358" t="s">
        <v>40</v>
      </c>
      <c r="L146" s="358" t="s">
        <v>40</v>
      </c>
      <c r="M146" s="358" t="s">
        <v>40</v>
      </c>
      <c r="N146" s="358" t="s">
        <v>40</v>
      </c>
      <c r="O146" s="358" t="s">
        <v>40</v>
      </c>
      <c r="P146" s="358" t="s">
        <v>40</v>
      </c>
      <c r="Q146" s="358" t="s">
        <v>40</v>
      </c>
      <c r="R146" s="358" t="s">
        <v>40</v>
      </c>
      <c r="S146" s="358" t="s">
        <v>40</v>
      </c>
      <c r="T146" s="358" t="s">
        <v>40</v>
      </c>
      <c r="U146" s="358">
        <v>62</v>
      </c>
      <c r="V146" s="360">
        <v>124</v>
      </c>
      <c r="W146" s="359">
        <v>465.33400000000006</v>
      </c>
      <c r="X146" s="358">
        <v>0</v>
      </c>
      <c r="Y146" s="358" t="s">
        <v>40</v>
      </c>
      <c r="Z146" s="358" t="s">
        <v>40</v>
      </c>
      <c r="AA146" s="358" t="s">
        <v>40</v>
      </c>
      <c r="AB146" s="358" t="s">
        <v>40</v>
      </c>
      <c r="AC146" s="358" t="s">
        <v>40</v>
      </c>
      <c r="AD146" s="358" t="s">
        <v>40</v>
      </c>
      <c r="AE146" s="358" t="s">
        <v>40</v>
      </c>
      <c r="AF146" s="358" t="s">
        <v>40</v>
      </c>
      <c r="AG146" s="358" t="s">
        <v>40</v>
      </c>
      <c r="AH146" s="358" t="s">
        <v>40</v>
      </c>
      <c r="AI146" s="358" t="s">
        <v>40</v>
      </c>
      <c r="AJ146" s="358" t="s">
        <v>40</v>
      </c>
      <c r="AK146" s="358" t="s">
        <v>40</v>
      </c>
      <c r="AL146" s="358" t="s">
        <v>40</v>
      </c>
    </row>
    <row r="147" spans="1:38">
      <c r="A147" s="430"/>
      <c r="B147" s="448"/>
      <c r="C147" s="453"/>
      <c r="D147" s="658" t="s">
        <v>209</v>
      </c>
      <c r="E147" s="656"/>
      <c r="F147" s="357">
        <v>465.33400000000006</v>
      </c>
      <c r="G147" s="358">
        <v>465.33400000000006</v>
      </c>
      <c r="H147" s="358">
        <v>123.38329378984118</v>
      </c>
      <c r="I147" s="358" t="s">
        <v>40</v>
      </c>
      <c r="J147" s="358" t="s">
        <v>40</v>
      </c>
      <c r="K147" s="358" t="s">
        <v>40</v>
      </c>
      <c r="L147" s="358" t="s">
        <v>40</v>
      </c>
      <c r="M147" s="358" t="s">
        <v>40</v>
      </c>
      <c r="N147" s="358" t="s">
        <v>40</v>
      </c>
      <c r="O147" s="358" t="s">
        <v>40</v>
      </c>
      <c r="P147" s="358" t="s">
        <v>40</v>
      </c>
      <c r="Q147" s="358" t="s">
        <v>40</v>
      </c>
      <c r="R147" s="358" t="s">
        <v>40</v>
      </c>
      <c r="S147" s="358" t="s">
        <v>40</v>
      </c>
      <c r="T147" s="358" t="s">
        <v>40</v>
      </c>
      <c r="U147" s="358">
        <v>62</v>
      </c>
      <c r="V147" s="360">
        <v>124</v>
      </c>
      <c r="W147" s="359">
        <v>465.33400000000006</v>
      </c>
      <c r="X147" s="358">
        <v>0</v>
      </c>
      <c r="Y147" s="358" t="s">
        <v>40</v>
      </c>
      <c r="Z147" s="358" t="s">
        <v>40</v>
      </c>
      <c r="AA147" s="358" t="s">
        <v>40</v>
      </c>
      <c r="AB147" s="358" t="s">
        <v>40</v>
      </c>
      <c r="AC147" s="358" t="s">
        <v>40</v>
      </c>
      <c r="AD147" s="358" t="s">
        <v>40</v>
      </c>
      <c r="AE147" s="358" t="s">
        <v>40</v>
      </c>
      <c r="AF147" s="358" t="s">
        <v>40</v>
      </c>
      <c r="AG147" s="358" t="s">
        <v>40</v>
      </c>
      <c r="AH147" s="358" t="s">
        <v>40</v>
      </c>
      <c r="AI147" s="358" t="s">
        <v>40</v>
      </c>
      <c r="AJ147" s="358" t="s">
        <v>40</v>
      </c>
      <c r="AK147" s="358" t="s">
        <v>40</v>
      </c>
      <c r="AL147" s="358" t="s">
        <v>40</v>
      </c>
    </row>
    <row r="148" spans="1:38">
      <c r="A148" s="430"/>
      <c r="B148" s="448"/>
      <c r="C148" s="452" t="s">
        <v>210</v>
      </c>
      <c r="D148" s="658" t="s">
        <v>211</v>
      </c>
      <c r="E148" s="656"/>
      <c r="F148" s="357">
        <v>465.33400000000006</v>
      </c>
      <c r="G148" s="358">
        <v>465.33400000000006</v>
      </c>
      <c r="H148" s="358">
        <v>123.38329378984118</v>
      </c>
      <c r="I148" s="358" t="s">
        <v>40</v>
      </c>
      <c r="J148" s="358" t="s">
        <v>40</v>
      </c>
      <c r="K148" s="358" t="s">
        <v>40</v>
      </c>
      <c r="L148" s="358" t="s">
        <v>40</v>
      </c>
      <c r="M148" s="358" t="s">
        <v>40</v>
      </c>
      <c r="N148" s="358" t="s">
        <v>40</v>
      </c>
      <c r="O148" s="358" t="s">
        <v>40</v>
      </c>
      <c r="P148" s="358" t="s">
        <v>40</v>
      </c>
      <c r="Q148" s="358" t="s">
        <v>40</v>
      </c>
      <c r="R148" s="358" t="s">
        <v>40</v>
      </c>
      <c r="S148" s="358" t="s">
        <v>40</v>
      </c>
      <c r="T148" s="358" t="s">
        <v>40</v>
      </c>
      <c r="U148" s="358">
        <v>62</v>
      </c>
      <c r="V148" s="360">
        <v>124</v>
      </c>
      <c r="W148" s="359">
        <v>465.33400000000006</v>
      </c>
      <c r="X148" s="358">
        <v>0</v>
      </c>
      <c r="Y148" s="358" t="s">
        <v>40</v>
      </c>
      <c r="Z148" s="358" t="s">
        <v>40</v>
      </c>
      <c r="AA148" s="358" t="s">
        <v>40</v>
      </c>
      <c r="AB148" s="358" t="s">
        <v>40</v>
      </c>
      <c r="AC148" s="358" t="s">
        <v>40</v>
      </c>
      <c r="AD148" s="358" t="s">
        <v>40</v>
      </c>
      <c r="AE148" s="358" t="s">
        <v>40</v>
      </c>
      <c r="AF148" s="358" t="s">
        <v>40</v>
      </c>
      <c r="AG148" s="358" t="s">
        <v>40</v>
      </c>
      <c r="AH148" s="358" t="s">
        <v>40</v>
      </c>
      <c r="AI148" s="358" t="s">
        <v>40</v>
      </c>
      <c r="AJ148" s="358" t="s">
        <v>40</v>
      </c>
      <c r="AK148" s="358" t="s">
        <v>40</v>
      </c>
      <c r="AL148" s="358" t="s">
        <v>40</v>
      </c>
    </row>
    <row r="149" spans="1:38">
      <c r="A149" s="430"/>
      <c r="B149" s="448"/>
      <c r="C149" s="453"/>
      <c r="D149" s="659" t="s">
        <v>212</v>
      </c>
      <c r="E149" s="660"/>
      <c r="F149" s="357">
        <v>465.33400000000006</v>
      </c>
      <c r="G149" s="358">
        <v>465.33400000000006</v>
      </c>
      <c r="H149" s="358">
        <v>123.38329378984118</v>
      </c>
      <c r="I149" s="358" t="s">
        <v>40</v>
      </c>
      <c r="J149" s="358" t="s">
        <v>40</v>
      </c>
      <c r="K149" s="358" t="s">
        <v>40</v>
      </c>
      <c r="L149" s="358" t="s">
        <v>40</v>
      </c>
      <c r="M149" s="358" t="s">
        <v>40</v>
      </c>
      <c r="N149" s="358" t="s">
        <v>40</v>
      </c>
      <c r="O149" s="358" t="s">
        <v>40</v>
      </c>
      <c r="P149" s="358" t="s">
        <v>40</v>
      </c>
      <c r="Q149" s="358" t="s">
        <v>40</v>
      </c>
      <c r="R149" s="358" t="s">
        <v>40</v>
      </c>
      <c r="S149" s="358" t="s">
        <v>40</v>
      </c>
      <c r="T149" s="358" t="s">
        <v>40</v>
      </c>
      <c r="U149" s="358">
        <v>62</v>
      </c>
      <c r="V149" s="360">
        <v>124</v>
      </c>
      <c r="W149" s="359">
        <v>465.33400000000006</v>
      </c>
      <c r="X149" s="358">
        <v>0</v>
      </c>
      <c r="Y149" s="358" t="s">
        <v>40</v>
      </c>
      <c r="Z149" s="358" t="s">
        <v>40</v>
      </c>
      <c r="AA149" s="358" t="s">
        <v>40</v>
      </c>
      <c r="AB149" s="358" t="s">
        <v>40</v>
      </c>
      <c r="AC149" s="358" t="s">
        <v>40</v>
      </c>
      <c r="AD149" s="358" t="s">
        <v>40</v>
      </c>
      <c r="AE149" s="358" t="s">
        <v>40</v>
      </c>
      <c r="AF149" s="358" t="s">
        <v>40</v>
      </c>
      <c r="AG149" s="358" t="s">
        <v>40</v>
      </c>
      <c r="AH149" s="358" t="s">
        <v>40</v>
      </c>
      <c r="AI149" s="358" t="s">
        <v>40</v>
      </c>
      <c r="AJ149" s="358" t="s">
        <v>40</v>
      </c>
      <c r="AK149" s="358" t="s">
        <v>40</v>
      </c>
      <c r="AL149" s="358" t="s">
        <v>40</v>
      </c>
    </row>
    <row r="150" spans="1:38">
      <c r="A150" s="430"/>
      <c r="B150" s="448"/>
      <c r="C150" s="655" t="s">
        <v>213</v>
      </c>
      <c r="D150" s="656"/>
      <c r="E150" s="656"/>
      <c r="F150" s="357">
        <v>465.33400000000006</v>
      </c>
      <c r="G150" s="358">
        <v>465.33400000000006</v>
      </c>
      <c r="H150" s="358">
        <v>123.38329378984118</v>
      </c>
      <c r="I150" s="358" t="s">
        <v>40</v>
      </c>
      <c r="J150" s="358" t="s">
        <v>40</v>
      </c>
      <c r="K150" s="358" t="s">
        <v>40</v>
      </c>
      <c r="L150" s="358" t="s">
        <v>40</v>
      </c>
      <c r="M150" s="358" t="s">
        <v>40</v>
      </c>
      <c r="N150" s="358" t="s">
        <v>40</v>
      </c>
      <c r="O150" s="358" t="s">
        <v>40</v>
      </c>
      <c r="P150" s="358" t="s">
        <v>40</v>
      </c>
      <c r="Q150" s="358" t="s">
        <v>40</v>
      </c>
      <c r="R150" s="358" t="s">
        <v>40</v>
      </c>
      <c r="S150" s="358" t="s">
        <v>40</v>
      </c>
      <c r="T150" s="358" t="s">
        <v>40</v>
      </c>
      <c r="U150" s="358">
        <v>62</v>
      </c>
      <c r="V150" s="360">
        <v>124</v>
      </c>
      <c r="W150" s="359">
        <v>465.33400000000006</v>
      </c>
      <c r="X150" s="358">
        <v>0</v>
      </c>
      <c r="Y150" s="358" t="s">
        <v>40</v>
      </c>
      <c r="Z150" s="358" t="s">
        <v>40</v>
      </c>
      <c r="AA150" s="358" t="s">
        <v>40</v>
      </c>
      <c r="AB150" s="358" t="s">
        <v>40</v>
      </c>
      <c r="AC150" s="358" t="s">
        <v>40</v>
      </c>
      <c r="AD150" s="358" t="s">
        <v>40</v>
      </c>
      <c r="AE150" s="358" t="s">
        <v>40</v>
      </c>
      <c r="AF150" s="358" t="s">
        <v>40</v>
      </c>
      <c r="AG150" s="358" t="s">
        <v>40</v>
      </c>
      <c r="AH150" s="358" t="s">
        <v>40</v>
      </c>
      <c r="AI150" s="358" t="s">
        <v>40</v>
      </c>
      <c r="AJ150" s="358" t="s">
        <v>40</v>
      </c>
      <c r="AK150" s="358" t="s">
        <v>40</v>
      </c>
      <c r="AL150" s="358" t="s">
        <v>40</v>
      </c>
    </row>
    <row r="151" spans="1:38">
      <c r="A151" s="430"/>
      <c r="B151" s="448"/>
      <c r="C151" s="655" t="s">
        <v>214</v>
      </c>
      <c r="D151" s="656"/>
      <c r="E151" s="656"/>
      <c r="F151" s="357">
        <v>465.33400000000006</v>
      </c>
      <c r="G151" s="358">
        <v>465.33400000000006</v>
      </c>
      <c r="H151" s="358">
        <v>123.38329378984118</v>
      </c>
      <c r="I151" s="358" t="s">
        <v>40</v>
      </c>
      <c r="J151" s="358" t="s">
        <v>40</v>
      </c>
      <c r="K151" s="358" t="s">
        <v>40</v>
      </c>
      <c r="L151" s="358" t="s">
        <v>40</v>
      </c>
      <c r="M151" s="358" t="s">
        <v>40</v>
      </c>
      <c r="N151" s="358" t="s">
        <v>40</v>
      </c>
      <c r="O151" s="358" t="s">
        <v>40</v>
      </c>
      <c r="P151" s="358" t="s">
        <v>40</v>
      </c>
      <c r="Q151" s="358" t="s">
        <v>40</v>
      </c>
      <c r="R151" s="358" t="s">
        <v>40</v>
      </c>
      <c r="S151" s="358" t="s">
        <v>40</v>
      </c>
      <c r="T151" s="358" t="s">
        <v>40</v>
      </c>
      <c r="U151" s="358">
        <v>62</v>
      </c>
      <c r="V151" s="360">
        <v>124</v>
      </c>
      <c r="W151" s="359">
        <v>465.33400000000006</v>
      </c>
      <c r="X151" s="358">
        <v>0</v>
      </c>
      <c r="Y151" s="358" t="s">
        <v>40</v>
      </c>
      <c r="Z151" s="358" t="s">
        <v>40</v>
      </c>
      <c r="AA151" s="358" t="s">
        <v>40</v>
      </c>
      <c r="AB151" s="358" t="s">
        <v>40</v>
      </c>
      <c r="AC151" s="358" t="s">
        <v>40</v>
      </c>
      <c r="AD151" s="358" t="s">
        <v>40</v>
      </c>
      <c r="AE151" s="358" t="s">
        <v>40</v>
      </c>
      <c r="AF151" s="358" t="s">
        <v>40</v>
      </c>
      <c r="AG151" s="358" t="s">
        <v>40</v>
      </c>
      <c r="AH151" s="358" t="s">
        <v>40</v>
      </c>
      <c r="AI151" s="358" t="s">
        <v>40</v>
      </c>
      <c r="AJ151" s="358" t="s">
        <v>40</v>
      </c>
      <c r="AK151" s="358" t="s">
        <v>40</v>
      </c>
      <c r="AL151" s="358" t="s">
        <v>40</v>
      </c>
    </row>
    <row r="152" spans="1:38">
      <c r="A152" s="430"/>
      <c r="B152" s="448"/>
      <c r="C152" s="655" t="s">
        <v>215</v>
      </c>
      <c r="D152" s="656"/>
      <c r="E152" s="656"/>
      <c r="F152" s="357">
        <v>465.33400000000006</v>
      </c>
      <c r="G152" s="358">
        <v>465.33400000000006</v>
      </c>
      <c r="H152" s="358">
        <v>123.38329378984118</v>
      </c>
      <c r="I152" s="358" t="s">
        <v>40</v>
      </c>
      <c r="J152" s="358" t="s">
        <v>40</v>
      </c>
      <c r="K152" s="358" t="s">
        <v>40</v>
      </c>
      <c r="L152" s="358" t="s">
        <v>40</v>
      </c>
      <c r="M152" s="358" t="s">
        <v>40</v>
      </c>
      <c r="N152" s="358" t="s">
        <v>40</v>
      </c>
      <c r="O152" s="358" t="s">
        <v>40</v>
      </c>
      <c r="P152" s="358" t="s">
        <v>40</v>
      </c>
      <c r="Q152" s="358" t="s">
        <v>40</v>
      </c>
      <c r="R152" s="358" t="s">
        <v>40</v>
      </c>
      <c r="S152" s="358" t="s">
        <v>40</v>
      </c>
      <c r="T152" s="358" t="s">
        <v>40</v>
      </c>
      <c r="U152" s="358">
        <v>62</v>
      </c>
      <c r="V152" s="360">
        <v>124</v>
      </c>
      <c r="W152" s="359">
        <v>465.33400000000006</v>
      </c>
      <c r="X152" s="358">
        <v>0</v>
      </c>
      <c r="Y152" s="358" t="s">
        <v>40</v>
      </c>
      <c r="Z152" s="358" t="s">
        <v>40</v>
      </c>
      <c r="AA152" s="358" t="s">
        <v>40</v>
      </c>
      <c r="AB152" s="358" t="s">
        <v>40</v>
      </c>
      <c r="AC152" s="358" t="s">
        <v>40</v>
      </c>
      <c r="AD152" s="358" t="s">
        <v>40</v>
      </c>
      <c r="AE152" s="358" t="s">
        <v>40</v>
      </c>
      <c r="AF152" s="358" t="s">
        <v>40</v>
      </c>
      <c r="AG152" s="358" t="s">
        <v>40</v>
      </c>
      <c r="AH152" s="358" t="s">
        <v>40</v>
      </c>
      <c r="AI152" s="358" t="s">
        <v>40</v>
      </c>
      <c r="AJ152" s="358" t="s">
        <v>40</v>
      </c>
      <c r="AK152" s="358" t="s">
        <v>40</v>
      </c>
      <c r="AL152" s="358" t="s">
        <v>40</v>
      </c>
    </row>
    <row r="153" spans="1:38">
      <c r="A153" s="430"/>
      <c r="B153" s="448"/>
      <c r="C153" s="655" t="s">
        <v>216</v>
      </c>
      <c r="D153" s="656"/>
      <c r="E153" s="656"/>
      <c r="F153" s="357">
        <v>465.33400000000006</v>
      </c>
      <c r="G153" s="358">
        <v>465.33400000000006</v>
      </c>
      <c r="H153" s="358">
        <v>123.38329378984118</v>
      </c>
      <c r="I153" s="358" t="s">
        <v>40</v>
      </c>
      <c r="J153" s="358" t="s">
        <v>40</v>
      </c>
      <c r="K153" s="358" t="s">
        <v>40</v>
      </c>
      <c r="L153" s="358" t="s">
        <v>40</v>
      </c>
      <c r="M153" s="358" t="s">
        <v>40</v>
      </c>
      <c r="N153" s="358" t="s">
        <v>40</v>
      </c>
      <c r="O153" s="358" t="s">
        <v>40</v>
      </c>
      <c r="P153" s="358" t="s">
        <v>40</v>
      </c>
      <c r="Q153" s="358" t="s">
        <v>40</v>
      </c>
      <c r="R153" s="358" t="s">
        <v>40</v>
      </c>
      <c r="S153" s="358" t="s">
        <v>40</v>
      </c>
      <c r="T153" s="358" t="s">
        <v>40</v>
      </c>
      <c r="U153" s="358">
        <v>62</v>
      </c>
      <c r="V153" s="360">
        <v>124</v>
      </c>
      <c r="W153" s="359">
        <v>465.33400000000006</v>
      </c>
      <c r="X153" s="358">
        <v>0</v>
      </c>
      <c r="Y153" s="358" t="s">
        <v>40</v>
      </c>
      <c r="Z153" s="358" t="s">
        <v>40</v>
      </c>
      <c r="AA153" s="358" t="s">
        <v>40</v>
      </c>
      <c r="AB153" s="358" t="s">
        <v>40</v>
      </c>
      <c r="AC153" s="358" t="s">
        <v>40</v>
      </c>
      <c r="AD153" s="358" t="s">
        <v>40</v>
      </c>
      <c r="AE153" s="358" t="s">
        <v>40</v>
      </c>
      <c r="AF153" s="358" t="s">
        <v>40</v>
      </c>
      <c r="AG153" s="358" t="s">
        <v>40</v>
      </c>
      <c r="AH153" s="358" t="s">
        <v>40</v>
      </c>
      <c r="AI153" s="358" t="s">
        <v>40</v>
      </c>
      <c r="AJ153" s="358" t="s">
        <v>40</v>
      </c>
      <c r="AK153" s="358" t="s">
        <v>40</v>
      </c>
      <c r="AL153" s="358" t="s">
        <v>40</v>
      </c>
    </row>
    <row r="154" spans="1:38">
      <c r="A154" s="432"/>
      <c r="B154" s="449"/>
      <c r="C154" s="458" t="s">
        <v>217</v>
      </c>
      <c r="D154" s="437"/>
      <c r="E154" s="437"/>
      <c r="F154" s="357">
        <v>465.33400000000006</v>
      </c>
      <c r="G154" s="358">
        <v>465.33400000000006</v>
      </c>
      <c r="H154" s="358">
        <v>123.38329378984118</v>
      </c>
      <c r="I154" s="358" t="s">
        <v>40</v>
      </c>
      <c r="J154" s="358" t="s">
        <v>40</v>
      </c>
      <c r="K154" s="358" t="s">
        <v>40</v>
      </c>
      <c r="L154" s="358" t="s">
        <v>40</v>
      </c>
      <c r="M154" s="358" t="s">
        <v>40</v>
      </c>
      <c r="N154" s="358" t="s">
        <v>40</v>
      </c>
      <c r="O154" s="358" t="s">
        <v>40</v>
      </c>
      <c r="P154" s="358" t="s">
        <v>40</v>
      </c>
      <c r="Q154" s="358" t="s">
        <v>40</v>
      </c>
      <c r="R154" s="358" t="s">
        <v>40</v>
      </c>
      <c r="S154" s="358" t="s">
        <v>40</v>
      </c>
      <c r="T154" s="358" t="s">
        <v>40</v>
      </c>
      <c r="U154" s="358">
        <v>62</v>
      </c>
      <c r="V154" s="360">
        <v>124</v>
      </c>
      <c r="W154" s="359">
        <v>465.33400000000006</v>
      </c>
      <c r="X154" s="358">
        <v>0</v>
      </c>
      <c r="Y154" s="358" t="s">
        <v>40</v>
      </c>
      <c r="Z154" s="358" t="s">
        <v>40</v>
      </c>
      <c r="AA154" s="358" t="s">
        <v>40</v>
      </c>
      <c r="AB154" s="358" t="s">
        <v>40</v>
      </c>
      <c r="AC154" s="358" t="s">
        <v>40</v>
      </c>
      <c r="AD154" s="358" t="s">
        <v>40</v>
      </c>
      <c r="AE154" s="358" t="s">
        <v>40</v>
      </c>
      <c r="AF154" s="358" t="s">
        <v>40</v>
      </c>
      <c r="AG154" s="358" t="s">
        <v>40</v>
      </c>
      <c r="AH154" s="358" t="s">
        <v>40</v>
      </c>
      <c r="AI154" s="358" t="s">
        <v>40</v>
      </c>
      <c r="AJ154" s="358" t="s">
        <v>40</v>
      </c>
      <c r="AK154" s="358" t="s">
        <v>40</v>
      </c>
      <c r="AL154" s="358" t="s">
        <v>40</v>
      </c>
    </row>
    <row r="155" spans="1:38">
      <c r="A155" s="428" t="s">
        <v>218</v>
      </c>
      <c r="B155" s="447"/>
      <c r="C155" s="435" t="s">
        <v>219</v>
      </c>
      <c r="D155" s="435"/>
      <c r="E155" s="435"/>
      <c r="F155" s="357">
        <v>358.21959699298833</v>
      </c>
      <c r="G155" s="358">
        <v>358.21959699298833</v>
      </c>
      <c r="H155" s="358">
        <v>123.38329378984118</v>
      </c>
      <c r="I155" s="358" t="s">
        <v>40</v>
      </c>
      <c r="J155" s="358" t="s">
        <v>40</v>
      </c>
      <c r="K155" s="358" t="s">
        <v>40</v>
      </c>
      <c r="L155" s="358" t="s">
        <v>40</v>
      </c>
      <c r="M155" s="358" t="s">
        <v>40</v>
      </c>
      <c r="N155" s="358" t="s">
        <v>40</v>
      </c>
      <c r="O155" s="358" t="s">
        <v>40</v>
      </c>
      <c r="P155" s="358" t="s">
        <v>40</v>
      </c>
      <c r="Q155" s="358" t="s">
        <v>40</v>
      </c>
      <c r="R155" s="358" t="s">
        <v>40</v>
      </c>
      <c r="S155" s="358" t="s">
        <v>40</v>
      </c>
      <c r="T155" s="358" t="s">
        <v>40</v>
      </c>
      <c r="U155" s="358">
        <v>62</v>
      </c>
      <c r="V155" s="360">
        <v>124</v>
      </c>
      <c r="W155" s="359">
        <v>358.21959699298833</v>
      </c>
      <c r="X155" s="358">
        <v>0</v>
      </c>
      <c r="Y155" s="358" t="s">
        <v>40</v>
      </c>
      <c r="Z155" s="358" t="s">
        <v>40</v>
      </c>
      <c r="AA155" s="358" t="s">
        <v>40</v>
      </c>
      <c r="AB155" s="358" t="s">
        <v>40</v>
      </c>
      <c r="AC155" s="358" t="s">
        <v>40</v>
      </c>
      <c r="AD155" s="358" t="s">
        <v>40</v>
      </c>
      <c r="AE155" s="358" t="s">
        <v>40</v>
      </c>
      <c r="AF155" s="358" t="s">
        <v>40</v>
      </c>
      <c r="AG155" s="358" t="s">
        <v>40</v>
      </c>
      <c r="AH155" s="358" t="s">
        <v>40</v>
      </c>
      <c r="AI155" s="358" t="s">
        <v>40</v>
      </c>
      <c r="AJ155" s="358" t="s">
        <v>40</v>
      </c>
      <c r="AK155" s="358" t="s">
        <v>40</v>
      </c>
      <c r="AL155" s="358" t="s">
        <v>40</v>
      </c>
    </row>
    <row r="156" spans="1:38">
      <c r="A156" s="430"/>
      <c r="B156" s="448"/>
      <c r="C156" s="656" t="s">
        <v>220</v>
      </c>
      <c r="D156" s="656"/>
      <c r="E156" s="656"/>
      <c r="F156" s="357">
        <v>358.21959699298833</v>
      </c>
      <c r="G156" s="358">
        <v>358.21959699298833</v>
      </c>
      <c r="H156" s="358">
        <v>123.38329378984118</v>
      </c>
      <c r="I156" s="358" t="s">
        <v>40</v>
      </c>
      <c r="J156" s="358" t="s">
        <v>40</v>
      </c>
      <c r="K156" s="358" t="s">
        <v>40</v>
      </c>
      <c r="L156" s="358" t="s">
        <v>40</v>
      </c>
      <c r="M156" s="358" t="s">
        <v>40</v>
      </c>
      <c r="N156" s="358" t="s">
        <v>40</v>
      </c>
      <c r="O156" s="358" t="s">
        <v>40</v>
      </c>
      <c r="P156" s="358" t="s">
        <v>40</v>
      </c>
      <c r="Q156" s="358" t="s">
        <v>40</v>
      </c>
      <c r="R156" s="358" t="s">
        <v>40</v>
      </c>
      <c r="S156" s="358" t="s">
        <v>40</v>
      </c>
      <c r="T156" s="358" t="s">
        <v>40</v>
      </c>
      <c r="U156" s="358">
        <v>62</v>
      </c>
      <c r="V156" s="360">
        <v>124</v>
      </c>
      <c r="W156" s="359">
        <v>358.21959699298833</v>
      </c>
      <c r="X156" s="358">
        <v>0</v>
      </c>
      <c r="Y156" s="358" t="s">
        <v>40</v>
      </c>
      <c r="Z156" s="358" t="s">
        <v>40</v>
      </c>
      <c r="AA156" s="358" t="s">
        <v>40</v>
      </c>
      <c r="AB156" s="358" t="s">
        <v>40</v>
      </c>
      <c r="AC156" s="358" t="s">
        <v>40</v>
      </c>
      <c r="AD156" s="358" t="s">
        <v>40</v>
      </c>
      <c r="AE156" s="358" t="s">
        <v>40</v>
      </c>
      <c r="AF156" s="358" t="s">
        <v>40</v>
      </c>
      <c r="AG156" s="358" t="s">
        <v>40</v>
      </c>
      <c r="AH156" s="358" t="s">
        <v>40</v>
      </c>
      <c r="AI156" s="358" t="s">
        <v>40</v>
      </c>
      <c r="AJ156" s="358" t="s">
        <v>40</v>
      </c>
      <c r="AK156" s="358" t="s">
        <v>40</v>
      </c>
      <c r="AL156" s="358" t="s">
        <v>40</v>
      </c>
    </row>
    <row r="157" spans="1:38">
      <c r="A157" s="432"/>
      <c r="B157" s="449"/>
      <c r="C157" s="437" t="s">
        <v>221</v>
      </c>
      <c r="D157" s="437"/>
      <c r="E157" s="437"/>
      <c r="F157" s="357">
        <v>358.21959699298833</v>
      </c>
      <c r="G157" s="358">
        <v>358.21959699298833</v>
      </c>
      <c r="H157" s="358">
        <v>123.38329378984118</v>
      </c>
      <c r="I157" s="358" t="s">
        <v>40</v>
      </c>
      <c r="J157" s="358" t="s">
        <v>40</v>
      </c>
      <c r="K157" s="358" t="s">
        <v>40</v>
      </c>
      <c r="L157" s="358" t="s">
        <v>40</v>
      </c>
      <c r="M157" s="358" t="s">
        <v>40</v>
      </c>
      <c r="N157" s="358" t="s">
        <v>40</v>
      </c>
      <c r="O157" s="358" t="s">
        <v>40</v>
      </c>
      <c r="P157" s="358" t="s">
        <v>40</v>
      </c>
      <c r="Q157" s="358" t="s">
        <v>40</v>
      </c>
      <c r="R157" s="358" t="s">
        <v>40</v>
      </c>
      <c r="S157" s="358" t="s">
        <v>40</v>
      </c>
      <c r="T157" s="358" t="s">
        <v>40</v>
      </c>
      <c r="U157" s="358">
        <v>62</v>
      </c>
      <c r="V157" s="360">
        <v>124</v>
      </c>
      <c r="W157" s="359">
        <v>358.21959699298833</v>
      </c>
      <c r="X157" s="358">
        <v>0</v>
      </c>
      <c r="Y157" s="358" t="s">
        <v>40</v>
      </c>
      <c r="Z157" s="358" t="s">
        <v>40</v>
      </c>
      <c r="AA157" s="358" t="s">
        <v>40</v>
      </c>
      <c r="AB157" s="358" t="s">
        <v>40</v>
      </c>
      <c r="AC157" s="358" t="s">
        <v>40</v>
      </c>
      <c r="AD157" s="358" t="s">
        <v>40</v>
      </c>
      <c r="AE157" s="358" t="s">
        <v>40</v>
      </c>
      <c r="AF157" s="358" t="s">
        <v>40</v>
      </c>
      <c r="AG157" s="358" t="s">
        <v>40</v>
      </c>
      <c r="AH157" s="358" t="s">
        <v>40</v>
      </c>
      <c r="AI157" s="358" t="s">
        <v>40</v>
      </c>
      <c r="AJ157" s="358" t="s">
        <v>40</v>
      </c>
      <c r="AK157" s="358" t="s">
        <v>40</v>
      </c>
      <c r="AL157" s="358" t="s">
        <v>40</v>
      </c>
    </row>
    <row r="158" spans="1:38">
      <c r="A158" s="428" t="s">
        <v>222</v>
      </c>
      <c r="B158" s="447"/>
      <c r="C158" s="457" t="s">
        <v>223</v>
      </c>
      <c r="D158" s="434" t="s">
        <v>224</v>
      </c>
      <c r="E158" s="435"/>
      <c r="F158" s="357">
        <v>358.21959699298833</v>
      </c>
      <c r="G158" s="358">
        <v>358.21959699298833</v>
      </c>
      <c r="H158" s="358">
        <v>123.38329378984118</v>
      </c>
      <c r="I158" s="358" t="s">
        <v>40</v>
      </c>
      <c r="J158" s="358" t="s">
        <v>40</v>
      </c>
      <c r="K158" s="358" t="s">
        <v>40</v>
      </c>
      <c r="L158" s="358" t="s">
        <v>40</v>
      </c>
      <c r="M158" s="358" t="s">
        <v>40</v>
      </c>
      <c r="N158" s="358" t="s">
        <v>40</v>
      </c>
      <c r="O158" s="358" t="s">
        <v>40</v>
      </c>
      <c r="P158" s="358" t="s">
        <v>40</v>
      </c>
      <c r="Q158" s="358" t="s">
        <v>40</v>
      </c>
      <c r="R158" s="358" t="s">
        <v>40</v>
      </c>
      <c r="S158" s="358" t="s">
        <v>40</v>
      </c>
      <c r="T158" s="358" t="s">
        <v>40</v>
      </c>
      <c r="U158" s="358">
        <v>62</v>
      </c>
      <c r="V158" s="360">
        <v>124</v>
      </c>
      <c r="W158" s="359">
        <v>358.21959699298833</v>
      </c>
      <c r="X158" s="358">
        <v>0</v>
      </c>
      <c r="Y158" s="358" t="s">
        <v>40</v>
      </c>
      <c r="Z158" s="358" t="s">
        <v>40</v>
      </c>
      <c r="AA158" s="358" t="s">
        <v>40</v>
      </c>
      <c r="AB158" s="358" t="s">
        <v>40</v>
      </c>
      <c r="AC158" s="358" t="s">
        <v>40</v>
      </c>
      <c r="AD158" s="358" t="s">
        <v>40</v>
      </c>
      <c r="AE158" s="358" t="s">
        <v>40</v>
      </c>
      <c r="AF158" s="358" t="s">
        <v>40</v>
      </c>
      <c r="AG158" s="358" t="s">
        <v>40</v>
      </c>
      <c r="AH158" s="358" t="s">
        <v>40</v>
      </c>
      <c r="AI158" s="358" t="s">
        <v>40</v>
      </c>
      <c r="AJ158" s="358" t="s">
        <v>40</v>
      </c>
      <c r="AK158" s="358" t="s">
        <v>40</v>
      </c>
      <c r="AL158" s="358" t="s">
        <v>40</v>
      </c>
    </row>
    <row r="159" spans="1:38" ht="28.5" customHeight="1">
      <c r="A159" s="430"/>
      <c r="B159" s="448"/>
      <c r="C159" s="453"/>
      <c r="D159" s="658" t="s">
        <v>225</v>
      </c>
      <c r="E159" s="656"/>
      <c r="F159" s="357">
        <v>358.21959699298833</v>
      </c>
      <c r="G159" s="358">
        <v>358.21959699298833</v>
      </c>
      <c r="H159" s="358">
        <v>123.38329378984118</v>
      </c>
      <c r="I159" s="358" t="s">
        <v>40</v>
      </c>
      <c r="J159" s="358" t="s">
        <v>40</v>
      </c>
      <c r="K159" s="358" t="s">
        <v>40</v>
      </c>
      <c r="L159" s="358" t="s">
        <v>40</v>
      </c>
      <c r="M159" s="358" t="s">
        <v>40</v>
      </c>
      <c r="N159" s="358" t="s">
        <v>40</v>
      </c>
      <c r="O159" s="358" t="s">
        <v>40</v>
      </c>
      <c r="P159" s="358" t="s">
        <v>40</v>
      </c>
      <c r="Q159" s="358" t="s">
        <v>40</v>
      </c>
      <c r="R159" s="358" t="s">
        <v>40</v>
      </c>
      <c r="S159" s="358" t="s">
        <v>40</v>
      </c>
      <c r="T159" s="358" t="s">
        <v>40</v>
      </c>
      <c r="U159" s="358">
        <v>62</v>
      </c>
      <c r="V159" s="360">
        <v>124</v>
      </c>
      <c r="W159" s="359">
        <v>358.21959699298833</v>
      </c>
      <c r="X159" s="358">
        <v>0</v>
      </c>
      <c r="Y159" s="358" t="s">
        <v>40</v>
      </c>
      <c r="Z159" s="358" t="s">
        <v>40</v>
      </c>
      <c r="AA159" s="358" t="s">
        <v>40</v>
      </c>
      <c r="AB159" s="358" t="s">
        <v>40</v>
      </c>
      <c r="AC159" s="358" t="s">
        <v>40</v>
      </c>
      <c r="AD159" s="358" t="s">
        <v>40</v>
      </c>
      <c r="AE159" s="358" t="s">
        <v>40</v>
      </c>
      <c r="AF159" s="358" t="s">
        <v>40</v>
      </c>
      <c r="AG159" s="358" t="s">
        <v>40</v>
      </c>
      <c r="AH159" s="358" t="s">
        <v>40</v>
      </c>
      <c r="AI159" s="358" t="s">
        <v>40</v>
      </c>
      <c r="AJ159" s="358" t="s">
        <v>40</v>
      </c>
      <c r="AK159" s="358" t="s">
        <v>40</v>
      </c>
      <c r="AL159" s="358" t="s">
        <v>40</v>
      </c>
    </row>
    <row r="160" spans="1:38" ht="18.75" customHeight="1">
      <c r="A160" s="430"/>
      <c r="B160" s="448"/>
      <c r="C160" s="655" t="s">
        <v>226</v>
      </c>
      <c r="D160" s="656"/>
      <c r="E160" s="656"/>
      <c r="F160" s="357">
        <v>358.21959699298833</v>
      </c>
      <c r="G160" s="358">
        <v>358.21959699298833</v>
      </c>
      <c r="H160" s="358">
        <v>123.38329378984118</v>
      </c>
      <c r="I160" s="358" t="s">
        <v>40</v>
      </c>
      <c r="J160" s="358" t="s">
        <v>40</v>
      </c>
      <c r="K160" s="358" t="s">
        <v>40</v>
      </c>
      <c r="L160" s="358" t="s">
        <v>40</v>
      </c>
      <c r="M160" s="358" t="s">
        <v>40</v>
      </c>
      <c r="N160" s="358" t="s">
        <v>40</v>
      </c>
      <c r="O160" s="358" t="s">
        <v>40</v>
      </c>
      <c r="P160" s="358" t="s">
        <v>40</v>
      </c>
      <c r="Q160" s="358" t="s">
        <v>40</v>
      </c>
      <c r="R160" s="358" t="s">
        <v>40</v>
      </c>
      <c r="S160" s="358" t="s">
        <v>40</v>
      </c>
      <c r="T160" s="358" t="s">
        <v>40</v>
      </c>
      <c r="U160" s="358">
        <v>62</v>
      </c>
      <c r="V160" s="360">
        <v>124</v>
      </c>
      <c r="W160" s="359">
        <v>358.21959699298833</v>
      </c>
      <c r="X160" s="358">
        <v>0</v>
      </c>
      <c r="Y160" s="358" t="s">
        <v>40</v>
      </c>
      <c r="Z160" s="358" t="s">
        <v>40</v>
      </c>
      <c r="AA160" s="358" t="s">
        <v>40</v>
      </c>
      <c r="AB160" s="358" t="s">
        <v>40</v>
      </c>
      <c r="AC160" s="358" t="s">
        <v>40</v>
      </c>
      <c r="AD160" s="358" t="s">
        <v>40</v>
      </c>
      <c r="AE160" s="358" t="s">
        <v>40</v>
      </c>
      <c r="AF160" s="358" t="s">
        <v>40</v>
      </c>
      <c r="AG160" s="358" t="s">
        <v>40</v>
      </c>
      <c r="AH160" s="358" t="s">
        <v>40</v>
      </c>
      <c r="AI160" s="358" t="s">
        <v>40</v>
      </c>
      <c r="AJ160" s="358" t="s">
        <v>40</v>
      </c>
      <c r="AK160" s="358" t="s">
        <v>40</v>
      </c>
      <c r="AL160" s="358" t="s">
        <v>40</v>
      </c>
    </row>
    <row r="161" spans="1:38">
      <c r="A161" s="430"/>
      <c r="B161" s="448"/>
      <c r="C161" s="655" t="s">
        <v>227</v>
      </c>
      <c r="D161" s="656"/>
      <c r="E161" s="656"/>
      <c r="F161" s="357">
        <v>358.21959699298833</v>
      </c>
      <c r="G161" s="358">
        <v>358.21959699298833</v>
      </c>
      <c r="H161" s="358">
        <v>123.38329378984118</v>
      </c>
      <c r="I161" s="358" t="s">
        <v>40</v>
      </c>
      <c r="J161" s="358" t="s">
        <v>40</v>
      </c>
      <c r="K161" s="358" t="s">
        <v>40</v>
      </c>
      <c r="L161" s="358" t="s">
        <v>40</v>
      </c>
      <c r="M161" s="358" t="s">
        <v>40</v>
      </c>
      <c r="N161" s="358" t="s">
        <v>40</v>
      </c>
      <c r="O161" s="358" t="s">
        <v>40</v>
      </c>
      <c r="P161" s="358" t="s">
        <v>40</v>
      </c>
      <c r="Q161" s="358" t="s">
        <v>40</v>
      </c>
      <c r="R161" s="358" t="s">
        <v>40</v>
      </c>
      <c r="S161" s="358" t="s">
        <v>40</v>
      </c>
      <c r="T161" s="358" t="s">
        <v>40</v>
      </c>
      <c r="U161" s="358">
        <v>62</v>
      </c>
      <c r="V161" s="360">
        <v>124</v>
      </c>
      <c r="W161" s="359">
        <v>358.21959699298833</v>
      </c>
      <c r="X161" s="358">
        <v>0</v>
      </c>
      <c r="Y161" s="358" t="s">
        <v>40</v>
      </c>
      <c r="Z161" s="358" t="s">
        <v>40</v>
      </c>
      <c r="AA161" s="358" t="s">
        <v>40</v>
      </c>
      <c r="AB161" s="358" t="s">
        <v>40</v>
      </c>
      <c r="AC161" s="358" t="s">
        <v>40</v>
      </c>
      <c r="AD161" s="358" t="s">
        <v>40</v>
      </c>
      <c r="AE161" s="358" t="s">
        <v>40</v>
      </c>
      <c r="AF161" s="358" t="s">
        <v>40</v>
      </c>
      <c r="AG161" s="358" t="s">
        <v>40</v>
      </c>
      <c r="AH161" s="358" t="s">
        <v>40</v>
      </c>
      <c r="AI161" s="358" t="s">
        <v>40</v>
      </c>
      <c r="AJ161" s="358" t="s">
        <v>40</v>
      </c>
      <c r="AK161" s="358" t="s">
        <v>40</v>
      </c>
      <c r="AL161" s="358" t="s">
        <v>40</v>
      </c>
    </row>
    <row r="162" spans="1:38" ht="24.75" customHeight="1">
      <c r="A162" s="432"/>
      <c r="B162" s="449"/>
      <c r="C162" s="458" t="s">
        <v>228</v>
      </c>
      <c r="D162" s="437"/>
      <c r="E162" s="437"/>
      <c r="F162" s="357">
        <v>358.21959699298833</v>
      </c>
      <c r="G162" s="358">
        <v>358.21959699298833</v>
      </c>
      <c r="H162" s="358">
        <v>123.38329378984118</v>
      </c>
      <c r="I162" s="358" t="s">
        <v>40</v>
      </c>
      <c r="J162" s="358" t="s">
        <v>40</v>
      </c>
      <c r="K162" s="358" t="s">
        <v>40</v>
      </c>
      <c r="L162" s="358" t="s">
        <v>40</v>
      </c>
      <c r="M162" s="358" t="s">
        <v>40</v>
      </c>
      <c r="N162" s="358" t="s">
        <v>40</v>
      </c>
      <c r="O162" s="358" t="s">
        <v>40</v>
      </c>
      <c r="P162" s="358" t="s">
        <v>40</v>
      </c>
      <c r="Q162" s="358" t="s">
        <v>40</v>
      </c>
      <c r="R162" s="358" t="s">
        <v>40</v>
      </c>
      <c r="S162" s="358" t="s">
        <v>40</v>
      </c>
      <c r="T162" s="358" t="s">
        <v>40</v>
      </c>
      <c r="U162" s="358">
        <v>62</v>
      </c>
      <c r="V162" s="360">
        <v>124</v>
      </c>
      <c r="W162" s="359">
        <v>358.21959699298833</v>
      </c>
      <c r="X162" s="358">
        <v>0</v>
      </c>
      <c r="Y162" s="358" t="s">
        <v>40</v>
      </c>
      <c r="Z162" s="358" t="s">
        <v>40</v>
      </c>
      <c r="AA162" s="358" t="s">
        <v>40</v>
      </c>
      <c r="AB162" s="358" t="s">
        <v>40</v>
      </c>
      <c r="AC162" s="358" t="s">
        <v>40</v>
      </c>
      <c r="AD162" s="358" t="s">
        <v>40</v>
      </c>
      <c r="AE162" s="358" t="s">
        <v>40</v>
      </c>
      <c r="AF162" s="358" t="s">
        <v>40</v>
      </c>
      <c r="AG162" s="358" t="s">
        <v>40</v>
      </c>
      <c r="AH162" s="358" t="s">
        <v>40</v>
      </c>
      <c r="AI162" s="358" t="s">
        <v>40</v>
      </c>
      <c r="AJ162" s="358" t="s">
        <v>40</v>
      </c>
      <c r="AK162" s="358" t="s">
        <v>40</v>
      </c>
      <c r="AL162" s="358" t="s">
        <v>40</v>
      </c>
    </row>
    <row r="163" spans="1:38">
      <c r="A163" s="428" t="s">
        <v>229</v>
      </c>
      <c r="B163" s="447"/>
      <c r="C163" s="450" t="s">
        <v>230</v>
      </c>
      <c r="D163" s="435"/>
      <c r="E163" s="435"/>
      <c r="F163" s="357">
        <v>465.33400000000006</v>
      </c>
      <c r="G163" s="358">
        <v>465.33400000000006</v>
      </c>
      <c r="H163" s="358">
        <v>123.38329378984118</v>
      </c>
      <c r="I163" s="358" t="s">
        <v>40</v>
      </c>
      <c r="J163" s="358" t="s">
        <v>40</v>
      </c>
      <c r="K163" s="358" t="s">
        <v>40</v>
      </c>
      <c r="L163" s="358" t="s">
        <v>40</v>
      </c>
      <c r="M163" s="358" t="s">
        <v>40</v>
      </c>
      <c r="N163" s="358" t="s">
        <v>40</v>
      </c>
      <c r="O163" s="358" t="s">
        <v>40</v>
      </c>
      <c r="P163" s="358" t="s">
        <v>40</v>
      </c>
      <c r="Q163" s="358" t="s">
        <v>40</v>
      </c>
      <c r="R163" s="358" t="s">
        <v>40</v>
      </c>
      <c r="S163" s="358" t="s">
        <v>40</v>
      </c>
      <c r="T163" s="358" t="s">
        <v>40</v>
      </c>
      <c r="U163" s="358">
        <v>62</v>
      </c>
      <c r="V163" s="360">
        <v>124</v>
      </c>
      <c r="W163" s="359">
        <v>465.33400000000006</v>
      </c>
      <c r="X163" s="358">
        <v>0</v>
      </c>
      <c r="Y163" s="358" t="s">
        <v>40</v>
      </c>
      <c r="Z163" s="358" t="s">
        <v>40</v>
      </c>
      <c r="AA163" s="358" t="s">
        <v>40</v>
      </c>
      <c r="AB163" s="358" t="s">
        <v>40</v>
      </c>
      <c r="AC163" s="358" t="s">
        <v>40</v>
      </c>
      <c r="AD163" s="358" t="s">
        <v>40</v>
      </c>
      <c r="AE163" s="358" t="s">
        <v>40</v>
      </c>
      <c r="AF163" s="358" t="s">
        <v>40</v>
      </c>
      <c r="AG163" s="358" t="s">
        <v>40</v>
      </c>
      <c r="AH163" s="358" t="s">
        <v>40</v>
      </c>
      <c r="AI163" s="358" t="s">
        <v>40</v>
      </c>
      <c r="AJ163" s="358" t="s">
        <v>40</v>
      </c>
      <c r="AK163" s="358" t="s">
        <v>40</v>
      </c>
      <c r="AL163" s="358" t="s">
        <v>40</v>
      </c>
    </row>
    <row r="164" spans="1:38">
      <c r="A164" s="430"/>
      <c r="B164" s="448"/>
      <c r="C164" s="655" t="s">
        <v>231</v>
      </c>
      <c r="D164" s="656"/>
      <c r="E164" s="656"/>
      <c r="F164" s="357">
        <v>465.33400000000006</v>
      </c>
      <c r="G164" s="358">
        <v>465.33400000000006</v>
      </c>
      <c r="H164" s="358">
        <v>123.38329378984118</v>
      </c>
      <c r="I164" s="358" t="s">
        <v>40</v>
      </c>
      <c r="J164" s="358" t="s">
        <v>40</v>
      </c>
      <c r="K164" s="358" t="s">
        <v>40</v>
      </c>
      <c r="L164" s="358" t="s">
        <v>40</v>
      </c>
      <c r="M164" s="358" t="s">
        <v>40</v>
      </c>
      <c r="N164" s="358" t="s">
        <v>40</v>
      </c>
      <c r="O164" s="358" t="s">
        <v>40</v>
      </c>
      <c r="P164" s="358" t="s">
        <v>40</v>
      </c>
      <c r="Q164" s="358" t="s">
        <v>40</v>
      </c>
      <c r="R164" s="358" t="s">
        <v>40</v>
      </c>
      <c r="S164" s="358" t="s">
        <v>40</v>
      </c>
      <c r="T164" s="358" t="s">
        <v>40</v>
      </c>
      <c r="U164" s="358">
        <v>62</v>
      </c>
      <c r="V164" s="360">
        <v>124</v>
      </c>
      <c r="W164" s="359">
        <v>465.33400000000006</v>
      </c>
      <c r="X164" s="358">
        <v>0</v>
      </c>
      <c r="Y164" s="358" t="s">
        <v>40</v>
      </c>
      <c r="Z164" s="358" t="s">
        <v>40</v>
      </c>
      <c r="AA164" s="358" t="s">
        <v>40</v>
      </c>
      <c r="AB164" s="358" t="s">
        <v>40</v>
      </c>
      <c r="AC164" s="358" t="s">
        <v>40</v>
      </c>
      <c r="AD164" s="358" t="s">
        <v>40</v>
      </c>
      <c r="AE164" s="358" t="s">
        <v>40</v>
      </c>
      <c r="AF164" s="358" t="s">
        <v>40</v>
      </c>
      <c r="AG164" s="358" t="s">
        <v>40</v>
      </c>
      <c r="AH164" s="358" t="s">
        <v>40</v>
      </c>
      <c r="AI164" s="358" t="s">
        <v>40</v>
      </c>
      <c r="AJ164" s="358" t="s">
        <v>40</v>
      </c>
      <c r="AK164" s="358" t="s">
        <v>40</v>
      </c>
      <c r="AL164" s="358" t="s">
        <v>40</v>
      </c>
    </row>
    <row r="165" spans="1:38">
      <c r="A165" s="430"/>
      <c r="B165" s="448"/>
      <c r="C165" s="655" t="s">
        <v>232</v>
      </c>
      <c r="D165" s="656"/>
      <c r="E165" s="656"/>
      <c r="F165" s="357">
        <v>465.33400000000006</v>
      </c>
      <c r="G165" s="358">
        <v>465.33400000000006</v>
      </c>
      <c r="H165" s="358">
        <v>123.38329378984118</v>
      </c>
      <c r="I165" s="358" t="s">
        <v>40</v>
      </c>
      <c r="J165" s="358" t="s">
        <v>40</v>
      </c>
      <c r="K165" s="358" t="s">
        <v>40</v>
      </c>
      <c r="L165" s="358" t="s">
        <v>40</v>
      </c>
      <c r="M165" s="358" t="s">
        <v>40</v>
      </c>
      <c r="N165" s="358" t="s">
        <v>40</v>
      </c>
      <c r="O165" s="358" t="s">
        <v>40</v>
      </c>
      <c r="P165" s="358" t="s">
        <v>40</v>
      </c>
      <c r="Q165" s="358" t="s">
        <v>40</v>
      </c>
      <c r="R165" s="358" t="s">
        <v>40</v>
      </c>
      <c r="S165" s="358" t="s">
        <v>40</v>
      </c>
      <c r="T165" s="358" t="s">
        <v>40</v>
      </c>
      <c r="U165" s="358">
        <v>62</v>
      </c>
      <c r="V165" s="360">
        <v>124</v>
      </c>
      <c r="W165" s="359">
        <v>465.33400000000006</v>
      </c>
      <c r="X165" s="358">
        <v>0</v>
      </c>
      <c r="Y165" s="358" t="s">
        <v>40</v>
      </c>
      <c r="Z165" s="358" t="s">
        <v>40</v>
      </c>
      <c r="AA165" s="358" t="s">
        <v>40</v>
      </c>
      <c r="AB165" s="358" t="s">
        <v>40</v>
      </c>
      <c r="AC165" s="358" t="s">
        <v>40</v>
      </c>
      <c r="AD165" s="358" t="s">
        <v>40</v>
      </c>
      <c r="AE165" s="358" t="s">
        <v>40</v>
      </c>
      <c r="AF165" s="358" t="s">
        <v>40</v>
      </c>
      <c r="AG165" s="358" t="s">
        <v>40</v>
      </c>
      <c r="AH165" s="358" t="s">
        <v>40</v>
      </c>
      <c r="AI165" s="358" t="s">
        <v>40</v>
      </c>
      <c r="AJ165" s="358" t="s">
        <v>40</v>
      </c>
      <c r="AK165" s="358" t="s">
        <v>40</v>
      </c>
      <c r="AL165" s="358" t="s">
        <v>40</v>
      </c>
    </row>
    <row r="166" spans="1:38">
      <c r="A166" s="432"/>
      <c r="B166" s="449"/>
      <c r="C166" s="458" t="s">
        <v>233</v>
      </c>
      <c r="D166" s="437"/>
      <c r="E166" s="437"/>
      <c r="F166" s="357">
        <v>358.21959699298833</v>
      </c>
      <c r="G166" s="358">
        <v>358.21959699298833</v>
      </c>
      <c r="H166" s="358">
        <v>123.38329378984118</v>
      </c>
      <c r="I166" s="358" t="s">
        <v>40</v>
      </c>
      <c r="J166" s="358" t="s">
        <v>40</v>
      </c>
      <c r="K166" s="358" t="s">
        <v>40</v>
      </c>
      <c r="L166" s="358" t="s">
        <v>40</v>
      </c>
      <c r="M166" s="358" t="s">
        <v>40</v>
      </c>
      <c r="N166" s="358" t="s">
        <v>40</v>
      </c>
      <c r="O166" s="358" t="s">
        <v>40</v>
      </c>
      <c r="P166" s="358" t="s">
        <v>40</v>
      </c>
      <c r="Q166" s="358" t="s">
        <v>40</v>
      </c>
      <c r="R166" s="358" t="s">
        <v>40</v>
      </c>
      <c r="S166" s="358" t="s">
        <v>40</v>
      </c>
      <c r="T166" s="358" t="s">
        <v>40</v>
      </c>
      <c r="U166" s="358">
        <v>62</v>
      </c>
      <c r="V166" s="360">
        <v>124</v>
      </c>
      <c r="W166" s="359">
        <v>358.21959699298833</v>
      </c>
      <c r="X166" s="358">
        <v>0</v>
      </c>
      <c r="Y166" s="358" t="s">
        <v>40</v>
      </c>
      <c r="Z166" s="358" t="s">
        <v>40</v>
      </c>
      <c r="AA166" s="358" t="s">
        <v>40</v>
      </c>
      <c r="AB166" s="358" t="s">
        <v>40</v>
      </c>
      <c r="AC166" s="358" t="s">
        <v>40</v>
      </c>
      <c r="AD166" s="358" t="s">
        <v>40</v>
      </c>
      <c r="AE166" s="358" t="s">
        <v>40</v>
      </c>
      <c r="AF166" s="358" t="s">
        <v>40</v>
      </c>
      <c r="AG166" s="358" t="s">
        <v>40</v>
      </c>
      <c r="AH166" s="358" t="s">
        <v>40</v>
      </c>
      <c r="AI166" s="358" t="s">
        <v>40</v>
      </c>
      <c r="AJ166" s="358" t="s">
        <v>40</v>
      </c>
      <c r="AK166" s="358" t="s">
        <v>40</v>
      </c>
      <c r="AL166" s="358" t="s">
        <v>40</v>
      </c>
    </row>
    <row r="167" spans="1:38">
      <c r="A167" s="428" t="s">
        <v>234</v>
      </c>
      <c r="B167" s="447"/>
      <c r="C167" s="450" t="s">
        <v>235</v>
      </c>
      <c r="D167" s="435"/>
      <c r="E167" s="435"/>
      <c r="F167" s="357">
        <v>465.33400000000006</v>
      </c>
      <c r="G167" s="358">
        <v>465.33400000000006</v>
      </c>
      <c r="H167" s="358">
        <v>123.38329378984118</v>
      </c>
      <c r="I167" s="358" t="s">
        <v>40</v>
      </c>
      <c r="J167" s="358" t="s">
        <v>40</v>
      </c>
      <c r="K167" s="358" t="s">
        <v>40</v>
      </c>
      <c r="L167" s="358" t="s">
        <v>40</v>
      </c>
      <c r="M167" s="358" t="s">
        <v>40</v>
      </c>
      <c r="N167" s="358" t="s">
        <v>40</v>
      </c>
      <c r="O167" s="358" t="s">
        <v>40</v>
      </c>
      <c r="P167" s="358" t="s">
        <v>40</v>
      </c>
      <c r="Q167" s="358" t="s">
        <v>40</v>
      </c>
      <c r="R167" s="358" t="s">
        <v>40</v>
      </c>
      <c r="S167" s="358" t="s">
        <v>40</v>
      </c>
      <c r="T167" s="358" t="s">
        <v>40</v>
      </c>
      <c r="U167" s="358">
        <v>62</v>
      </c>
      <c r="V167" s="360">
        <v>124</v>
      </c>
      <c r="W167" s="359">
        <v>465.33400000000006</v>
      </c>
      <c r="X167" s="358">
        <v>0</v>
      </c>
      <c r="Y167" s="358" t="s">
        <v>40</v>
      </c>
      <c r="Z167" s="358" t="s">
        <v>40</v>
      </c>
      <c r="AA167" s="358" t="s">
        <v>40</v>
      </c>
      <c r="AB167" s="358" t="s">
        <v>40</v>
      </c>
      <c r="AC167" s="358" t="s">
        <v>40</v>
      </c>
      <c r="AD167" s="358" t="s">
        <v>40</v>
      </c>
      <c r="AE167" s="358" t="s">
        <v>40</v>
      </c>
      <c r="AF167" s="358" t="s">
        <v>40</v>
      </c>
      <c r="AG167" s="358" t="s">
        <v>40</v>
      </c>
      <c r="AH167" s="358" t="s">
        <v>40</v>
      </c>
      <c r="AI167" s="358" t="s">
        <v>40</v>
      </c>
      <c r="AJ167" s="358" t="s">
        <v>40</v>
      </c>
      <c r="AK167" s="358" t="s">
        <v>40</v>
      </c>
      <c r="AL167" s="358" t="s">
        <v>40</v>
      </c>
    </row>
    <row r="168" spans="1:38">
      <c r="A168" s="430"/>
      <c r="B168" s="448"/>
      <c r="C168" s="655" t="s">
        <v>236</v>
      </c>
      <c r="D168" s="656"/>
      <c r="E168" s="656"/>
      <c r="F168" s="357">
        <v>358.21959699298833</v>
      </c>
      <c r="G168" s="358">
        <v>358.21959699298833</v>
      </c>
      <c r="H168" s="358">
        <v>123.38329378984118</v>
      </c>
      <c r="I168" s="358" t="s">
        <v>40</v>
      </c>
      <c r="J168" s="358" t="s">
        <v>40</v>
      </c>
      <c r="K168" s="358" t="s">
        <v>40</v>
      </c>
      <c r="L168" s="358" t="s">
        <v>40</v>
      </c>
      <c r="M168" s="358" t="s">
        <v>40</v>
      </c>
      <c r="N168" s="358" t="s">
        <v>40</v>
      </c>
      <c r="O168" s="358" t="s">
        <v>40</v>
      </c>
      <c r="P168" s="358" t="s">
        <v>40</v>
      </c>
      <c r="Q168" s="358" t="s">
        <v>40</v>
      </c>
      <c r="R168" s="358" t="s">
        <v>40</v>
      </c>
      <c r="S168" s="358" t="s">
        <v>40</v>
      </c>
      <c r="T168" s="358" t="s">
        <v>40</v>
      </c>
      <c r="U168" s="358">
        <v>62</v>
      </c>
      <c r="V168" s="360">
        <v>124</v>
      </c>
      <c r="W168" s="359">
        <v>358.21959699298833</v>
      </c>
      <c r="X168" s="358">
        <v>0</v>
      </c>
      <c r="Y168" s="358" t="s">
        <v>40</v>
      </c>
      <c r="Z168" s="358" t="s">
        <v>40</v>
      </c>
      <c r="AA168" s="358" t="s">
        <v>40</v>
      </c>
      <c r="AB168" s="358" t="s">
        <v>40</v>
      </c>
      <c r="AC168" s="358" t="s">
        <v>40</v>
      </c>
      <c r="AD168" s="358" t="s">
        <v>40</v>
      </c>
      <c r="AE168" s="358" t="s">
        <v>40</v>
      </c>
      <c r="AF168" s="358" t="s">
        <v>40</v>
      </c>
      <c r="AG168" s="358" t="s">
        <v>40</v>
      </c>
      <c r="AH168" s="358" t="s">
        <v>40</v>
      </c>
      <c r="AI168" s="358" t="s">
        <v>40</v>
      </c>
      <c r="AJ168" s="358" t="s">
        <v>40</v>
      </c>
      <c r="AK168" s="358" t="s">
        <v>40</v>
      </c>
      <c r="AL168" s="358" t="s">
        <v>40</v>
      </c>
    </row>
    <row r="169" spans="1:38">
      <c r="A169" s="430"/>
      <c r="B169" s="448"/>
      <c r="C169" s="655" t="s">
        <v>237</v>
      </c>
      <c r="D169" s="656"/>
      <c r="E169" s="656"/>
      <c r="F169" s="357">
        <v>358.21959699298833</v>
      </c>
      <c r="G169" s="358">
        <v>358.21959699298833</v>
      </c>
      <c r="H169" s="358">
        <v>123.38329378984118</v>
      </c>
      <c r="I169" s="358" t="s">
        <v>40</v>
      </c>
      <c r="J169" s="358" t="s">
        <v>40</v>
      </c>
      <c r="K169" s="358" t="s">
        <v>40</v>
      </c>
      <c r="L169" s="358" t="s">
        <v>40</v>
      </c>
      <c r="M169" s="358" t="s">
        <v>40</v>
      </c>
      <c r="N169" s="358" t="s">
        <v>40</v>
      </c>
      <c r="O169" s="358" t="s">
        <v>40</v>
      </c>
      <c r="P169" s="358" t="s">
        <v>40</v>
      </c>
      <c r="Q169" s="358" t="s">
        <v>40</v>
      </c>
      <c r="R169" s="358" t="s">
        <v>40</v>
      </c>
      <c r="S169" s="358" t="s">
        <v>40</v>
      </c>
      <c r="T169" s="358" t="s">
        <v>40</v>
      </c>
      <c r="U169" s="358">
        <v>62</v>
      </c>
      <c r="V169" s="360">
        <v>124</v>
      </c>
      <c r="W169" s="359">
        <v>358.21959699298833</v>
      </c>
      <c r="X169" s="358">
        <v>0</v>
      </c>
      <c r="Y169" s="358" t="s">
        <v>40</v>
      </c>
      <c r="Z169" s="358" t="s">
        <v>40</v>
      </c>
      <c r="AA169" s="358" t="s">
        <v>40</v>
      </c>
      <c r="AB169" s="358" t="s">
        <v>40</v>
      </c>
      <c r="AC169" s="358" t="s">
        <v>40</v>
      </c>
      <c r="AD169" s="358" t="s">
        <v>40</v>
      </c>
      <c r="AE169" s="358" t="s">
        <v>40</v>
      </c>
      <c r="AF169" s="358" t="s">
        <v>40</v>
      </c>
      <c r="AG169" s="358" t="s">
        <v>40</v>
      </c>
      <c r="AH169" s="358" t="s">
        <v>40</v>
      </c>
      <c r="AI169" s="358" t="s">
        <v>40</v>
      </c>
      <c r="AJ169" s="358" t="s">
        <v>40</v>
      </c>
      <c r="AK169" s="358" t="s">
        <v>40</v>
      </c>
      <c r="AL169" s="358" t="s">
        <v>40</v>
      </c>
    </row>
    <row r="170" spans="1:38">
      <c r="A170" s="430"/>
      <c r="B170" s="448"/>
      <c r="C170" s="655" t="s">
        <v>238</v>
      </c>
      <c r="D170" s="656"/>
      <c r="E170" s="656"/>
      <c r="F170" s="357">
        <v>358.21959699298833</v>
      </c>
      <c r="G170" s="358">
        <v>358.21959699298833</v>
      </c>
      <c r="H170" s="358">
        <v>123.38329378984118</v>
      </c>
      <c r="I170" s="358" t="s">
        <v>40</v>
      </c>
      <c r="J170" s="358" t="s">
        <v>40</v>
      </c>
      <c r="K170" s="358" t="s">
        <v>40</v>
      </c>
      <c r="L170" s="358" t="s">
        <v>40</v>
      </c>
      <c r="M170" s="358" t="s">
        <v>40</v>
      </c>
      <c r="N170" s="358" t="s">
        <v>40</v>
      </c>
      <c r="O170" s="358" t="s">
        <v>40</v>
      </c>
      <c r="P170" s="358" t="s">
        <v>40</v>
      </c>
      <c r="Q170" s="358" t="s">
        <v>40</v>
      </c>
      <c r="R170" s="358" t="s">
        <v>40</v>
      </c>
      <c r="S170" s="358" t="s">
        <v>40</v>
      </c>
      <c r="T170" s="358" t="s">
        <v>40</v>
      </c>
      <c r="U170" s="358">
        <v>62</v>
      </c>
      <c r="V170" s="360">
        <v>124</v>
      </c>
      <c r="W170" s="359">
        <v>358.21959699298833</v>
      </c>
      <c r="X170" s="358">
        <v>0</v>
      </c>
      <c r="Y170" s="358" t="s">
        <v>40</v>
      </c>
      <c r="Z170" s="358" t="s">
        <v>40</v>
      </c>
      <c r="AA170" s="358" t="s">
        <v>40</v>
      </c>
      <c r="AB170" s="358" t="s">
        <v>40</v>
      </c>
      <c r="AC170" s="358" t="s">
        <v>40</v>
      </c>
      <c r="AD170" s="358" t="s">
        <v>40</v>
      </c>
      <c r="AE170" s="358" t="s">
        <v>40</v>
      </c>
      <c r="AF170" s="358" t="s">
        <v>40</v>
      </c>
      <c r="AG170" s="358" t="s">
        <v>40</v>
      </c>
      <c r="AH170" s="358" t="s">
        <v>40</v>
      </c>
      <c r="AI170" s="358" t="s">
        <v>40</v>
      </c>
      <c r="AJ170" s="358" t="s">
        <v>40</v>
      </c>
      <c r="AK170" s="358" t="s">
        <v>40</v>
      </c>
      <c r="AL170" s="358" t="s">
        <v>40</v>
      </c>
    </row>
    <row r="171" spans="1:38">
      <c r="A171" s="430"/>
      <c r="B171" s="448"/>
      <c r="C171" s="655" t="s">
        <v>239</v>
      </c>
      <c r="D171" s="656"/>
      <c r="E171" s="656"/>
      <c r="F171" s="357">
        <v>358.21959699298833</v>
      </c>
      <c r="G171" s="358">
        <v>358.21959699298833</v>
      </c>
      <c r="H171" s="358">
        <v>123.38329378984118</v>
      </c>
      <c r="I171" s="358" t="s">
        <v>40</v>
      </c>
      <c r="J171" s="358" t="s">
        <v>40</v>
      </c>
      <c r="K171" s="358" t="s">
        <v>40</v>
      </c>
      <c r="L171" s="358" t="s">
        <v>40</v>
      </c>
      <c r="M171" s="358" t="s">
        <v>40</v>
      </c>
      <c r="N171" s="358" t="s">
        <v>40</v>
      </c>
      <c r="O171" s="358" t="s">
        <v>40</v>
      </c>
      <c r="P171" s="358" t="s">
        <v>40</v>
      </c>
      <c r="Q171" s="358" t="s">
        <v>40</v>
      </c>
      <c r="R171" s="358" t="s">
        <v>40</v>
      </c>
      <c r="S171" s="358" t="s">
        <v>40</v>
      </c>
      <c r="T171" s="358" t="s">
        <v>40</v>
      </c>
      <c r="U171" s="358">
        <v>62</v>
      </c>
      <c r="V171" s="360">
        <v>124</v>
      </c>
      <c r="W171" s="359">
        <v>358.21959699298833</v>
      </c>
      <c r="X171" s="358">
        <v>0</v>
      </c>
      <c r="Y171" s="358" t="s">
        <v>40</v>
      </c>
      <c r="Z171" s="358" t="s">
        <v>40</v>
      </c>
      <c r="AA171" s="358" t="s">
        <v>40</v>
      </c>
      <c r="AB171" s="358" t="s">
        <v>40</v>
      </c>
      <c r="AC171" s="358" t="s">
        <v>40</v>
      </c>
      <c r="AD171" s="358" t="s">
        <v>40</v>
      </c>
      <c r="AE171" s="358" t="s">
        <v>40</v>
      </c>
      <c r="AF171" s="358" t="s">
        <v>40</v>
      </c>
      <c r="AG171" s="358" t="s">
        <v>40</v>
      </c>
      <c r="AH171" s="358" t="s">
        <v>40</v>
      </c>
      <c r="AI171" s="358" t="s">
        <v>40</v>
      </c>
      <c r="AJ171" s="358" t="s">
        <v>40</v>
      </c>
      <c r="AK171" s="358" t="s">
        <v>40</v>
      </c>
      <c r="AL171" s="358" t="s">
        <v>40</v>
      </c>
    </row>
    <row r="172" spans="1:38">
      <c r="A172" s="430"/>
      <c r="B172" s="448"/>
      <c r="C172" s="655" t="s">
        <v>240</v>
      </c>
      <c r="D172" s="656"/>
      <c r="E172" s="656"/>
      <c r="F172" s="357">
        <v>358.21959699298833</v>
      </c>
      <c r="G172" s="358">
        <v>358.21959699298833</v>
      </c>
      <c r="H172" s="358">
        <v>123.38329378984118</v>
      </c>
      <c r="I172" s="358" t="s">
        <v>40</v>
      </c>
      <c r="J172" s="358" t="s">
        <v>40</v>
      </c>
      <c r="K172" s="358" t="s">
        <v>40</v>
      </c>
      <c r="L172" s="358" t="s">
        <v>40</v>
      </c>
      <c r="M172" s="358" t="s">
        <v>40</v>
      </c>
      <c r="N172" s="358" t="s">
        <v>40</v>
      </c>
      <c r="O172" s="358" t="s">
        <v>40</v>
      </c>
      <c r="P172" s="358" t="s">
        <v>40</v>
      </c>
      <c r="Q172" s="358" t="s">
        <v>40</v>
      </c>
      <c r="R172" s="358" t="s">
        <v>40</v>
      </c>
      <c r="S172" s="358" t="s">
        <v>40</v>
      </c>
      <c r="T172" s="358" t="s">
        <v>40</v>
      </c>
      <c r="U172" s="358">
        <v>62</v>
      </c>
      <c r="V172" s="360">
        <v>124</v>
      </c>
      <c r="W172" s="359">
        <v>358.21959699298833</v>
      </c>
      <c r="X172" s="358">
        <v>0</v>
      </c>
      <c r="Y172" s="358" t="s">
        <v>40</v>
      </c>
      <c r="Z172" s="358" t="s">
        <v>40</v>
      </c>
      <c r="AA172" s="358" t="s">
        <v>40</v>
      </c>
      <c r="AB172" s="358" t="s">
        <v>40</v>
      </c>
      <c r="AC172" s="358" t="s">
        <v>40</v>
      </c>
      <c r="AD172" s="358" t="s">
        <v>40</v>
      </c>
      <c r="AE172" s="358" t="s">
        <v>40</v>
      </c>
      <c r="AF172" s="358" t="s">
        <v>40</v>
      </c>
      <c r="AG172" s="358" t="s">
        <v>40</v>
      </c>
      <c r="AH172" s="358" t="s">
        <v>40</v>
      </c>
      <c r="AI172" s="358" t="s">
        <v>40</v>
      </c>
      <c r="AJ172" s="358" t="s">
        <v>40</v>
      </c>
      <c r="AK172" s="358" t="s">
        <v>40</v>
      </c>
      <c r="AL172" s="358" t="s">
        <v>40</v>
      </c>
    </row>
    <row r="173" spans="1:38">
      <c r="A173" s="430"/>
      <c r="B173" s="448"/>
      <c r="C173" s="655" t="s">
        <v>241</v>
      </c>
      <c r="D173" s="656"/>
      <c r="E173" s="656"/>
      <c r="F173" s="357">
        <v>465.33400000000006</v>
      </c>
      <c r="G173" s="358">
        <v>465.33400000000006</v>
      </c>
      <c r="H173" s="358">
        <v>123.38329378984118</v>
      </c>
      <c r="I173" s="358" t="s">
        <v>40</v>
      </c>
      <c r="J173" s="358" t="s">
        <v>40</v>
      </c>
      <c r="K173" s="358" t="s">
        <v>40</v>
      </c>
      <c r="L173" s="358" t="s">
        <v>40</v>
      </c>
      <c r="M173" s="358" t="s">
        <v>40</v>
      </c>
      <c r="N173" s="358" t="s">
        <v>40</v>
      </c>
      <c r="O173" s="358" t="s">
        <v>40</v>
      </c>
      <c r="P173" s="358" t="s">
        <v>40</v>
      </c>
      <c r="Q173" s="358" t="s">
        <v>40</v>
      </c>
      <c r="R173" s="358" t="s">
        <v>40</v>
      </c>
      <c r="S173" s="358" t="s">
        <v>40</v>
      </c>
      <c r="T173" s="358" t="s">
        <v>40</v>
      </c>
      <c r="U173" s="358">
        <v>62</v>
      </c>
      <c r="V173" s="360">
        <v>124</v>
      </c>
      <c r="W173" s="359">
        <v>465.33400000000006</v>
      </c>
      <c r="X173" s="358">
        <v>0</v>
      </c>
      <c r="Y173" s="358" t="s">
        <v>40</v>
      </c>
      <c r="Z173" s="358" t="s">
        <v>40</v>
      </c>
      <c r="AA173" s="358" t="s">
        <v>40</v>
      </c>
      <c r="AB173" s="358" t="s">
        <v>40</v>
      </c>
      <c r="AC173" s="358" t="s">
        <v>40</v>
      </c>
      <c r="AD173" s="358" t="s">
        <v>40</v>
      </c>
      <c r="AE173" s="358" t="s">
        <v>40</v>
      </c>
      <c r="AF173" s="358" t="s">
        <v>40</v>
      </c>
      <c r="AG173" s="358" t="s">
        <v>40</v>
      </c>
      <c r="AH173" s="358" t="s">
        <v>40</v>
      </c>
      <c r="AI173" s="358" t="s">
        <v>40</v>
      </c>
      <c r="AJ173" s="358" t="s">
        <v>40</v>
      </c>
      <c r="AK173" s="358" t="s">
        <v>40</v>
      </c>
      <c r="AL173" s="358" t="s">
        <v>40</v>
      </c>
    </row>
    <row r="174" spans="1:38">
      <c r="A174" s="430"/>
      <c r="B174" s="448"/>
      <c r="C174" s="655" t="s">
        <v>242</v>
      </c>
      <c r="D174" s="656"/>
      <c r="E174" s="656"/>
      <c r="F174" s="357">
        <v>358.21959699298833</v>
      </c>
      <c r="G174" s="358">
        <v>358.21959699298833</v>
      </c>
      <c r="H174" s="358">
        <v>123.38329378984118</v>
      </c>
      <c r="I174" s="358" t="s">
        <v>40</v>
      </c>
      <c r="J174" s="358" t="s">
        <v>40</v>
      </c>
      <c r="K174" s="358" t="s">
        <v>40</v>
      </c>
      <c r="L174" s="358" t="s">
        <v>40</v>
      </c>
      <c r="M174" s="358" t="s">
        <v>40</v>
      </c>
      <c r="N174" s="358" t="s">
        <v>40</v>
      </c>
      <c r="O174" s="358" t="s">
        <v>40</v>
      </c>
      <c r="P174" s="358" t="s">
        <v>40</v>
      </c>
      <c r="Q174" s="358" t="s">
        <v>40</v>
      </c>
      <c r="R174" s="358" t="s">
        <v>40</v>
      </c>
      <c r="S174" s="358" t="s">
        <v>40</v>
      </c>
      <c r="T174" s="358" t="s">
        <v>40</v>
      </c>
      <c r="U174" s="358">
        <v>62</v>
      </c>
      <c r="V174" s="360">
        <v>124</v>
      </c>
      <c r="W174" s="359">
        <v>358.21959699298833</v>
      </c>
      <c r="X174" s="358">
        <v>0</v>
      </c>
      <c r="Y174" s="358" t="s">
        <v>40</v>
      </c>
      <c r="Z174" s="358" t="s">
        <v>40</v>
      </c>
      <c r="AA174" s="358" t="s">
        <v>40</v>
      </c>
      <c r="AB174" s="358" t="s">
        <v>40</v>
      </c>
      <c r="AC174" s="358" t="s">
        <v>40</v>
      </c>
      <c r="AD174" s="358" t="s">
        <v>40</v>
      </c>
      <c r="AE174" s="358" t="s">
        <v>40</v>
      </c>
      <c r="AF174" s="358" t="s">
        <v>40</v>
      </c>
      <c r="AG174" s="358" t="s">
        <v>40</v>
      </c>
      <c r="AH174" s="358" t="s">
        <v>40</v>
      </c>
      <c r="AI174" s="358" t="s">
        <v>40</v>
      </c>
      <c r="AJ174" s="358" t="s">
        <v>40</v>
      </c>
      <c r="AK174" s="358" t="s">
        <v>40</v>
      </c>
      <c r="AL174" s="358" t="s">
        <v>40</v>
      </c>
    </row>
    <row r="175" spans="1:38">
      <c r="A175" s="430"/>
      <c r="B175" s="448"/>
      <c r="C175" s="655" t="s">
        <v>243</v>
      </c>
      <c r="D175" s="656"/>
      <c r="E175" s="656"/>
      <c r="F175" s="357">
        <v>358.21959699298833</v>
      </c>
      <c r="G175" s="358">
        <v>358.21959699298833</v>
      </c>
      <c r="H175" s="358">
        <v>123.38329378984118</v>
      </c>
      <c r="I175" s="358" t="s">
        <v>40</v>
      </c>
      <c r="J175" s="358" t="s">
        <v>40</v>
      </c>
      <c r="K175" s="358" t="s">
        <v>40</v>
      </c>
      <c r="L175" s="358" t="s">
        <v>40</v>
      </c>
      <c r="M175" s="358" t="s">
        <v>40</v>
      </c>
      <c r="N175" s="358" t="s">
        <v>40</v>
      </c>
      <c r="O175" s="358" t="s">
        <v>40</v>
      </c>
      <c r="P175" s="358" t="s">
        <v>40</v>
      </c>
      <c r="Q175" s="358" t="s">
        <v>40</v>
      </c>
      <c r="R175" s="358" t="s">
        <v>40</v>
      </c>
      <c r="S175" s="358" t="s">
        <v>40</v>
      </c>
      <c r="T175" s="358" t="s">
        <v>40</v>
      </c>
      <c r="U175" s="358">
        <v>62</v>
      </c>
      <c r="V175" s="360">
        <v>124</v>
      </c>
      <c r="W175" s="359">
        <v>358.21959699298833</v>
      </c>
      <c r="X175" s="358">
        <v>0</v>
      </c>
      <c r="Y175" s="358" t="s">
        <v>40</v>
      </c>
      <c r="Z175" s="358" t="s">
        <v>40</v>
      </c>
      <c r="AA175" s="358" t="s">
        <v>40</v>
      </c>
      <c r="AB175" s="358" t="s">
        <v>40</v>
      </c>
      <c r="AC175" s="358" t="s">
        <v>40</v>
      </c>
      <c r="AD175" s="358" t="s">
        <v>40</v>
      </c>
      <c r="AE175" s="358" t="s">
        <v>40</v>
      </c>
      <c r="AF175" s="358" t="s">
        <v>40</v>
      </c>
      <c r="AG175" s="358" t="s">
        <v>40</v>
      </c>
      <c r="AH175" s="358" t="s">
        <v>40</v>
      </c>
      <c r="AI175" s="358" t="s">
        <v>40</v>
      </c>
      <c r="AJ175" s="358" t="s">
        <v>40</v>
      </c>
      <c r="AK175" s="358" t="s">
        <v>40</v>
      </c>
      <c r="AL175" s="358" t="s">
        <v>40</v>
      </c>
    </row>
    <row r="176" spans="1:38">
      <c r="A176" s="430"/>
      <c r="B176" s="448"/>
      <c r="C176" s="655" t="s">
        <v>244</v>
      </c>
      <c r="D176" s="656"/>
      <c r="E176" s="656"/>
      <c r="F176" s="357">
        <v>358.21959699298833</v>
      </c>
      <c r="G176" s="358">
        <v>358.21959699298833</v>
      </c>
      <c r="H176" s="358">
        <v>123.38329378984118</v>
      </c>
      <c r="I176" s="358" t="s">
        <v>40</v>
      </c>
      <c r="J176" s="358" t="s">
        <v>40</v>
      </c>
      <c r="K176" s="358" t="s">
        <v>40</v>
      </c>
      <c r="L176" s="358" t="s">
        <v>40</v>
      </c>
      <c r="M176" s="358" t="s">
        <v>40</v>
      </c>
      <c r="N176" s="358" t="s">
        <v>40</v>
      </c>
      <c r="O176" s="358" t="s">
        <v>40</v>
      </c>
      <c r="P176" s="358" t="s">
        <v>40</v>
      </c>
      <c r="Q176" s="358" t="s">
        <v>40</v>
      </c>
      <c r="R176" s="358" t="s">
        <v>40</v>
      </c>
      <c r="S176" s="358" t="s">
        <v>40</v>
      </c>
      <c r="T176" s="358" t="s">
        <v>40</v>
      </c>
      <c r="U176" s="358">
        <v>62</v>
      </c>
      <c r="V176" s="360">
        <v>124</v>
      </c>
      <c r="W176" s="359">
        <v>358.21959699298833</v>
      </c>
      <c r="X176" s="358">
        <v>0</v>
      </c>
      <c r="Y176" s="358" t="s">
        <v>40</v>
      </c>
      <c r="Z176" s="358" t="s">
        <v>40</v>
      </c>
      <c r="AA176" s="358" t="s">
        <v>40</v>
      </c>
      <c r="AB176" s="358" t="s">
        <v>40</v>
      </c>
      <c r="AC176" s="358" t="s">
        <v>40</v>
      </c>
      <c r="AD176" s="358" t="s">
        <v>40</v>
      </c>
      <c r="AE176" s="358" t="s">
        <v>40</v>
      </c>
      <c r="AF176" s="358" t="s">
        <v>40</v>
      </c>
      <c r="AG176" s="358" t="s">
        <v>40</v>
      </c>
      <c r="AH176" s="358" t="s">
        <v>40</v>
      </c>
      <c r="AI176" s="358" t="s">
        <v>40</v>
      </c>
      <c r="AJ176" s="358" t="s">
        <v>40</v>
      </c>
      <c r="AK176" s="358" t="s">
        <v>40</v>
      </c>
      <c r="AL176" s="358" t="s">
        <v>40</v>
      </c>
    </row>
    <row r="177" spans="1:38">
      <c r="A177" s="432"/>
      <c r="B177" s="449"/>
      <c r="C177" s="458" t="s">
        <v>245</v>
      </c>
      <c r="D177" s="437"/>
      <c r="E177" s="437"/>
      <c r="F177" s="357">
        <v>358.21959699298833</v>
      </c>
      <c r="G177" s="358">
        <v>358.21959699298833</v>
      </c>
      <c r="H177" s="358">
        <v>123.38329378984118</v>
      </c>
      <c r="I177" s="358" t="s">
        <v>40</v>
      </c>
      <c r="J177" s="358" t="s">
        <v>40</v>
      </c>
      <c r="K177" s="358" t="s">
        <v>40</v>
      </c>
      <c r="L177" s="358" t="s">
        <v>40</v>
      </c>
      <c r="M177" s="358" t="s">
        <v>40</v>
      </c>
      <c r="N177" s="358" t="s">
        <v>40</v>
      </c>
      <c r="O177" s="358" t="s">
        <v>40</v>
      </c>
      <c r="P177" s="358" t="s">
        <v>40</v>
      </c>
      <c r="Q177" s="358" t="s">
        <v>40</v>
      </c>
      <c r="R177" s="358" t="s">
        <v>40</v>
      </c>
      <c r="S177" s="358" t="s">
        <v>40</v>
      </c>
      <c r="T177" s="358" t="s">
        <v>40</v>
      </c>
      <c r="U177" s="358">
        <v>62</v>
      </c>
      <c r="V177" s="360">
        <v>124</v>
      </c>
      <c r="W177" s="359">
        <v>358.21959699298833</v>
      </c>
      <c r="X177" s="358">
        <v>0</v>
      </c>
      <c r="Y177" s="358" t="s">
        <v>40</v>
      </c>
      <c r="Z177" s="358" t="s">
        <v>40</v>
      </c>
      <c r="AA177" s="358" t="s">
        <v>40</v>
      </c>
      <c r="AB177" s="358" t="s">
        <v>40</v>
      </c>
      <c r="AC177" s="358" t="s">
        <v>40</v>
      </c>
      <c r="AD177" s="358" t="s">
        <v>40</v>
      </c>
      <c r="AE177" s="358" t="s">
        <v>40</v>
      </c>
      <c r="AF177" s="358" t="s">
        <v>40</v>
      </c>
      <c r="AG177" s="358" t="s">
        <v>40</v>
      </c>
      <c r="AH177" s="358" t="s">
        <v>40</v>
      </c>
      <c r="AI177" s="358" t="s">
        <v>40</v>
      </c>
      <c r="AJ177" s="358" t="s">
        <v>40</v>
      </c>
      <c r="AK177" s="358" t="s">
        <v>40</v>
      </c>
      <c r="AL177" s="358" t="s">
        <v>40</v>
      </c>
    </row>
    <row r="178" spans="1:38">
      <c r="A178" s="428" t="s">
        <v>246</v>
      </c>
      <c r="B178" s="447"/>
      <c r="C178" s="450" t="s">
        <v>247</v>
      </c>
      <c r="D178" s="435"/>
      <c r="E178" s="435"/>
      <c r="F178" s="357">
        <v>358.21959699298833</v>
      </c>
      <c r="G178" s="358">
        <v>358.21959699298833</v>
      </c>
      <c r="H178" s="358">
        <v>123.38329378984118</v>
      </c>
      <c r="I178" s="358" t="s">
        <v>40</v>
      </c>
      <c r="J178" s="358" t="s">
        <v>40</v>
      </c>
      <c r="K178" s="358" t="s">
        <v>40</v>
      </c>
      <c r="L178" s="358" t="s">
        <v>40</v>
      </c>
      <c r="M178" s="358" t="s">
        <v>40</v>
      </c>
      <c r="N178" s="358" t="s">
        <v>40</v>
      </c>
      <c r="O178" s="358" t="s">
        <v>40</v>
      </c>
      <c r="P178" s="358" t="s">
        <v>40</v>
      </c>
      <c r="Q178" s="358" t="s">
        <v>40</v>
      </c>
      <c r="R178" s="358" t="s">
        <v>40</v>
      </c>
      <c r="S178" s="358" t="s">
        <v>40</v>
      </c>
      <c r="T178" s="358" t="s">
        <v>40</v>
      </c>
      <c r="U178" s="358">
        <v>62</v>
      </c>
      <c r="V178" s="360">
        <v>124</v>
      </c>
      <c r="W178" s="359">
        <v>358.21959699298833</v>
      </c>
      <c r="X178" s="358">
        <v>0</v>
      </c>
      <c r="Y178" s="358" t="s">
        <v>40</v>
      </c>
      <c r="Z178" s="358" t="s">
        <v>40</v>
      </c>
      <c r="AA178" s="358" t="s">
        <v>40</v>
      </c>
      <c r="AB178" s="358" t="s">
        <v>40</v>
      </c>
      <c r="AC178" s="358" t="s">
        <v>40</v>
      </c>
      <c r="AD178" s="358" t="s">
        <v>40</v>
      </c>
      <c r="AE178" s="358" t="s">
        <v>40</v>
      </c>
      <c r="AF178" s="358" t="s">
        <v>40</v>
      </c>
      <c r="AG178" s="358" t="s">
        <v>40</v>
      </c>
      <c r="AH178" s="358" t="s">
        <v>40</v>
      </c>
      <c r="AI178" s="358" t="s">
        <v>40</v>
      </c>
      <c r="AJ178" s="358" t="s">
        <v>40</v>
      </c>
      <c r="AK178" s="358" t="s">
        <v>40</v>
      </c>
      <c r="AL178" s="358" t="s">
        <v>40</v>
      </c>
    </row>
    <row r="179" spans="1:38">
      <c r="A179" s="430"/>
      <c r="B179" s="448"/>
      <c r="C179" s="655" t="s">
        <v>248</v>
      </c>
      <c r="D179" s="656"/>
      <c r="E179" s="656"/>
      <c r="F179" s="357">
        <v>358.21959699298833</v>
      </c>
      <c r="G179" s="358">
        <v>358.21959699298833</v>
      </c>
      <c r="H179" s="358">
        <v>123.38329378984118</v>
      </c>
      <c r="I179" s="358" t="s">
        <v>40</v>
      </c>
      <c r="J179" s="358" t="s">
        <v>40</v>
      </c>
      <c r="K179" s="358" t="s">
        <v>40</v>
      </c>
      <c r="L179" s="358" t="s">
        <v>40</v>
      </c>
      <c r="M179" s="358" t="s">
        <v>40</v>
      </c>
      <c r="N179" s="358" t="s">
        <v>40</v>
      </c>
      <c r="O179" s="358" t="s">
        <v>40</v>
      </c>
      <c r="P179" s="358" t="s">
        <v>40</v>
      </c>
      <c r="Q179" s="358" t="s">
        <v>40</v>
      </c>
      <c r="R179" s="358" t="s">
        <v>40</v>
      </c>
      <c r="S179" s="358" t="s">
        <v>40</v>
      </c>
      <c r="T179" s="358" t="s">
        <v>40</v>
      </c>
      <c r="U179" s="358">
        <v>62</v>
      </c>
      <c r="V179" s="360">
        <v>124</v>
      </c>
      <c r="W179" s="359">
        <v>358.21959699298833</v>
      </c>
      <c r="X179" s="358">
        <v>0</v>
      </c>
      <c r="Y179" s="358" t="s">
        <v>40</v>
      </c>
      <c r="Z179" s="358" t="s">
        <v>40</v>
      </c>
      <c r="AA179" s="358" t="s">
        <v>40</v>
      </c>
      <c r="AB179" s="358" t="s">
        <v>40</v>
      </c>
      <c r="AC179" s="358" t="s">
        <v>40</v>
      </c>
      <c r="AD179" s="358" t="s">
        <v>40</v>
      </c>
      <c r="AE179" s="358" t="s">
        <v>40</v>
      </c>
      <c r="AF179" s="358" t="s">
        <v>40</v>
      </c>
      <c r="AG179" s="358" t="s">
        <v>40</v>
      </c>
      <c r="AH179" s="358" t="s">
        <v>40</v>
      </c>
      <c r="AI179" s="358" t="s">
        <v>40</v>
      </c>
      <c r="AJ179" s="358" t="s">
        <v>40</v>
      </c>
      <c r="AK179" s="358" t="s">
        <v>40</v>
      </c>
      <c r="AL179" s="358" t="s">
        <v>40</v>
      </c>
    </row>
    <row r="180" spans="1:38">
      <c r="A180" s="430"/>
      <c r="B180" s="448"/>
      <c r="C180" s="655" t="s">
        <v>249</v>
      </c>
      <c r="D180" s="656"/>
      <c r="E180" s="656"/>
      <c r="F180" s="357">
        <v>358.21959699298833</v>
      </c>
      <c r="G180" s="358">
        <v>358.21959699298833</v>
      </c>
      <c r="H180" s="358">
        <v>123.38329378984118</v>
      </c>
      <c r="I180" s="358" t="s">
        <v>40</v>
      </c>
      <c r="J180" s="358" t="s">
        <v>40</v>
      </c>
      <c r="K180" s="358" t="s">
        <v>40</v>
      </c>
      <c r="L180" s="358" t="s">
        <v>40</v>
      </c>
      <c r="M180" s="358" t="s">
        <v>40</v>
      </c>
      <c r="N180" s="358" t="s">
        <v>40</v>
      </c>
      <c r="O180" s="358" t="s">
        <v>40</v>
      </c>
      <c r="P180" s="358" t="s">
        <v>40</v>
      </c>
      <c r="Q180" s="358" t="s">
        <v>40</v>
      </c>
      <c r="R180" s="358" t="s">
        <v>40</v>
      </c>
      <c r="S180" s="358" t="s">
        <v>40</v>
      </c>
      <c r="T180" s="358" t="s">
        <v>40</v>
      </c>
      <c r="U180" s="358">
        <v>62</v>
      </c>
      <c r="V180" s="360">
        <v>124</v>
      </c>
      <c r="W180" s="359">
        <v>358.21959699298833</v>
      </c>
      <c r="X180" s="358">
        <v>0</v>
      </c>
      <c r="Y180" s="358" t="s">
        <v>40</v>
      </c>
      <c r="Z180" s="358" t="s">
        <v>40</v>
      </c>
      <c r="AA180" s="358" t="s">
        <v>40</v>
      </c>
      <c r="AB180" s="358" t="s">
        <v>40</v>
      </c>
      <c r="AC180" s="358" t="s">
        <v>40</v>
      </c>
      <c r="AD180" s="358" t="s">
        <v>40</v>
      </c>
      <c r="AE180" s="358" t="s">
        <v>40</v>
      </c>
      <c r="AF180" s="358" t="s">
        <v>40</v>
      </c>
      <c r="AG180" s="358" t="s">
        <v>40</v>
      </c>
      <c r="AH180" s="358" t="s">
        <v>40</v>
      </c>
      <c r="AI180" s="358" t="s">
        <v>40</v>
      </c>
      <c r="AJ180" s="358" t="s">
        <v>40</v>
      </c>
      <c r="AK180" s="358" t="s">
        <v>40</v>
      </c>
      <c r="AL180" s="358" t="s">
        <v>40</v>
      </c>
    </row>
    <row r="181" spans="1:38">
      <c r="A181" s="430"/>
      <c r="B181" s="448"/>
      <c r="C181" s="655" t="s">
        <v>250</v>
      </c>
      <c r="D181" s="656"/>
      <c r="E181" s="656"/>
      <c r="F181" s="357">
        <v>358.21959699298833</v>
      </c>
      <c r="G181" s="358">
        <v>358.21959699298833</v>
      </c>
      <c r="H181" s="358">
        <v>123.38329378984118</v>
      </c>
      <c r="I181" s="358" t="s">
        <v>40</v>
      </c>
      <c r="J181" s="358" t="s">
        <v>40</v>
      </c>
      <c r="K181" s="358" t="s">
        <v>40</v>
      </c>
      <c r="L181" s="358" t="s">
        <v>40</v>
      </c>
      <c r="M181" s="358" t="s">
        <v>40</v>
      </c>
      <c r="N181" s="358" t="s">
        <v>40</v>
      </c>
      <c r="O181" s="358" t="s">
        <v>40</v>
      </c>
      <c r="P181" s="358" t="s">
        <v>40</v>
      </c>
      <c r="Q181" s="358" t="s">
        <v>40</v>
      </c>
      <c r="R181" s="358" t="s">
        <v>40</v>
      </c>
      <c r="S181" s="358" t="s">
        <v>40</v>
      </c>
      <c r="T181" s="358" t="s">
        <v>40</v>
      </c>
      <c r="U181" s="358">
        <v>62</v>
      </c>
      <c r="V181" s="360">
        <v>124</v>
      </c>
      <c r="W181" s="359">
        <v>358.21959699298833</v>
      </c>
      <c r="X181" s="358">
        <v>0</v>
      </c>
      <c r="Y181" s="358" t="s">
        <v>40</v>
      </c>
      <c r="Z181" s="358" t="s">
        <v>40</v>
      </c>
      <c r="AA181" s="358" t="s">
        <v>40</v>
      </c>
      <c r="AB181" s="358" t="s">
        <v>40</v>
      </c>
      <c r="AC181" s="358" t="s">
        <v>40</v>
      </c>
      <c r="AD181" s="358" t="s">
        <v>40</v>
      </c>
      <c r="AE181" s="358" t="s">
        <v>40</v>
      </c>
      <c r="AF181" s="358" t="s">
        <v>40</v>
      </c>
      <c r="AG181" s="358" t="s">
        <v>40</v>
      </c>
      <c r="AH181" s="358" t="s">
        <v>40</v>
      </c>
      <c r="AI181" s="358" t="s">
        <v>40</v>
      </c>
      <c r="AJ181" s="358" t="s">
        <v>40</v>
      </c>
      <c r="AK181" s="358" t="s">
        <v>40</v>
      </c>
      <c r="AL181" s="358" t="s">
        <v>40</v>
      </c>
    </row>
    <row r="182" spans="1:38">
      <c r="A182" s="432"/>
      <c r="B182" s="449"/>
      <c r="C182" s="458" t="s">
        <v>251</v>
      </c>
      <c r="D182" s="437"/>
      <c r="E182" s="437"/>
      <c r="F182" s="357">
        <v>358.21959699298833</v>
      </c>
      <c r="G182" s="358">
        <v>358.21959699298833</v>
      </c>
      <c r="H182" s="358">
        <v>123.38329378984118</v>
      </c>
      <c r="I182" s="358" t="s">
        <v>40</v>
      </c>
      <c r="J182" s="358" t="s">
        <v>40</v>
      </c>
      <c r="K182" s="358" t="s">
        <v>40</v>
      </c>
      <c r="L182" s="358" t="s">
        <v>40</v>
      </c>
      <c r="M182" s="358" t="s">
        <v>40</v>
      </c>
      <c r="N182" s="358" t="s">
        <v>40</v>
      </c>
      <c r="O182" s="358" t="s">
        <v>40</v>
      </c>
      <c r="P182" s="358" t="s">
        <v>40</v>
      </c>
      <c r="Q182" s="358" t="s">
        <v>40</v>
      </c>
      <c r="R182" s="358" t="s">
        <v>40</v>
      </c>
      <c r="S182" s="358" t="s">
        <v>40</v>
      </c>
      <c r="T182" s="358" t="s">
        <v>40</v>
      </c>
      <c r="U182" s="358">
        <v>62</v>
      </c>
      <c r="V182" s="360">
        <v>124</v>
      </c>
      <c r="W182" s="359">
        <v>358.21959699298833</v>
      </c>
      <c r="X182" s="358">
        <v>0</v>
      </c>
      <c r="Y182" s="358" t="s">
        <v>40</v>
      </c>
      <c r="Z182" s="358" t="s">
        <v>40</v>
      </c>
      <c r="AA182" s="358" t="s">
        <v>40</v>
      </c>
      <c r="AB182" s="358" t="s">
        <v>40</v>
      </c>
      <c r="AC182" s="358" t="s">
        <v>40</v>
      </c>
      <c r="AD182" s="358" t="s">
        <v>40</v>
      </c>
      <c r="AE182" s="358" t="s">
        <v>40</v>
      </c>
      <c r="AF182" s="358" t="s">
        <v>40</v>
      </c>
      <c r="AG182" s="358" t="s">
        <v>40</v>
      </c>
      <c r="AH182" s="358" t="s">
        <v>40</v>
      </c>
      <c r="AI182" s="358" t="s">
        <v>40</v>
      </c>
      <c r="AJ182" s="358" t="s">
        <v>40</v>
      </c>
      <c r="AK182" s="358" t="s">
        <v>40</v>
      </c>
      <c r="AL182" s="358" t="s">
        <v>40</v>
      </c>
    </row>
    <row r="183" spans="1:38">
      <c r="A183" s="470" t="s">
        <v>252</v>
      </c>
      <c r="B183" s="471"/>
      <c r="C183" s="472" t="s">
        <v>253</v>
      </c>
      <c r="D183" s="473"/>
      <c r="E183" s="473"/>
      <c r="F183" s="357">
        <v>358.21959699298833</v>
      </c>
      <c r="G183" s="358">
        <v>358.21959699298833</v>
      </c>
      <c r="H183" s="358">
        <v>123.38329378984118</v>
      </c>
      <c r="I183" s="358" t="s">
        <v>40</v>
      </c>
      <c r="J183" s="358" t="s">
        <v>40</v>
      </c>
      <c r="K183" s="358" t="s">
        <v>40</v>
      </c>
      <c r="L183" s="358" t="s">
        <v>40</v>
      </c>
      <c r="M183" s="358" t="s">
        <v>40</v>
      </c>
      <c r="N183" s="358" t="s">
        <v>40</v>
      </c>
      <c r="O183" s="358" t="s">
        <v>40</v>
      </c>
      <c r="P183" s="358" t="s">
        <v>40</v>
      </c>
      <c r="Q183" s="358" t="s">
        <v>40</v>
      </c>
      <c r="R183" s="358" t="s">
        <v>40</v>
      </c>
      <c r="S183" s="358" t="s">
        <v>40</v>
      </c>
      <c r="T183" s="358" t="s">
        <v>40</v>
      </c>
      <c r="U183" s="358">
        <v>62</v>
      </c>
      <c r="V183" s="360">
        <v>124</v>
      </c>
      <c r="W183" s="359">
        <v>358.21959699298833</v>
      </c>
      <c r="X183" s="358">
        <v>0</v>
      </c>
      <c r="Y183" s="358" t="s">
        <v>40</v>
      </c>
      <c r="Z183" s="358" t="s">
        <v>40</v>
      </c>
      <c r="AA183" s="358" t="s">
        <v>40</v>
      </c>
      <c r="AB183" s="358" t="s">
        <v>40</v>
      </c>
      <c r="AC183" s="358" t="s">
        <v>40</v>
      </c>
      <c r="AD183" s="358" t="s">
        <v>40</v>
      </c>
      <c r="AE183" s="358" t="s">
        <v>40</v>
      </c>
      <c r="AF183" s="358" t="s">
        <v>40</v>
      </c>
      <c r="AG183" s="358" t="s">
        <v>40</v>
      </c>
      <c r="AH183" s="358" t="s">
        <v>40</v>
      </c>
      <c r="AI183" s="358" t="s">
        <v>40</v>
      </c>
      <c r="AJ183" s="358" t="s">
        <v>40</v>
      </c>
      <c r="AK183" s="358" t="s">
        <v>40</v>
      </c>
      <c r="AL183" s="358" t="s">
        <v>40</v>
      </c>
    </row>
    <row r="184" spans="1:38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</row>
    <row r="185" spans="1:38">
      <c r="A185" s="464" t="s">
        <v>255</v>
      </c>
      <c r="B185" s="465"/>
      <c r="C185" s="450" t="s">
        <v>256</v>
      </c>
      <c r="D185" s="435"/>
      <c r="E185" s="435"/>
      <c r="F185" s="357">
        <v>159.57250000000002</v>
      </c>
      <c r="G185" s="358">
        <v>159.57250000000002</v>
      </c>
      <c r="H185" s="358">
        <v>0</v>
      </c>
      <c r="I185" s="358" t="s">
        <v>40</v>
      </c>
      <c r="J185" s="358" t="s">
        <v>40</v>
      </c>
      <c r="K185" s="358" t="s">
        <v>40</v>
      </c>
      <c r="L185" s="358" t="s">
        <v>40</v>
      </c>
      <c r="M185" s="358" t="s">
        <v>40</v>
      </c>
      <c r="N185" s="358" t="s">
        <v>40</v>
      </c>
      <c r="O185" s="358" t="s">
        <v>40</v>
      </c>
      <c r="P185" s="358" t="s">
        <v>40</v>
      </c>
      <c r="Q185" s="358" t="s">
        <v>40</v>
      </c>
      <c r="R185" s="358" t="s">
        <v>40</v>
      </c>
      <c r="S185" s="358" t="s">
        <v>40</v>
      </c>
      <c r="T185" s="358" t="s">
        <v>40</v>
      </c>
      <c r="U185" s="358">
        <v>62</v>
      </c>
      <c r="V185" s="360">
        <v>124</v>
      </c>
      <c r="W185" s="359">
        <v>159.57250000000002</v>
      </c>
      <c r="X185" s="358">
        <v>0</v>
      </c>
      <c r="Y185" s="358" t="s">
        <v>40</v>
      </c>
      <c r="Z185" s="358" t="s">
        <v>40</v>
      </c>
      <c r="AA185" s="358" t="s">
        <v>40</v>
      </c>
      <c r="AB185" s="358" t="s">
        <v>40</v>
      </c>
      <c r="AC185" s="358" t="s">
        <v>40</v>
      </c>
      <c r="AD185" s="358" t="s">
        <v>40</v>
      </c>
      <c r="AE185" s="358" t="s">
        <v>40</v>
      </c>
      <c r="AF185" s="358" t="s">
        <v>40</v>
      </c>
      <c r="AG185" s="358" t="s">
        <v>40</v>
      </c>
      <c r="AH185" s="358" t="s">
        <v>40</v>
      </c>
      <c r="AI185" s="358" t="s">
        <v>40</v>
      </c>
      <c r="AJ185" s="358" t="s">
        <v>40</v>
      </c>
      <c r="AK185" s="358" t="s">
        <v>40</v>
      </c>
      <c r="AL185" s="358" t="s">
        <v>40</v>
      </c>
    </row>
    <row r="186" spans="1:38">
      <c r="A186" s="467"/>
      <c r="B186" s="468"/>
      <c r="C186" s="458" t="s">
        <v>257</v>
      </c>
      <c r="D186" s="437"/>
      <c r="E186" s="437"/>
      <c r="F186" s="357">
        <v>159.57250000000002</v>
      </c>
      <c r="G186" s="358">
        <v>159.57250000000002</v>
      </c>
      <c r="H186" s="358">
        <v>0</v>
      </c>
      <c r="I186" s="358" t="s">
        <v>40</v>
      </c>
      <c r="J186" s="358" t="s">
        <v>40</v>
      </c>
      <c r="K186" s="358" t="s">
        <v>40</v>
      </c>
      <c r="L186" s="358" t="s">
        <v>40</v>
      </c>
      <c r="M186" s="358" t="s">
        <v>40</v>
      </c>
      <c r="N186" s="358" t="s">
        <v>40</v>
      </c>
      <c r="O186" s="358" t="s">
        <v>40</v>
      </c>
      <c r="P186" s="358" t="s">
        <v>40</v>
      </c>
      <c r="Q186" s="358" t="s">
        <v>40</v>
      </c>
      <c r="R186" s="358" t="s">
        <v>40</v>
      </c>
      <c r="S186" s="358" t="s">
        <v>40</v>
      </c>
      <c r="T186" s="358" t="s">
        <v>40</v>
      </c>
      <c r="U186" s="358">
        <v>62</v>
      </c>
      <c r="V186" s="360">
        <v>124</v>
      </c>
      <c r="W186" s="359">
        <v>159.57250000000002</v>
      </c>
      <c r="X186" s="358">
        <v>0</v>
      </c>
      <c r="Y186" s="358" t="s">
        <v>40</v>
      </c>
      <c r="Z186" s="358" t="s">
        <v>40</v>
      </c>
      <c r="AA186" s="358" t="s">
        <v>40</v>
      </c>
      <c r="AB186" s="358" t="s">
        <v>40</v>
      </c>
      <c r="AC186" s="358" t="s">
        <v>40</v>
      </c>
      <c r="AD186" s="358" t="s">
        <v>40</v>
      </c>
      <c r="AE186" s="358" t="s">
        <v>40</v>
      </c>
      <c r="AF186" s="358" t="s">
        <v>40</v>
      </c>
      <c r="AG186" s="358" t="s">
        <v>40</v>
      </c>
      <c r="AH186" s="358" t="s">
        <v>40</v>
      </c>
      <c r="AI186" s="358" t="s">
        <v>40</v>
      </c>
      <c r="AJ186" s="358" t="s">
        <v>40</v>
      </c>
      <c r="AK186" s="358" t="s">
        <v>40</v>
      </c>
      <c r="AL186" s="358" t="s">
        <v>40</v>
      </c>
    </row>
    <row r="187" spans="1:38">
      <c r="A187" s="459" t="s">
        <v>258</v>
      </c>
      <c r="B187" s="460"/>
      <c r="C187" s="461" t="s">
        <v>259</v>
      </c>
      <c r="D187" s="462"/>
      <c r="E187" s="462"/>
      <c r="F187" s="357">
        <v>290.82812865130268</v>
      </c>
      <c r="G187" s="358">
        <v>290.82812865130268</v>
      </c>
      <c r="H187" s="358">
        <v>123.38329378984118</v>
      </c>
      <c r="I187" s="358" t="s">
        <v>40</v>
      </c>
      <c r="J187" s="358" t="s">
        <v>40</v>
      </c>
      <c r="K187" s="358" t="s">
        <v>40</v>
      </c>
      <c r="L187" s="358" t="s">
        <v>40</v>
      </c>
      <c r="M187" s="358" t="s">
        <v>40</v>
      </c>
      <c r="N187" s="358" t="s">
        <v>40</v>
      </c>
      <c r="O187" s="358" t="s">
        <v>40</v>
      </c>
      <c r="P187" s="358" t="s">
        <v>40</v>
      </c>
      <c r="Q187" s="358" t="s">
        <v>40</v>
      </c>
      <c r="R187" s="358" t="s">
        <v>40</v>
      </c>
      <c r="S187" s="358" t="s">
        <v>40</v>
      </c>
      <c r="T187" s="358" t="s">
        <v>40</v>
      </c>
      <c r="U187" s="358">
        <v>62</v>
      </c>
      <c r="V187" s="360">
        <v>124</v>
      </c>
      <c r="W187" s="359">
        <v>290.82812865130268</v>
      </c>
      <c r="X187" s="358">
        <v>0</v>
      </c>
      <c r="Y187" s="358" t="s">
        <v>40</v>
      </c>
      <c r="Z187" s="358" t="s">
        <v>40</v>
      </c>
      <c r="AA187" s="358" t="s">
        <v>40</v>
      </c>
      <c r="AB187" s="358" t="s">
        <v>40</v>
      </c>
      <c r="AC187" s="358" t="s">
        <v>40</v>
      </c>
      <c r="AD187" s="358" t="s">
        <v>40</v>
      </c>
      <c r="AE187" s="358" t="s">
        <v>40</v>
      </c>
      <c r="AF187" s="358" t="s">
        <v>40</v>
      </c>
      <c r="AG187" s="358" t="s">
        <v>40</v>
      </c>
      <c r="AH187" s="358" t="s">
        <v>40</v>
      </c>
      <c r="AI187" s="358" t="s">
        <v>40</v>
      </c>
      <c r="AJ187" s="358" t="s">
        <v>40</v>
      </c>
      <c r="AK187" s="358" t="s">
        <v>40</v>
      </c>
      <c r="AL187" s="358" t="s">
        <v>40</v>
      </c>
    </row>
    <row r="188" spans="1:38">
      <c r="A188" s="459"/>
      <c r="B188" s="460"/>
      <c r="C188" s="463" t="s">
        <v>260</v>
      </c>
      <c r="D188" s="410"/>
      <c r="E188" s="410"/>
      <c r="F188" s="357">
        <v>259.64836702919257</v>
      </c>
      <c r="G188" s="358">
        <v>259.64836702919257</v>
      </c>
      <c r="H188" s="358">
        <v>123.38329378984118</v>
      </c>
      <c r="I188" s="358" t="s">
        <v>40</v>
      </c>
      <c r="J188" s="358" t="s">
        <v>40</v>
      </c>
      <c r="K188" s="358" t="s">
        <v>40</v>
      </c>
      <c r="L188" s="358" t="s">
        <v>40</v>
      </c>
      <c r="M188" s="358" t="s">
        <v>40</v>
      </c>
      <c r="N188" s="358" t="s">
        <v>40</v>
      </c>
      <c r="O188" s="358" t="s">
        <v>40</v>
      </c>
      <c r="P188" s="358" t="s">
        <v>40</v>
      </c>
      <c r="Q188" s="358" t="s">
        <v>40</v>
      </c>
      <c r="R188" s="358" t="s">
        <v>40</v>
      </c>
      <c r="S188" s="358" t="s">
        <v>40</v>
      </c>
      <c r="T188" s="358" t="s">
        <v>40</v>
      </c>
      <c r="U188" s="358">
        <v>62</v>
      </c>
      <c r="V188" s="360">
        <v>124</v>
      </c>
      <c r="W188" s="359">
        <v>259.64836702919257</v>
      </c>
      <c r="X188" s="358">
        <v>0</v>
      </c>
      <c r="Y188" s="358" t="s">
        <v>40</v>
      </c>
      <c r="Z188" s="358" t="s">
        <v>40</v>
      </c>
      <c r="AA188" s="358" t="s">
        <v>40</v>
      </c>
      <c r="AB188" s="358" t="s">
        <v>40</v>
      </c>
      <c r="AC188" s="358" t="s">
        <v>40</v>
      </c>
      <c r="AD188" s="358" t="s">
        <v>40</v>
      </c>
      <c r="AE188" s="358" t="s">
        <v>40</v>
      </c>
      <c r="AF188" s="358" t="s">
        <v>40</v>
      </c>
      <c r="AG188" s="358" t="s">
        <v>40</v>
      </c>
      <c r="AH188" s="358" t="s">
        <v>40</v>
      </c>
      <c r="AI188" s="358" t="s">
        <v>40</v>
      </c>
      <c r="AJ188" s="358" t="s">
        <v>40</v>
      </c>
      <c r="AK188" s="358" t="s">
        <v>40</v>
      </c>
      <c r="AL188" s="358" t="s">
        <v>40</v>
      </c>
    </row>
    <row r="189" spans="1:38">
      <c r="A189" s="464" t="s">
        <v>261</v>
      </c>
      <c r="B189" s="465"/>
      <c r="C189" s="450" t="s">
        <v>262</v>
      </c>
      <c r="D189" s="435"/>
      <c r="E189" s="435"/>
      <c r="F189" s="357">
        <v>292.27366924293818</v>
      </c>
      <c r="G189" s="358">
        <v>292.27366924293818</v>
      </c>
      <c r="H189" s="358">
        <v>123.38329378984118</v>
      </c>
      <c r="I189" s="358" t="s">
        <v>40</v>
      </c>
      <c r="J189" s="358" t="s">
        <v>40</v>
      </c>
      <c r="K189" s="358" t="s">
        <v>40</v>
      </c>
      <c r="L189" s="358" t="s">
        <v>40</v>
      </c>
      <c r="M189" s="358" t="s">
        <v>40</v>
      </c>
      <c r="N189" s="358" t="s">
        <v>40</v>
      </c>
      <c r="O189" s="358" t="s">
        <v>40</v>
      </c>
      <c r="P189" s="358" t="s">
        <v>40</v>
      </c>
      <c r="Q189" s="358" t="s">
        <v>40</v>
      </c>
      <c r="R189" s="358" t="s">
        <v>40</v>
      </c>
      <c r="S189" s="358" t="s">
        <v>40</v>
      </c>
      <c r="T189" s="358" t="s">
        <v>40</v>
      </c>
      <c r="U189" s="358">
        <v>62</v>
      </c>
      <c r="V189" s="360">
        <v>124</v>
      </c>
      <c r="W189" s="359">
        <v>292.27366924293818</v>
      </c>
      <c r="X189" s="358">
        <v>0</v>
      </c>
      <c r="Y189" s="358" t="s">
        <v>40</v>
      </c>
      <c r="Z189" s="358" t="s">
        <v>40</v>
      </c>
      <c r="AA189" s="358" t="s">
        <v>40</v>
      </c>
      <c r="AB189" s="358" t="s">
        <v>40</v>
      </c>
      <c r="AC189" s="358" t="s">
        <v>40</v>
      </c>
      <c r="AD189" s="358" t="s">
        <v>40</v>
      </c>
      <c r="AE189" s="358" t="s">
        <v>40</v>
      </c>
      <c r="AF189" s="358" t="s">
        <v>40</v>
      </c>
      <c r="AG189" s="358" t="s">
        <v>40</v>
      </c>
      <c r="AH189" s="358" t="s">
        <v>40</v>
      </c>
      <c r="AI189" s="358" t="s">
        <v>40</v>
      </c>
      <c r="AJ189" s="358" t="s">
        <v>40</v>
      </c>
      <c r="AK189" s="358" t="s">
        <v>40</v>
      </c>
      <c r="AL189" s="358" t="s">
        <v>40</v>
      </c>
    </row>
    <row r="190" spans="1:38" ht="29.25" customHeight="1">
      <c r="A190" s="466"/>
      <c r="B190" s="460"/>
      <c r="C190" s="655" t="s">
        <v>263</v>
      </c>
      <c r="D190" s="656"/>
      <c r="E190" s="657"/>
      <c r="F190" s="357">
        <v>0</v>
      </c>
      <c r="G190" s="358">
        <v>0</v>
      </c>
      <c r="H190" s="358" t="s">
        <v>40</v>
      </c>
      <c r="I190" s="358" t="s">
        <v>40</v>
      </c>
      <c r="J190" s="358" t="s">
        <v>40</v>
      </c>
      <c r="K190" s="358" t="s">
        <v>40</v>
      </c>
      <c r="L190" s="358" t="s">
        <v>40</v>
      </c>
      <c r="M190" s="358" t="s">
        <v>40</v>
      </c>
      <c r="N190" s="358" t="s">
        <v>40</v>
      </c>
      <c r="O190" s="358" t="s">
        <v>40</v>
      </c>
      <c r="P190" s="358" t="s">
        <v>40</v>
      </c>
      <c r="Q190" s="358" t="s">
        <v>40</v>
      </c>
      <c r="R190" s="358" t="s">
        <v>40</v>
      </c>
      <c r="S190" s="358" t="s">
        <v>40</v>
      </c>
      <c r="T190" s="358" t="s">
        <v>40</v>
      </c>
      <c r="U190" s="358">
        <v>0</v>
      </c>
      <c r="V190" s="360">
        <v>0</v>
      </c>
      <c r="W190" s="359">
        <v>0</v>
      </c>
      <c r="X190" s="358" t="s">
        <v>40</v>
      </c>
      <c r="Y190" s="358" t="s">
        <v>40</v>
      </c>
      <c r="Z190" s="358" t="s">
        <v>40</v>
      </c>
      <c r="AA190" s="358" t="s">
        <v>40</v>
      </c>
      <c r="AB190" s="358" t="s">
        <v>40</v>
      </c>
      <c r="AC190" s="358" t="s">
        <v>40</v>
      </c>
      <c r="AD190" s="358" t="s">
        <v>40</v>
      </c>
      <c r="AE190" s="358" t="s">
        <v>40</v>
      </c>
      <c r="AF190" s="358" t="s">
        <v>40</v>
      </c>
      <c r="AG190" s="358" t="s">
        <v>40</v>
      </c>
      <c r="AH190" s="358" t="s">
        <v>40</v>
      </c>
      <c r="AI190" s="358" t="s">
        <v>40</v>
      </c>
      <c r="AJ190" s="358" t="s">
        <v>40</v>
      </c>
      <c r="AK190" s="358" t="s">
        <v>40</v>
      </c>
      <c r="AL190" s="358" t="s">
        <v>40</v>
      </c>
    </row>
    <row r="191" spans="1:38">
      <c r="A191" s="466"/>
      <c r="B191" s="460"/>
      <c r="C191" s="655" t="s">
        <v>264</v>
      </c>
      <c r="D191" s="656"/>
      <c r="E191" s="656"/>
      <c r="F191" s="357">
        <v>292.27366924293818</v>
      </c>
      <c r="G191" s="358">
        <v>292.27366924293818</v>
      </c>
      <c r="H191" s="358">
        <v>123.38329378984118</v>
      </c>
      <c r="I191" s="358" t="s">
        <v>40</v>
      </c>
      <c r="J191" s="358" t="s">
        <v>40</v>
      </c>
      <c r="K191" s="358" t="s">
        <v>40</v>
      </c>
      <c r="L191" s="358" t="s">
        <v>40</v>
      </c>
      <c r="M191" s="358" t="s">
        <v>40</v>
      </c>
      <c r="N191" s="358" t="s">
        <v>40</v>
      </c>
      <c r="O191" s="358" t="s">
        <v>40</v>
      </c>
      <c r="P191" s="358" t="s">
        <v>40</v>
      </c>
      <c r="Q191" s="358" t="s">
        <v>40</v>
      </c>
      <c r="R191" s="358" t="s">
        <v>40</v>
      </c>
      <c r="S191" s="358" t="s">
        <v>40</v>
      </c>
      <c r="T191" s="358" t="s">
        <v>40</v>
      </c>
      <c r="U191" s="358">
        <v>62</v>
      </c>
      <c r="V191" s="360">
        <v>124</v>
      </c>
      <c r="W191" s="359">
        <v>292.27366924293818</v>
      </c>
      <c r="X191" s="358">
        <v>0</v>
      </c>
      <c r="Y191" s="358" t="s">
        <v>40</v>
      </c>
      <c r="Z191" s="358" t="s">
        <v>40</v>
      </c>
      <c r="AA191" s="358" t="s">
        <v>40</v>
      </c>
      <c r="AB191" s="358" t="s">
        <v>40</v>
      </c>
      <c r="AC191" s="358" t="s">
        <v>40</v>
      </c>
      <c r="AD191" s="358" t="s">
        <v>40</v>
      </c>
      <c r="AE191" s="358" t="s">
        <v>40</v>
      </c>
      <c r="AF191" s="358" t="s">
        <v>40</v>
      </c>
      <c r="AG191" s="358" t="s">
        <v>40</v>
      </c>
      <c r="AH191" s="358" t="s">
        <v>40</v>
      </c>
      <c r="AI191" s="358" t="s">
        <v>40</v>
      </c>
      <c r="AJ191" s="358" t="s">
        <v>40</v>
      </c>
      <c r="AK191" s="358" t="s">
        <v>40</v>
      </c>
      <c r="AL191" s="358" t="s">
        <v>40</v>
      </c>
    </row>
    <row r="192" spans="1:38">
      <c r="A192" s="467"/>
      <c r="B192" s="468"/>
      <c r="C192" s="458" t="s">
        <v>265</v>
      </c>
      <c r="D192" s="437"/>
      <c r="E192" s="437"/>
      <c r="F192" s="357">
        <v>0</v>
      </c>
      <c r="G192" s="358">
        <v>0</v>
      </c>
      <c r="H192" s="358" t="s">
        <v>40</v>
      </c>
      <c r="I192" s="358" t="s">
        <v>40</v>
      </c>
      <c r="J192" s="358" t="s">
        <v>40</v>
      </c>
      <c r="K192" s="358" t="s">
        <v>40</v>
      </c>
      <c r="L192" s="358" t="s">
        <v>40</v>
      </c>
      <c r="M192" s="358" t="s">
        <v>40</v>
      </c>
      <c r="N192" s="358" t="s">
        <v>40</v>
      </c>
      <c r="O192" s="358" t="s">
        <v>40</v>
      </c>
      <c r="P192" s="358" t="s">
        <v>40</v>
      </c>
      <c r="Q192" s="358" t="s">
        <v>40</v>
      </c>
      <c r="R192" s="358" t="s">
        <v>40</v>
      </c>
      <c r="S192" s="358" t="s">
        <v>40</v>
      </c>
      <c r="T192" s="358" t="s">
        <v>40</v>
      </c>
      <c r="U192" s="358">
        <v>0</v>
      </c>
      <c r="V192" s="360">
        <v>0</v>
      </c>
      <c r="W192" s="359">
        <v>0</v>
      </c>
      <c r="X192" s="358" t="s">
        <v>40</v>
      </c>
      <c r="Y192" s="358" t="s">
        <v>40</v>
      </c>
      <c r="Z192" s="358" t="s">
        <v>40</v>
      </c>
      <c r="AA192" s="358" t="s">
        <v>40</v>
      </c>
      <c r="AB192" s="358" t="s">
        <v>40</v>
      </c>
      <c r="AC192" s="358" t="s">
        <v>40</v>
      </c>
      <c r="AD192" s="358" t="s">
        <v>40</v>
      </c>
      <c r="AE192" s="358" t="s">
        <v>40</v>
      </c>
      <c r="AF192" s="358" t="s">
        <v>40</v>
      </c>
      <c r="AG192" s="358" t="s">
        <v>40</v>
      </c>
      <c r="AH192" s="358" t="s">
        <v>40</v>
      </c>
      <c r="AI192" s="358" t="s">
        <v>40</v>
      </c>
      <c r="AJ192" s="358" t="s">
        <v>40</v>
      </c>
      <c r="AK192" s="358" t="s">
        <v>40</v>
      </c>
      <c r="AL192" s="358" t="s">
        <v>40</v>
      </c>
    </row>
    <row r="193" spans="1:38">
      <c r="A193" s="464" t="s">
        <v>266</v>
      </c>
      <c r="B193" s="465"/>
      <c r="C193" s="450" t="s">
        <v>267</v>
      </c>
      <c r="D193" s="435"/>
      <c r="E193" s="435"/>
      <c r="F193" s="357">
        <v>358.21959699298833</v>
      </c>
      <c r="G193" s="358">
        <v>358.21959699298833</v>
      </c>
      <c r="H193" s="358">
        <v>123.38329378984118</v>
      </c>
      <c r="I193" s="358" t="s">
        <v>40</v>
      </c>
      <c r="J193" s="358" t="s">
        <v>40</v>
      </c>
      <c r="K193" s="358" t="s">
        <v>40</v>
      </c>
      <c r="L193" s="358" t="s">
        <v>40</v>
      </c>
      <c r="M193" s="358" t="s">
        <v>40</v>
      </c>
      <c r="N193" s="358" t="s">
        <v>40</v>
      </c>
      <c r="O193" s="358" t="s">
        <v>40</v>
      </c>
      <c r="P193" s="358" t="s">
        <v>40</v>
      </c>
      <c r="Q193" s="358" t="s">
        <v>40</v>
      </c>
      <c r="R193" s="358" t="s">
        <v>40</v>
      </c>
      <c r="S193" s="358" t="s">
        <v>40</v>
      </c>
      <c r="T193" s="358" t="s">
        <v>40</v>
      </c>
      <c r="U193" s="358">
        <v>62</v>
      </c>
      <c r="V193" s="360">
        <v>124</v>
      </c>
      <c r="W193" s="359">
        <v>358.21959699298833</v>
      </c>
      <c r="X193" s="358">
        <v>0</v>
      </c>
      <c r="Y193" s="358" t="s">
        <v>40</v>
      </c>
      <c r="Z193" s="358" t="s">
        <v>40</v>
      </c>
      <c r="AA193" s="358" t="s">
        <v>40</v>
      </c>
      <c r="AB193" s="358" t="s">
        <v>40</v>
      </c>
      <c r="AC193" s="358" t="s">
        <v>40</v>
      </c>
      <c r="AD193" s="358" t="s">
        <v>40</v>
      </c>
      <c r="AE193" s="358" t="s">
        <v>40</v>
      </c>
      <c r="AF193" s="358" t="s">
        <v>40</v>
      </c>
      <c r="AG193" s="358" t="s">
        <v>40</v>
      </c>
      <c r="AH193" s="358" t="s">
        <v>40</v>
      </c>
      <c r="AI193" s="358" t="s">
        <v>40</v>
      </c>
      <c r="AJ193" s="358" t="s">
        <v>40</v>
      </c>
      <c r="AK193" s="358" t="s">
        <v>40</v>
      </c>
      <c r="AL193" s="358" t="s">
        <v>40</v>
      </c>
    </row>
    <row r="194" spans="1:38">
      <c r="A194" s="467"/>
      <c r="B194" s="468"/>
      <c r="C194" s="458" t="s">
        <v>259</v>
      </c>
      <c r="D194" s="437"/>
      <c r="E194" s="437"/>
      <c r="F194" s="357">
        <v>358.21959699298833</v>
      </c>
      <c r="G194" s="358">
        <v>358.21959699298833</v>
      </c>
      <c r="H194" s="358">
        <v>123.38329378984118</v>
      </c>
      <c r="I194" s="358" t="s">
        <v>40</v>
      </c>
      <c r="J194" s="358" t="s">
        <v>40</v>
      </c>
      <c r="K194" s="358" t="s">
        <v>40</v>
      </c>
      <c r="L194" s="358" t="s">
        <v>40</v>
      </c>
      <c r="M194" s="358" t="s">
        <v>40</v>
      </c>
      <c r="N194" s="358" t="s">
        <v>40</v>
      </c>
      <c r="O194" s="358" t="s">
        <v>40</v>
      </c>
      <c r="P194" s="358" t="s">
        <v>40</v>
      </c>
      <c r="Q194" s="358" t="s">
        <v>40</v>
      </c>
      <c r="R194" s="358" t="s">
        <v>40</v>
      </c>
      <c r="S194" s="358" t="s">
        <v>40</v>
      </c>
      <c r="T194" s="358" t="s">
        <v>40</v>
      </c>
      <c r="U194" s="358">
        <v>62</v>
      </c>
      <c r="V194" s="360">
        <v>124</v>
      </c>
      <c r="W194" s="359">
        <v>358.21959699298833</v>
      </c>
      <c r="X194" s="358">
        <v>0</v>
      </c>
      <c r="Y194" s="358" t="s">
        <v>40</v>
      </c>
      <c r="Z194" s="358" t="s">
        <v>40</v>
      </c>
      <c r="AA194" s="358" t="s">
        <v>40</v>
      </c>
      <c r="AB194" s="358" t="s">
        <v>40</v>
      </c>
      <c r="AC194" s="358" t="s">
        <v>40</v>
      </c>
      <c r="AD194" s="358" t="s">
        <v>40</v>
      </c>
      <c r="AE194" s="358" t="s">
        <v>40</v>
      </c>
      <c r="AF194" s="358" t="s">
        <v>40</v>
      </c>
      <c r="AG194" s="358" t="s">
        <v>40</v>
      </c>
      <c r="AH194" s="358" t="s">
        <v>40</v>
      </c>
      <c r="AI194" s="358" t="s">
        <v>40</v>
      </c>
      <c r="AJ194" s="358" t="s">
        <v>40</v>
      </c>
      <c r="AK194" s="358" t="s">
        <v>40</v>
      </c>
      <c r="AL194" s="358" t="s">
        <v>40</v>
      </c>
    </row>
    <row r="195" spans="1:38">
      <c r="A195" s="464" t="s">
        <v>268</v>
      </c>
      <c r="B195" s="465"/>
      <c r="C195" s="450" t="s">
        <v>269</v>
      </c>
      <c r="D195" s="435"/>
      <c r="E195" s="435"/>
      <c r="F195" s="357">
        <v>358.21959699298833</v>
      </c>
      <c r="G195" s="358">
        <v>358.21959699298833</v>
      </c>
      <c r="H195" s="358">
        <v>123.38329378984118</v>
      </c>
      <c r="I195" s="358" t="s">
        <v>40</v>
      </c>
      <c r="J195" s="358" t="s">
        <v>40</v>
      </c>
      <c r="K195" s="358" t="s">
        <v>40</v>
      </c>
      <c r="L195" s="358" t="s">
        <v>40</v>
      </c>
      <c r="M195" s="358" t="s">
        <v>40</v>
      </c>
      <c r="N195" s="358" t="s">
        <v>40</v>
      </c>
      <c r="O195" s="358" t="s">
        <v>40</v>
      </c>
      <c r="P195" s="358" t="s">
        <v>40</v>
      </c>
      <c r="Q195" s="358" t="s">
        <v>40</v>
      </c>
      <c r="R195" s="358" t="s">
        <v>40</v>
      </c>
      <c r="S195" s="358" t="s">
        <v>40</v>
      </c>
      <c r="T195" s="358" t="s">
        <v>40</v>
      </c>
      <c r="U195" s="358">
        <v>62</v>
      </c>
      <c r="V195" s="360">
        <v>124</v>
      </c>
      <c r="W195" s="359">
        <v>358.21959699298833</v>
      </c>
      <c r="X195" s="358">
        <v>0</v>
      </c>
      <c r="Y195" s="358" t="s">
        <v>40</v>
      </c>
      <c r="Z195" s="358" t="s">
        <v>40</v>
      </c>
      <c r="AA195" s="358" t="s">
        <v>40</v>
      </c>
      <c r="AB195" s="358" t="s">
        <v>40</v>
      </c>
      <c r="AC195" s="358" t="s">
        <v>40</v>
      </c>
      <c r="AD195" s="358" t="s">
        <v>40</v>
      </c>
      <c r="AE195" s="358" t="s">
        <v>40</v>
      </c>
      <c r="AF195" s="358" t="s">
        <v>40</v>
      </c>
      <c r="AG195" s="358" t="s">
        <v>40</v>
      </c>
      <c r="AH195" s="358" t="s">
        <v>40</v>
      </c>
      <c r="AI195" s="358" t="s">
        <v>40</v>
      </c>
      <c r="AJ195" s="358" t="s">
        <v>40</v>
      </c>
      <c r="AK195" s="358" t="s">
        <v>40</v>
      </c>
      <c r="AL195" s="358" t="s">
        <v>40</v>
      </c>
    </row>
    <row r="196" spans="1:38">
      <c r="A196" s="466"/>
      <c r="B196" s="460"/>
      <c r="C196" s="655" t="s">
        <v>270</v>
      </c>
      <c r="D196" s="656"/>
      <c r="E196" s="656"/>
      <c r="F196" s="357">
        <v>358.21959699298833</v>
      </c>
      <c r="G196" s="358">
        <v>358.21959699298833</v>
      </c>
      <c r="H196" s="358">
        <v>123.38329378984118</v>
      </c>
      <c r="I196" s="358" t="s">
        <v>40</v>
      </c>
      <c r="J196" s="358" t="s">
        <v>40</v>
      </c>
      <c r="K196" s="358" t="s">
        <v>40</v>
      </c>
      <c r="L196" s="358" t="s">
        <v>40</v>
      </c>
      <c r="M196" s="358" t="s">
        <v>40</v>
      </c>
      <c r="N196" s="358" t="s">
        <v>40</v>
      </c>
      <c r="O196" s="358" t="s">
        <v>40</v>
      </c>
      <c r="P196" s="358" t="s">
        <v>40</v>
      </c>
      <c r="Q196" s="358" t="s">
        <v>40</v>
      </c>
      <c r="R196" s="358" t="s">
        <v>40</v>
      </c>
      <c r="S196" s="358" t="s">
        <v>40</v>
      </c>
      <c r="T196" s="358" t="s">
        <v>40</v>
      </c>
      <c r="U196" s="358">
        <v>62</v>
      </c>
      <c r="V196" s="360">
        <v>124</v>
      </c>
      <c r="W196" s="359">
        <v>358.21959699298833</v>
      </c>
      <c r="X196" s="358">
        <v>0</v>
      </c>
      <c r="Y196" s="358" t="s">
        <v>40</v>
      </c>
      <c r="Z196" s="358" t="s">
        <v>40</v>
      </c>
      <c r="AA196" s="358" t="s">
        <v>40</v>
      </c>
      <c r="AB196" s="358" t="s">
        <v>40</v>
      </c>
      <c r="AC196" s="358" t="s">
        <v>40</v>
      </c>
      <c r="AD196" s="358" t="s">
        <v>40</v>
      </c>
      <c r="AE196" s="358" t="s">
        <v>40</v>
      </c>
      <c r="AF196" s="358" t="s">
        <v>40</v>
      </c>
      <c r="AG196" s="358" t="s">
        <v>40</v>
      </c>
      <c r="AH196" s="358" t="s">
        <v>40</v>
      </c>
      <c r="AI196" s="358" t="s">
        <v>40</v>
      </c>
      <c r="AJ196" s="358" t="s">
        <v>40</v>
      </c>
      <c r="AK196" s="358" t="s">
        <v>40</v>
      </c>
      <c r="AL196" s="358" t="s">
        <v>40</v>
      </c>
    </row>
    <row r="197" spans="1:38">
      <c r="A197" s="466"/>
      <c r="B197" s="460"/>
      <c r="C197" s="655" t="s">
        <v>271</v>
      </c>
      <c r="D197" s="656"/>
      <c r="E197" s="656"/>
      <c r="F197" s="357">
        <v>358.21959699298833</v>
      </c>
      <c r="G197" s="358">
        <v>358.21959699298833</v>
      </c>
      <c r="H197" s="358">
        <v>123.38329378984118</v>
      </c>
      <c r="I197" s="358" t="s">
        <v>40</v>
      </c>
      <c r="J197" s="358" t="s">
        <v>40</v>
      </c>
      <c r="K197" s="358" t="s">
        <v>40</v>
      </c>
      <c r="L197" s="358" t="s">
        <v>40</v>
      </c>
      <c r="M197" s="358" t="s">
        <v>40</v>
      </c>
      <c r="N197" s="358" t="s">
        <v>40</v>
      </c>
      <c r="O197" s="358" t="s">
        <v>40</v>
      </c>
      <c r="P197" s="358" t="s">
        <v>40</v>
      </c>
      <c r="Q197" s="358" t="s">
        <v>40</v>
      </c>
      <c r="R197" s="358" t="s">
        <v>40</v>
      </c>
      <c r="S197" s="358" t="s">
        <v>40</v>
      </c>
      <c r="T197" s="358" t="s">
        <v>40</v>
      </c>
      <c r="U197" s="358">
        <v>62</v>
      </c>
      <c r="V197" s="360">
        <v>124</v>
      </c>
      <c r="W197" s="359">
        <v>358.21959699298833</v>
      </c>
      <c r="X197" s="358">
        <v>0</v>
      </c>
      <c r="Y197" s="358" t="s">
        <v>40</v>
      </c>
      <c r="Z197" s="358" t="s">
        <v>40</v>
      </c>
      <c r="AA197" s="358" t="s">
        <v>40</v>
      </c>
      <c r="AB197" s="358" t="s">
        <v>40</v>
      </c>
      <c r="AC197" s="358" t="s">
        <v>40</v>
      </c>
      <c r="AD197" s="358" t="s">
        <v>40</v>
      </c>
      <c r="AE197" s="358" t="s">
        <v>40</v>
      </c>
      <c r="AF197" s="358" t="s">
        <v>40</v>
      </c>
      <c r="AG197" s="358" t="s">
        <v>40</v>
      </c>
      <c r="AH197" s="358" t="s">
        <v>40</v>
      </c>
      <c r="AI197" s="358" t="s">
        <v>40</v>
      </c>
      <c r="AJ197" s="358" t="s">
        <v>40</v>
      </c>
      <c r="AK197" s="358" t="s">
        <v>40</v>
      </c>
      <c r="AL197" s="358" t="s">
        <v>40</v>
      </c>
    </row>
    <row r="198" spans="1:38">
      <c r="A198" s="467"/>
      <c r="B198" s="468"/>
      <c r="C198" s="458" t="s">
        <v>272</v>
      </c>
      <c r="D198" s="437"/>
      <c r="E198" s="437"/>
      <c r="F198" s="357">
        <v>358.21959699298833</v>
      </c>
      <c r="G198" s="358">
        <v>358.21959699298833</v>
      </c>
      <c r="H198" s="358">
        <v>123.38329378984118</v>
      </c>
      <c r="I198" s="358" t="s">
        <v>40</v>
      </c>
      <c r="J198" s="358" t="s">
        <v>40</v>
      </c>
      <c r="K198" s="358" t="s">
        <v>40</v>
      </c>
      <c r="L198" s="358" t="s">
        <v>40</v>
      </c>
      <c r="M198" s="358" t="s">
        <v>40</v>
      </c>
      <c r="N198" s="358" t="s">
        <v>40</v>
      </c>
      <c r="O198" s="358" t="s">
        <v>40</v>
      </c>
      <c r="P198" s="358" t="s">
        <v>40</v>
      </c>
      <c r="Q198" s="358" t="s">
        <v>40</v>
      </c>
      <c r="R198" s="358" t="s">
        <v>40</v>
      </c>
      <c r="S198" s="358" t="s">
        <v>40</v>
      </c>
      <c r="T198" s="358" t="s">
        <v>40</v>
      </c>
      <c r="U198" s="358">
        <v>62</v>
      </c>
      <c r="V198" s="360">
        <v>124</v>
      </c>
      <c r="W198" s="359">
        <v>358.21959699298833</v>
      </c>
      <c r="X198" s="358">
        <v>0</v>
      </c>
      <c r="Y198" s="358" t="s">
        <v>40</v>
      </c>
      <c r="Z198" s="358" t="s">
        <v>40</v>
      </c>
      <c r="AA198" s="358" t="s">
        <v>40</v>
      </c>
      <c r="AB198" s="358" t="s">
        <v>40</v>
      </c>
      <c r="AC198" s="358" t="s">
        <v>40</v>
      </c>
      <c r="AD198" s="358" t="s">
        <v>40</v>
      </c>
      <c r="AE198" s="358" t="s">
        <v>40</v>
      </c>
      <c r="AF198" s="358" t="s">
        <v>40</v>
      </c>
      <c r="AG198" s="358" t="s">
        <v>40</v>
      </c>
      <c r="AH198" s="358" t="s">
        <v>40</v>
      </c>
      <c r="AI198" s="358" t="s">
        <v>40</v>
      </c>
      <c r="AJ198" s="358" t="s">
        <v>40</v>
      </c>
      <c r="AK198" s="358" t="s">
        <v>40</v>
      </c>
      <c r="AL198" s="358" t="s">
        <v>40</v>
      </c>
    </row>
    <row r="199" spans="1:38">
      <c r="A199" s="476" t="s">
        <v>199</v>
      </c>
      <c r="B199" s="477"/>
      <c r="C199" s="472" t="s">
        <v>273</v>
      </c>
      <c r="D199" s="473"/>
      <c r="E199" s="473"/>
      <c r="F199" s="357">
        <v>465.33400000000006</v>
      </c>
      <c r="G199" s="358">
        <v>465.33400000000006</v>
      </c>
      <c r="H199" s="358">
        <v>123.38329378984118</v>
      </c>
      <c r="I199" s="358" t="s">
        <v>40</v>
      </c>
      <c r="J199" s="358" t="s">
        <v>40</v>
      </c>
      <c r="K199" s="358" t="s">
        <v>40</v>
      </c>
      <c r="L199" s="358" t="s">
        <v>40</v>
      </c>
      <c r="M199" s="358" t="s">
        <v>40</v>
      </c>
      <c r="N199" s="358" t="s">
        <v>40</v>
      </c>
      <c r="O199" s="358" t="s">
        <v>40</v>
      </c>
      <c r="P199" s="358" t="s">
        <v>40</v>
      </c>
      <c r="Q199" s="358" t="s">
        <v>40</v>
      </c>
      <c r="R199" s="358" t="s">
        <v>40</v>
      </c>
      <c r="S199" s="358" t="s">
        <v>40</v>
      </c>
      <c r="T199" s="358" t="s">
        <v>40</v>
      </c>
      <c r="U199" s="358">
        <v>62</v>
      </c>
      <c r="V199" s="360">
        <v>124</v>
      </c>
      <c r="W199" s="359">
        <v>465.33400000000006</v>
      </c>
      <c r="X199" s="358">
        <v>0</v>
      </c>
      <c r="Y199" s="358" t="s">
        <v>40</v>
      </c>
      <c r="Z199" s="358" t="s">
        <v>40</v>
      </c>
      <c r="AA199" s="358" t="s">
        <v>40</v>
      </c>
      <c r="AB199" s="358" t="s">
        <v>40</v>
      </c>
      <c r="AC199" s="358" t="s">
        <v>40</v>
      </c>
      <c r="AD199" s="358" t="s">
        <v>40</v>
      </c>
      <c r="AE199" s="358" t="s">
        <v>40</v>
      </c>
      <c r="AF199" s="358" t="s">
        <v>40</v>
      </c>
      <c r="AG199" s="358" t="s">
        <v>40</v>
      </c>
      <c r="AH199" s="358" t="s">
        <v>40</v>
      </c>
      <c r="AI199" s="358" t="s">
        <v>40</v>
      </c>
      <c r="AJ199" s="358" t="s">
        <v>40</v>
      </c>
      <c r="AK199" s="358" t="s">
        <v>40</v>
      </c>
      <c r="AL199" s="358" t="s">
        <v>40</v>
      </c>
    </row>
    <row r="200" spans="1:38">
      <c r="A200" s="464" t="s">
        <v>274</v>
      </c>
      <c r="B200" s="465"/>
      <c r="C200" s="478" t="s">
        <v>275</v>
      </c>
      <c r="D200" s="479"/>
      <c r="E200" s="479"/>
      <c r="F200" s="357">
        <v>364.23963312777369</v>
      </c>
      <c r="G200" s="358">
        <v>364.23963312777369</v>
      </c>
      <c r="H200" s="358">
        <v>123.38329378984118</v>
      </c>
      <c r="I200" s="358" t="s">
        <v>40</v>
      </c>
      <c r="J200" s="358" t="s">
        <v>40</v>
      </c>
      <c r="K200" s="358" t="s">
        <v>40</v>
      </c>
      <c r="L200" s="358" t="s">
        <v>40</v>
      </c>
      <c r="M200" s="358" t="s">
        <v>40</v>
      </c>
      <c r="N200" s="358" t="s">
        <v>40</v>
      </c>
      <c r="O200" s="358" t="s">
        <v>40</v>
      </c>
      <c r="P200" s="358" t="s">
        <v>40</v>
      </c>
      <c r="Q200" s="358" t="s">
        <v>40</v>
      </c>
      <c r="R200" s="358" t="s">
        <v>40</v>
      </c>
      <c r="S200" s="358" t="s">
        <v>40</v>
      </c>
      <c r="T200" s="358" t="s">
        <v>40</v>
      </c>
      <c r="U200" s="358">
        <v>62</v>
      </c>
      <c r="V200" s="360">
        <v>124</v>
      </c>
      <c r="W200" s="359">
        <v>364.23963312777369</v>
      </c>
      <c r="X200" s="358">
        <v>0</v>
      </c>
      <c r="Y200" s="358" t="s">
        <v>40</v>
      </c>
      <c r="Z200" s="358" t="s">
        <v>40</v>
      </c>
      <c r="AA200" s="358" t="s">
        <v>40</v>
      </c>
      <c r="AB200" s="358" t="s">
        <v>40</v>
      </c>
      <c r="AC200" s="358" t="s">
        <v>40</v>
      </c>
      <c r="AD200" s="358" t="s">
        <v>40</v>
      </c>
      <c r="AE200" s="358" t="s">
        <v>40</v>
      </c>
      <c r="AF200" s="358" t="s">
        <v>40</v>
      </c>
      <c r="AG200" s="358" t="s">
        <v>40</v>
      </c>
      <c r="AH200" s="358" t="s">
        <v>40</v>
      </c>
      <c r="AI200" s="358" t="s">
        <v>40</v>
      </c>
      <c r="AJ200" s="358" t="s">
        <v>40</v>
      </c>
      <c r="AK200" s="358" t="s">
        <v>40</v>
      </c>
      <c r="AL200" s="358" t="s">
        <v>40</v>
      </c>
    </row>
    <row r="201" spans="1:38">
      <c r="A201" s="464" t="s">
        <v>389</v>
      </c>
      <c r="B201" s="465"/>
      <c r="C201" s="435" t="s">
        <v>277</v>
      </c>
      <c r="D201" s="435"/>
      <c r="E201" s="435"/>
      <c r="F201" s="357">
        <v>0</v>
      </c>
      <c r="G201" s="358">
        <v>0</v>
      </c>
      <c r="H201" s="358" t="s">
        <v>40</v>
      </c>
      <c r="I201" s="358" t="s">
        <v>40</v>
      </c>
      <c r="J201" s="358" t="s">
        <v>40</v>
      </c>
      <c r="K201" s="358" t="s">
        <v>40</v>
      </c>
      <c r="L201" s="358" t="s">
        <v>40</v>
      </c>
      <c r="M201" s="358" t="s">
        <v>40</v>
      </c>
      <c r="N201" s="358" t="s">
        <v>40</v>
      </c>
      <c r="O201" s="358" t="s">
        <v>40</v>
      </c>
      <c r="P201" s="358" t="s">
        <v>40</v>
      </c>
      <c r="Q201" s="358" t="s">
        <v>40</v>
      </c>
      <c r="R201" s="358" t="s">
        <v>40</v>
      </c>
      <c r="S201" s="358" t="s">
        <v>40</v>
      </c>
      <c r="T201" s="358" t="s">
        <v>40</v>
      </c>
      <c r="U201" s="358">
        <v>0</v>
      </c>
      <c r="V201" s="360">
        <v>0</v>
      </c>
      <c r="W201" s="359">
        <v>0</v>
      </c>
      <c r="X201" s="358" t="s">
        <v>40</v>
      </c>
      <c r="Y201" s="358" t="s">
        <v>40</v>
      </c>
      <c r="Z201" s="358" t="s">
        <v>40</v>
      </c>
      <c r="AA201" s="358" t="s">
        <v>40</v>
      </c>
      <c r="AB201" s="358" t="s">
        <v>40</v>
      </c>
      <c r="AC201" s="358" t="s">
        <v>40</v>
      </c>
      <c r="AD201" s="358" t="s">
        <v>40</v>
      </c>
      <c r="AE201" s="358" t="s">
        <v>40</v>
      </c>
      <c r="AF201" s="358" t="s">
        <v>40</v>
      </c>
      <c r="AG201" s="358" t="s">
        <v>40</v>
      </c>
      <c r="AH201" s="358" t="s">
        <v>40</v>
      </c>
      <c r="AI201" s="358" t="s">
        <v>40</v>
      </c>
      <c r="AJ201" s="358" t="s">
        <v>40</v>
      </c>
      <c r="AK201" s="358" t="s">
        <v>40</v>
      </c>
      <c r="AL201" s="358" t="s">
        <v>40</v>
      </c>
    </row>
    <row r="202" spans="1:38" ht="25.5">
      <c r="A202" s="467"/>
      <c r="B202" s="468"/>
      <c r="C202" s="69" t="s">
        <v>278</v>
      </c>
      <c r="D202" s="70" t="s">
        <v>279</v>
      </c>
      <c r="E202" s="71">
        <v>10</v>
      </c>
      <c r="F202" s="357">
        <v>0</v>
      </c>
      <c r="G202" s="358">
        <v>0</v>
      </c>
      <c r="H202" s="358" t="s">
        <v>40</v>
      </c>
      <c r="I202" s="358" t="s">
        <v>40</v>
      </c>
      <c r="J202" s="358" t="s">
        <v>40</v>
      </c>
      <c r="K202" s="358" t="s">
        <v>40</v>
      </c>
      <c r="L202" s="358" t="s">
        <v>40</v>
      </c>
      <c r="M202" s="358" t="s">
        <v>40</v>
      </c>
      <c r="N202" s="358" t="s">
        <v>40</v>
      </c>
      <c r="O202" s="358" t="s">
        <v>40</v>
      </c>
      <c r="P202" s="358" t="s">
        <v>40</v>
      </c>
      <c r="Q202" s="358" t="s">
        <v>40</v>
      </c>
      <c r="R202" s="358" t="s">
        <v>40</v>
      </c>
      <c r="S202" s="358" t="s">
        <v>40</v>
      </c>
      <c r="T202" s="358" t="s">
        <v>40</v>
      </c>
      <c r="U202" s="358">
        <v>0</v>
      </c>
      <c r="V202" s="360">
        <v>0</v>
      </c>
      <c r="W202" s="359">
        <v>0</v>
      </c>
      <c r="X202" s="358" t="s">
        <v>40</v>
      </c>
      <c r="Y202" s="358" t="s">
        <v>40</v>
      </c>
      <c r="Z202" s="358" t="s">
        <v>40</v>
      </c>
      <c r="AA202" s="358" t="s">
        <v>40</v>
      </c>
      <c r="AB202" s="358" t="s">
        <v>40</v>
      </c>
      <c r="AC202" s="358" t="s">
        <v>40</v>
      </c>
      <c r="AD202" s="358" t="s">
        <v>40</v>
      </c>
      <c r="AE202" s="358" t="s">
        <v>40</v>
      </c>
      <c r="AF202" s="358" t="s">
        <v>40</v>
      </c>
      <c r="AG202" s="358" t="s">
        <v>40</v>
      </c>
      <c r="AH202" s="358" t="s">
        <v>40</v>
      </c>
      <c r="AI202" s="358" t="s">
        <v>40</v>
      </c>
      <c r="AJ202" s="358" t="s">
        <v>40</v>
      </c>
      <c r="AK202" s="358" t="s">
        <v>40</v>
      </c>
      <c r="AL202" s="358" t="s">
        <v>40</v>
      </c>
    </row>
    <row r="203" spans="1:38">
      <c r="A203" s="464" t="s">
        <v>234</v>
      </c>
      <c r="B203" s="465"/>
      <c r="C203" s="450" t="s">
        <v>280</v>
      </c>
      <c r="D203" s="435"/>
      <c r="E203" s="435"/>
      <c r="F203" s="357">
        <v>437.23028401427467</v>
      </c>
      <c r="G203" s="358">
        <v>437.23028401427467</v>
      </c>
      <c r="H203" s="358">
        <v>123.38329378984118</v>
      </c>
      <c r="I203" s="358" t="s">
        <v>40</v>
      </c>
      <c r="J203" s="358" t="s">
        <v>40</v>
      </c>
      <c r="K203" s="358" t="s">
        <v>40</v>
      </c>
      <c r="L203" s="358" t="s">
        <v>40</v>
      </c>
      <c r="M203" s="358" t="s">
        <v>40</v>
      </c>
      <c r="N203" s="358" t="s">
        <v>40</v>
      </c>
      <c r="O203" s="358" t="s">
        <v>40</v>
      </c>
      <c r="P203" s="358" t="s">
        <v>40</v>
      </c>
      <c r="Q203" s="358" t="s">
        <v>40</v>
      </c>
      <c r="R203" s="358" t="s">
        <v>40</v>
      </c>
      <c r="S203" s="358" t="s">
        <v>40</v>
      </c>
      <c r="T203" s="358" t="s">
        <v>40</v>
      </c>
      <c r="U203" s="358">
        <v>62</v>
      </c>
      <c r="V203" s="360">
        <v>124</v>
      </c>
      <c r="W203" s="359">
        <v>437.23028401427467</v>
      </c>
      <c r="X203" s="358">
        <v>0</v>
      </c>
      <c r="Y203" s="358" t="s">
        <v>40</v>
      </c>
      <c r="Z203" s="358" t="s">
        <v>40</v>
      </c>
      <c r="AA203" s="358" t="s">
        <v>40</v>
      </c>
      <c r="AB203" s="358" t="s">
        <v>40</v>
      </c>
      <c r="AC203" s="358" t="s">
        <v>40</v>
      </c>
      <c r="AD203" s="358" t="s">
        <v>40</v>
      </c>
      <c r="AE203" s="358" t="s">
        <v>40</v>
      </c>
      <c r="AF203" s="358" t="s">
        <v>40</v>
      </c>
      <c r="AG203" s="358" t="s">
        <v>40</v>
      </c>
      <c r="AH203" s="358" t="s">
        <v>40</v>
      </c>
      <c r="AI203" s="358" t="s">
        <v>40</v>
      </c>
      <c r="AJ203" s="358" t="s">
        <v>40</v>
      </c>
      <c r="AK203" s="358" t="s">
        <v>40</v>
      </c>
      <c r="AL203" s="358" t="s">
        <v>40</v>
      </c>
    </row>
    <row r="204" spans="1:38">
      <c r="A204" s="466"/>
      <c r="B204" s="460"/>
      <c r="C204" s="655" t="s">
        <v>281</v>
      </c>
      <c r="D204" s="656"/>
      <c r="E204" s="656"/>
      <c r="F204" s="357">
        <v>434.59537458142017</v>
      </c>
      <c r="G204" s="358">
        <v>434.59537458142017</v>
      </c>
      <c r="H204" s="358">
        <v>123.38329378984118</v>
      </c>
      <c r="I204" s="358" t="s">
        <v>40</v>
      </c>
      <c r="J204" s="358" t="s">
        <v>40</v>
      </c>
      <c r="K204" s="358" t="s">
        <v>40</v>
      </c>
      <c r="L204" s="358" t="s">
        <v>40</v>
      </c>
      <c r="M204" s="358" t="s">
        <v>40</v>
      </c>
      <c r="N204" s="358" t="s">
        <v>40</v>
      </c>
      <c r="O204" s="358" t="s">
        <v>40</v>
      </c>
      <c r="P204" s="358" t="s">
        <v>40</v>
      </c>
      <c r="Q204" s="358" t="s">
        <v>40</v>
      </c>
      <c r="R204" s="358" t="s">
        <v>40</v>
      </c>
      <c r="S204" s="358" t="s">
        <v>40</v>
      </c>
      <c r="T204" s="358" t="s">
        <v>40</v>
      </c>
      <c r="U204" s="358">
        <v>62</v>
      </c>
      <c r="V204" s="360">
        <v>124</v>
      </c>
      <c r="W204" s="359">
        <v>434.59537458142017</v>
      </c>
      <c r="X204" s="358">
        <v>0</v>
      </c>
      <c r="Y204" s="358" t="s">
        <v>40</v>
      </c>
      <c r="Z204" s="358" t="s">
        <v>40</v>
      </c>
      <c r="AA204" s="358" t="s">
        <v>40</v>
      </c>
      <c r="AB204" s="358" t="s">
        <v>40</v>
      </c>
      <c r="AC204" s="358" t="s">
        <v>40</v>
      </c>
      <c r="AD204" s="358" t="s">
        <v>40</v>
      </c>
      <c r="AE204" s="358" t="s">
        <v>40</v>
      </c>
      <c r="AF204" s="358" t="s">
        <v>40</v>
      </c>
      <c r="AG204" s="358" t="s">
        <v>40</v>
      </c>
      <c r="AH204" s="358" t="s">
        <v>40</v>
      </c>
      <c r="AI204" s="358" t="s">
        <v>40</v>
      </c>
      <c r="AJ204" s="358" t="s">
        <v>40</v>
      </c>
      <c r="AK204" s="358" t="s">
        <v>40</v>
      </c>
      <c r="AL204" s="358" t="s">
        <v>40</v>
      </c>
    </row>
    <row r="205" spans="1:38">
      <c r="A205" s="466"/>
      <c r="B205" s="460"/>
      <c r="C205" s="655" t="s">
        <v>282</v>
      </c>
      <c r="D205" s="656"/>
      <c r="E205" s="656"/>
      <c r="F205" s="357">
        <v>453.5886800765789</v>
      </c>
      <c r="G205" s="358">
        <v>453.5886800765789</v>
      </c>
      <c r="H205" s="358">
        <v>123.38329378984118</v>
      </c>
      <c r="I205" s="358" t="s">
        <v>40</v>
      </c>
      <c r="J205" s="358" t="s">
        <v>40</v>
      </c>
      <c r="K205" s="358" t="s">
        <v>40</v>
      </c>
      <c r="L205" s="358" t="s">
        <v>40</v>
      </c>
      <c r="M205" s="358" t="s">
        <v>40</v>
      </c>
      <c r="N205" s="358" t="s">
        <v>40</v>
      </c>
      <c r="O205" s="358" t="s">
        <v>40</v>
      </c>
      <c r="P205" s="358" t="s">
        <v>40</v>
      </c>
      <c r="Q205" s="358" t="s">
        <v>40</v>
      </c>
      <c r="R205" s="358" t="s">
        <v>40</v>
      </c>
      <c r="S205" s="358" t="s">
        <v>40</v>
      </c>
      <c r="T205" s="358" t="s">
        <v>40</v>
      </c>
      <c r="U205" s="358">
        <v>62</v>
      </c>
      <c r="V205" s="360">
        <v>124</v>
      </c>
      <c r="W205" s="359">
        <v>453.5886800765789</v>
      </c>
      <c r="X205" s="358">
        <v>0</v>
      </c>
      <c r="Y205" s="358" t="s">
        <v>40</v>
      </c>
      <c r="Z205" s="358" t="s">
        <v>40</v>
      </c>
      <c r="AA205" s="358" t="s">
        <v>40</v>
      </c>
      <c r="AB205" s="358" t="s">
        <v>40</v>
      </c>
      <c r="AC205" s="358" t="s">
        <v>40</v>
      </c>
      <c r="AD205" s="358" t="s">
        <v>40</v>
      </c>
      <c r="AE205" s="358" t="s">
        <v>40</v>
      </c>
      <c r="AF205" s="358" t="s">
        <v>40</v>
      </c>
      <c r="AG205" s="358" t="s">
        <v>40</v>
      </c>
      <c r="AH205" s="358" t="s">
        <v>40</v>
      </c>
      <c r="AI205" s="358" t="s">
        <v>40</v>
      </c>
      <c r="AJ205" s="358" t="s">
        <v>40</v>
      </c>
      <c r="AK205" s="358" t="s">
        <v>40</v>
      </c>
      <c r="AL205" s="358" t="s">
        <v>40</v>
      </c>
    </row>
    <row r="206" spans="1:38">
      <c r="A206" s="466"/>
      <c r="B206" s="460"/>
      <c r="C206" s="655" t="s">
        <v>283</v>
      </c>
      <c r="D206" s="656"/>
      <c r="E206" s="656"/>
      <c r="F206" s="357">
        <v>453.5886800765789</v>
      </c>
      <c r="G206" s="358">
        <v>453.5886800765789</v>
      </c>
      <c r="H206" s="358">
        <v>123.38329378984118</v>
      </c>
      <c r="I206" s="358" t="s">
        <v>40</v>
      </c>
      <c r="J206" s="358" t="s">
        <v>40</v>
      </c>
      <c r="K206" s="358" t="s">
        <v>40</v>
      </c>
      <c r="L206" s="358" t="s">
        <v>40</v>
      </c>
      <c r="M206" s="358" t="s">
        <v>40</v>
      </c>
      <c r="N206" s="358" t="s">
        <v>40</v>
      </c>
      <c r="O206" s="358" t="s">
        <v>40</v>
      </c>
      <c r="P206" s="358" t="s">
        <v>40</v>
      </c>
      <c r="Q206" s="358" t="s">
        <v>40</v>
      </c>
      <c r="R206" s="358" t="s">
        <v>40</v>
      </c>
      <c r="S206" s="358" t="s">
        <v>40</v>
      </c>
      <c r="T206" s="358" t="s">
        <v>40</v>
      </c>
      <c r="U206" s="358">
        <v>62</v>
      </c>
      <c r="V206" s="360">
        <v>124</v>
      </c>
      <c r="W206" s="359">
        <v>453.5886800765789</v>
      </c>
      <c r="X206" s="358">
        <v>0</v>
      </c>
      <c r="Y206" s="358" t="s">
        <v>40</v>
      </c>
      <c r="Z206" s="358" t="s">
        <v>40</v>
      </c>
      <c r="AA206" s="358" t="s">
        <v>40</v>
      </c>
      <c r="AB206" s="358" t="s">
        <v>40</v>
      </c>
      <c r="AC206" s="358" t="s">
        <v>40</v>
      </c>
      <c r="AD206" s="358" t="s">
        <v>40</v>
      </c>
      <c r="AE206" s="358" t="s">
        <v>40</v>
      </c>
      <c r="AF206" s="358" t="s">
        <v>40</v>
      </c>
      <c r="AG206" s="358" t="s">
        <v>40</v>
      </c>
      <c r="AH206" s="358" t="s">
        <v>40</v>
      </c>
      <c r="AI206" s="358" t="s">
        <v>40</v>
      </c>
      <c r="AJ206" s="358" t="s">
        <v>40</v>
      </c>
      <c r="AK206" s="358" t="s">
        <v>40</v>
      </c>
      <c r="AL206" s="358" t="s">
        <v>40</v>
      </c>
    </row>
    <row r="207" spans="1:38">
      <c r="A207" s="466"/>
      <c r="B207" s="460"/>
      <c r="C207" s="655" t="s">
        <v>284</v>
      </c>
      <c r="D207" s="656"/>
      <c r="E207" s="656"/>
      <c r="F207" s="357">
        <v>469.56281851325866</v>
      </c>
      <c r="G207" s="358">
        <v>469.56281851325866</v>
      </c>
      <c r="H207" s="358">
        <v>123.38329378984118</v>
      </c>
      <c r="I207" s="358" t="s">
        <v>40</v>
      </c>
      <c r="J207" s="358" t="s">
        <v>40</v>
      </c>
      <c r="K207" s="358" t="s">
        <v>40</v>
      </c>
      <c r="L207" s="358" t="s">
        <v>40</v>
      </c>
      <c r="M207" s="358" t="s">
        <v>40</v>
      </c>
      <c r="N207" s="358" t="s">
        <v>40</v>
      </c>
      <c r="O207" s="358" t="s">
        <v>40</v>
      </c>
      <c r="P207" s="358" t="s">
        <v>40</v>
      </c>
      <c r="Q207" s="358" t="s">
        <v>40</v>
      </c>
      <c r="R207" s="358" t="s">
        <v>40</v>
      </c>
      <c r="S207" s="358" t="s">
        <v>40</v>
      </c>
      <c r="T207" s="358" t="s">
        <v>40</v>
      </c>
      <c r="U207" s="358">
        <v>62</v>
      </c>
      <c r="V207" s="360">
        <v>124</v>
      </c>
      <c r="W207" s="359">
        <v>469.56281851325866</v>
      </c>
      <c r="X207" s="358">
        <v>0</v>
      </c>
      <c r="Y207" s="358" t="s">
        <v>40</v>
      </c>
      <c r="Z207" s="358" t="s">
        <v>40</v>
      </c>
      <c r="AA207" s="358" t="s">
        <v>40</v>
      </c>
      <c r="AB207" s="358" t="s">
        <v>40</v>
      </c>
      <c r="AC207" s="358" t="s">
        <v>40</v>
      </c>
      <c r="AD207" s="358" t="s">
        <v>40</v>
      </c>
      <c r="AE207" s="358" t="s">
        <v>40</v>
      </c>
      <c r="AF207" s="358" t="s">
        <v>40</v>
      </c>
      <c r="AG207" s="358" t="s">
        <v>40</v>
      </c>
      <c r="AH207" s="358" t="s">
        <v>40</v>
      </c>
      <c r="AI207" s="358" t="s">
        <v>40</v>
      </c>
      <c r="AJ207" s="358" t="s">
        <v>40</v>
      </c>
      <c r="AK207" s="358" t="s">
        <v>40</v>
      </c>
      <c r="AL207" s="358" t="s">
        <v>40</v>
      </c>
    </row>
    <row r="208" spans="1:38">
      <c r="A208" s="466"/>
      <c r="B208" s="460"/>
      <c r="C208" s="655" t="s">
        <v>285</v>
      </c>
      <c r="D208" s="656"/>
      <c r="E208" s="656"/>
      <c r="F208" s="357">
        <v>424.14722676086558</v>
      </c>
      <c r="G208" s="358">
        <v>424.14722676086558</v>
      </c>
      <c r="H208" s="358">
        <v>123.38329378984118</v>
      </c>
      <c r="I208" s="358" t="s">
        <v>40</v>
      </c>
      <c r="J208" s="358" t="s">
        <v>40</v>
      </c>
      <c r="K208" s="358" t="s">
        <v>40</v>
      </c>
      <c r="L208" s="358" t="s">
        <v>40</v>
      </c>
      <c r="M208" s="358" t="s">
        <v>40</v>
      </c>
      <c r="N208" s="358" t="s">
        <v>40</v>
      </c>
      <c r="O208" s="358" t="s">
        <v>40</v>
      </c>
      <c r="P208" s="358" t="s">
        <v>40</v>
      </c>
      <c r="Q208" s="358" t="s">
        <v>40</v>
      </c>
      <c r="R208" s="358" t="s">
        <v>40</v>
      </c>
      <c r="S208" s="358" t="s">
        <v>40</v>
      </c>
      <c r="T208" s="358" t="s">
        <v>40</v>
      </c>
      <c r="U208" s="358">
        <v>62</v>
      </c>
      <c r="V208" s="360">
        <v>124</v>
      </c>
      <c r="W208" s="359">
        <v>424.14722676086558</v>
      </c>
      <c r="X208" s="358">
        <v>0</v>
      </c>
      <c r="Y208" s="358" t="s">
        <v>40</v>
      </c>
      <c r="Z208" s="358" t="s">
        <v>40</v>
      </c>
      <c r="AA208" s="358" t="s">
        <v>40</v>
      </c>
      <c r="AB208" s="358" t="s">
        <v>40</v>
      </c>
      <c r="AC208" s="358" t="s">
        <v>40</v>
      </c>
      <c r="AD208" s="358" t="s">
        <v>40</v>
      </c>
      <c r="AE208" s="358" t="s">
        <v>40</v>
      </c>
      <c r="AF208" s="358" t="s">
        <v>40</v>
      </c>
      <c r="AG208" s="358" t="s">
        <v>40</v>
      </c>
      <c r="AH208" s="358" t="s">
        <v>40</v>
      </c>
      <c r="AI208" s="358" t="s">
        <v>40</v>
      </c>
      <c r="AJ208" s="358" t="s">
        <v>40</v>
      </c>
      <c r="AK208" s="358" t="s">
        <v>40</v>
      </c>
      <c r="AL208" s="358" t="s">
        <v>40</v>
      </c>
    </row>
    <row r="209" spans="1:38">
      <c r="A209" s="467"/>
      <c r="B209" s="468"/>
      <c r="C209" s="458" t="s">
        <v>286</v>
      </c>
      <c r="D209" s="437"/>
      <c r="E209" s="437"/>
      <c r="F209" s="357">
        <v>753.11277691842031</v>
      </c>
      <c r="G209" s="358">
        <v>753.11277691842031</v>
      </c>
      <c r="H209" s="358">
        <v>123.38329378984118</v>
      </c>
      <c r="I209" s="358" t="s">
        <v>40</v>
      </c>
      <c r="J209" s="358" t="s">
        <v>40</v>
      </c>
      <c r="K209" s="358" t="s">
        <v>40</v>
      </c>
      <c r="L209" s="358" t="s">
        <v>40</v>
      </c>
      <c r="M209" s="358" t="s">
        <v>40</v>
      </c>
      <c r="N209" s="358" t="s">
        <v>40</v>
      </c>
      <c r="O209" s="358" t="s">
        <v>40</v>
      </c>
      <c r="P209" s="358" t="s">
        <v>40</v>
      </c>
      <c r="Q209" s="358" t="s">
        <v>40</v>
      </c>
      <c r="R209" s="358" t="s">
        <v>40</v>
      </c>
      <c r="S209" s="358" t="s">
        <v>40</v>
      </c>
      <c r="T209" s="358" t="s">
        <v>40</v>
      </c>
      <c r="U209" s="358">
        <v>62</v>
      </c>
      <c r="V209" s="360">
        <v>124</v>
      </c>
      <c r="W209" s="359">
        <v>753.11277691842031</v>
      </c>
      <c r="X209" s="358">
        <v>0</v>
      </c>
      <c r="Y209" s="358" t="s">
        <v>40</v>
      </c>
      <c r="Z209" s="358" t="s">
        <v>40</v>
      </c>
      <c r="AA209" s="358" t="s">
        <v>40</v>
      </c>
      <c r="AB209" s="358" t="s">
        <v>40</v>
      </c>
      <c r="AC209" s="358" t="s">
        <v>40</v>
      </c>
      <c r="AD209" s="358" t="s">
        <v>40</v>
      </c>
      <c r="AE209" s="358" t="s">
        <v>40</v>
      </c>
      <c r="AF209" s="358" t="s">
        <v>40</v>
      </c>
      <c r="AG209" s="358" t="s">
        <v>40</v>
      </c>
      <c r="AH209" s="358" t="s">
        <v>40</v>
      </c>
      <c r="AI209" s="358" t="s">
        <v>40</v>
      </c>
      <c r="AJ209" s="358" t="s">
        <v>40</v>
      </c>
      <c r="AK209" s="358" t="s">
        <v>40</v>
      </c>
      <c r="AL209" s="358" t="s">
        <v>40</v>
      </c>
    </row>
    <row r="210" spans="1:38">
      <c r="A210" s="464" t="s">
        <v>246</v>
      </c>
      <c r="B210" s="465"/>
      <c r="C210" s="435" t="s">
        <v>287</v>
      </c>
      <c r="D210" s="435"/>
      <c r="E210" s="435"/>
      <c r="F210" s="357">
        <v>180.18023045359112</v>
      </c>
      <c r="G210" s="358">
        <v>180.18023045359112</v>
      </c>
      <c r="H210" s="358">
        <v>123.38329378984118</v>
      </c>
      <c r="I210" s="358" t="s">
        <v>40</v>
      </c>
      <c r="J210" s="358" t="s">
        <v>40</v>
      </c>
      <c r="K210" s="358" t="s">
        <v>40</v>
      </c>
      <c r="L210" s="358" t="s">
        <v>40</v>
      </c>
      <c r="M210" s="358" t="s">
        <v>40</v>
      </c>
      <c r="N210" s="358" t="s">
        <v>40</v>
      </c>
      <c r="O210" s="358" t="s">
        <v>40</v>
      </c>
      <c r="P210" s="358" t="s">
        <v>40</v>
      </c>
      <c r="Q210" s="358" t="s">
        <v>40</v>
      </c>
      <c r="R210" s="358" t="s">
        <v>40</v>
      </c>
      <c r="S210" s="358" t="s">
        <v>40</v>
      </c>
      <c r="T210" s="358" t="s">
        <v>40</v>
      </c>
      <c r="U210" s="358">
        <v>62</v>
      </c>
      <c r="V210" s="360">
        <v>124</v>
      </c>
      <c r="W210" s="359">
        <v>180.18023045359112</v>
      </c>
      <c r="X210" s="358">
        <v>0</v>
      </c>
      <c r="Y210" s="358" t="s">
        <v>40</v>
      </c>
      <c r="Z210" s="358" t="s">
        <v>40</v>
      </c>
      <c r="AA210" s="358" t="s">
        <v>40</v>
      </c>
      <c r="AB210" s="358" t="s">
        <v>40</v>
      </c>
      <c r="AC210" s="358" t="s">
        <v>40</v>
      </c>
      <c r="AD210" s="358" t="s">
        <v>40</v>
      </c>
      <c r="AE210" s="358" t="s">
        <v>40</v>
      </c>
      <c r="AF210" s="358" t="s">
        <v>40</v>
      </c>
      <c r="AG210" s="358" t="s">
        <v>40</v>
      </c>
      <c r="AH210" s="358" t="s">
        <v>40</v>
      </c>
      <c r="AI210" s="358" t="s">
        <v>40</v>
      </c>
      <c r="AJ210" s="358" t="s">
        <v>40</v>
      </c>
      <c r="AK210" s="358" t="s">
        <v>40</v>
      </c>
      <c r="AL210" s="358" t="s">
        <v>40</v>
      </c>
    </row>
    <row r="211" spans="1:38">
      <c r="A211" s="467"/>
      <c r="B211" s="468"/>
      <c r="C211" s="437" t="s">
        <v>288</v>
      </c>
      <c r="D211" s="437"/>
      <c r="E211" s="437"/>
      <c r="F211" s="357">
        <v>180.18023045359112</v>
      </c>
      <c r="G211" s="358">
        <v>180.18023045359112</v>
      </c>
      <c r="H211" s="358">
        <v>123.38329378984118</v>
      </c>
      <c r="I211" s="358" t="s">
        <v>40</v>
      </c>
      <c r="J211" s="358" t="s">
        <v>40</v>
      </c>
      <c r="K211" s="358" t="s">
        <v>40</v>
      </c>
      <c r="L211" s="358" t="s">
        <v>40</v>
      </c>
      <c r="M211" s="358" t="s">
        <v>40</v>
      </c>
      <c r="N211" s="358" t="s">
        <v>40</v>
      </c>
      <c r="O211" s="358" t="s">
        <v>40</v>
      </c>
      <c r="P211" s="358" t="s">
        <v>40</v>
      </c>
      <c r="Q211" s="358" t="s">
        <v>40</v>
      </c>
      <c r="R211" s="358" t="s">
        <v>40</v>
      </c>
      <c r="S211" s="358" t="s">
        <v>40</v>
      </c>
      <c r="T211" s="358" t="s">
        <v>40</v>
      </c>
      <c r="U211" s="358">
        <v>62</v>
      </c>
      <c r="V211" s="360">
        <v>124</v>
      </c>
      <c r="W211" s="359">
        <v>180.18023045359112</v>
      </c>
      <c r="X211" s="358">
        <v>0</v>
      </c>
      <c r="Y211" s="358" t="s">
        <v>40</v>
      </c>
      <c r="Z211" s="358" t="s">
        <v>40</v>
      </c>
      <c r="AA211" s="358" t="s">
        <v>40</v>
      </c>
      <c r="AB211" s="358" t="s">
        <v>40</v>
      </c>
      <c r="AC211" s="358" t="s">
        <v>40</v>
      </c>
      <c r="AD211" s="358" t="s">
        <v>40</v>
      </c>
      <c r="AE211" s="358" t="s">
        <v>40</v>
      </c>
      <c r="AF211" s="358" t="s">
        <v>40</v>
      </c>
      <c r="AG211" s="358" t="s">
        <v>40</v>
      </c>
      <c r="AH211" s="358" t="s">
        <v>40</v>
      </c>
      <c r="AI211" s="358" t="s">
        <v>40</v>
      </c>
      <c r="AJ211" s="358" t="s">
        <v>40</v>
      </c>
      <c r="AK211" s="358" t="s">
        <v>40</v>
      </c>
      <c r="AL211" s="358" t="s">
        <v>40</v>
      </c>
    </row>
    <row r="212" spans="1:38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357">
        <v>0</v>
      </c>
      <c r="G212" s="358">
        <v>0</v>
      </c>
      <c r="H212" s="358" t="s">
        <v>40</v>
      </c>
      <c r="I212" s="358" t="s">
        <v>40</v>
      </c>
      <c r="J212" s="358" t="s">
        <v>40</v>
      </c>
      <c r="K212" s="358" t="s">
        <v>40</v>
      </c>
      <c r="L212" s="358" t="s">
        <v>40</v>
      </c>
      <c r="M212" s="358" t="s">
        <v>40</v>
      </c>
      <c r="N212" s="358" t="s">
        <v>40</v>
      </c>
      <c r="O212" s="358" t="s">
        <v>40</v>
      </c>
      <c r="P212" s="358" t="s">
        <v>40</v>
      </c>
      <c r="Q212" s="358" t="s">
        <v>40</v>
      </c>
      <c r="R212" s="358" t="s">
        <v>40</v>
      </c>
      <c r="S212" s="358" t="s">
        <v>40</v>
      </c>
      <c r="T212" s="358" t="s">
        <v>40</v>
      </c>
      <c r="U212" s="358">
        <v>0</v>
      </c>
      <c r="V212" s="360">
        <v>0</v>
      </c>
      <c r="W212" s="359">
        <v>0</v>
      </c>
      <c r="X212" s="358" t="s">
        <v>40</v>
      </c>
      <c r="Y212" s="358" t="s">
        <v>40</v>
      </c>
      <c r="Z212" s="358" t="s">
        <v>40</v>
      </c>
      <c r="AA212" s="358" t="s">
        <v>40</v>
      </c>
      <c r="AB212" s="358" t="s">
        <v>40</v>
      </c>
      <c r="AC212" s="358" t="s">
        <v>40</v>
      </c>
      <c r="AD212" s="358" t="s">
        <v>40</v>
      </c>
      <c r="AE212" s="358" t="s">
        <v>40</v>
      </c>
      <c r="AF212" s="358" t="s">
        <v>40</v>
      </c>
      <c r="AG212" s="358" t="s">
        <v>40</v>
      </c>
      <c r="AH212" s="358" t="s">
        <v>40</v>
      </c>
      <c r="AI212" s="358" t="s">
        <v>40</v>
      </c>
      <c r="AJ212" s="358" t="s">
        <v>40</v>
      </c>
      <c r="AK212" s="358" t="s">
        <v>40</v>
      </c>
      <c r="AL212" s="358" t="s">
        <v>40</v>
      </c>
    </row>
    <row r="213" spans="1:38" ht="25.5">
      <c r="A213" s="466"/>
      <c r="B213" s="460"/>
      <c r="C213" s="366" t="s">
        <v>291</v>
      </c>
      <c r="D213" s="366" t="s">
        <v>279</v>
      </c>
      <c r="E213" s="367">
        <v>10</v>
      </c>
      <c r="F213" s="357">
        <v>0</v>
      </c>
      <c r="G213" s="358">
        <v>0</v>
      </c>
      <c r="H213" s="358" t="s">
        <v>40</v>
      </c>
      <c r="I213" s="358" t="s">
        <v>40</v>
      </c>
      <c r="J213" s="358" t="s">
        <v>40</v>
      </c>
      <c r="K213" s="358" t="s">
        <v>40</v>
      </c>
      <c r="L213" s="358" t="s">
        <v>40</v>
      </c>
      <c r="M213" s="358" t="s">
        <v>40</v>
      </c>
      <c r="N213" s="358" t="s">
        <v>40</v>
      </c>
      <c r="O213" s="358" t="s">
        <v>40</v>
      </c>
      <c r="P213" s="358" t="s">
        <v>40</v>
      </c>
      <c r="Q213" s="358" t="s">
        <v>40</v>
      </c>
      <c r="R213" s="358" t="s">
        <v>40</v>
      </c>
      <c r="S213" s="358" t="s">
        <v>40</v>
      </c>
      <c r="T213" s="358" t="s">
        <v>40</v>
      </c>
      <c r="U213" s="358">
        <v>0</v>
      </c>
      <c r="V213" s="360">
        <v>0</v>
      </c>
      <c r="W213" s="359">
        <v>0</v>
      </c>
      <c r="X213" s="358" t="s">
        <v>40</v>
      </c>
      <c r="Y213" s="358" t="s">
        <v>40</v>
      </c>
      <c r="Z213" s="358" t="s">
        <v>40</v>
      </c>
      <c r="AA213" s="358" t="s">
        <v>40</v>
      </c>
      <c r="AB213" s="358" t="s">
        <v>40</v>
      </c>
      <c r="AC213" s="358" t="s">
        <v>40</v>
      </c>
      <c r="AD213" s="358" t="s">
        <v>40</v>
      </c>
      <c r="AE213" s="358" t="s">
        <v>40</v>
      </c>
      <c r="AF213" s="358" t="s">
        <v>40</v>
      </c>
      <c r="AG213" s="358" t="s">
        <v>40</v>
      </c>
      <c r="AH213" s="358" t="s">
        <v>40</v>
      </c>
      <c r="AI213" s="358" t="s">
        <v>40</v>
      </c>
      <c r="AJ213" s="358" t="s">
        <v>40</v>
      </c>
      <c r="AK213" s="358" t="s">
        <v>40</v>
      </c>
      <c r="AL213" s="358" t="s">
        <v>40</v>
      </c>
    </row>
    <row r="214" spans="1:38" ht="25.5">
      <c r="A214" s="467"/>
      <c r="B214" s="468"/>
      <c r="C214" s="70" t="s">
        <v>292</v>
      </c>
      <c r="D214" s="70" t="s">
        <v>279</v>
      </c>
      <c r="E214" s="76"/>
      <c r="F214" s="357">
        <v>0</v>
      </c>
      <c r="G214" s="358">
        <v>0</v>
      </c>
      <c r="H214" s="358" t="s">
        <v>40</v>
      </c>
      <c r="I214" s="358" t="s">
        <v>40</v>
      </c>
      <c r="J214" s="358" t="s">
        <v>40</v>
      </c>
      <c r="K214" s="358" t="s">
        <v>40</v>
      </c>
      <c r="L214" s="358" t="s">
        <v>40</v>
      </c>
      <c r="M214" s="358" t="s">
        <v>40</v>
      </c>
      <c r="N214" s="358" t="s">
        <v>40</v>
      </c>
      <c r="O214" s="358" t="s">
        <v>40</v>
      </c>
      <c r="P214" s="358" t="s">
        <v>40</v>
      </c>
      <c r="Q214" s="358" t="s">
        <v>40</v>
      </c>
      <c r="R214" s="358" t="s">
        <v>40</v>
      </c>
      <c r="S214" s="358" t="s">
        <v>40</v>
      </c>
      <c r="T214" s="358" t="s">
        <v>40</v>
      </c>
      <c r="U214" s="358">
        <v>0</v>
      </c>
      <c r="V214" s="360">
        <v>0</v>
      </c>
      <c r="W214" s="359">
        <v>0</v>
      </c>
      <c r="X214" s="358" t="s">
        <v>40</v>
      </c>
      <c r="Y214" s="358" t="s">
        <v>40</v>
      </c>
      <c r="Z214" s="358" t="s">
        <v>40</v>
      </c>
      <c r="AA214" s="358" t="s">
        <v>40</v>
      </c>
      <c r="AB214" s="358" t="s">
        <v>40</v>
      </c>
      <c r="AC214" s="358" t="s">
        <v>40</v>
      </c>
      <c r="AD214" s="358" t="s">
        <v>40</v>
      </c>
      <c r="AE214" s="358" t="s">
        <v>40</v>
      </c>
      <c r="AF214" s="358" t="s">
        <v>40</v>
      </c>
      <c r="AG214" s="358" t="s">
        <v>40</v>
      </c>
      <c r="AH214" s="358" t="s">
        <v>40</v>
      </c>
      <c r="AI214" s="358" t="s">
        <v>40</v>
      </c>
      <c r="AJ214" s="358" t="s">
        <v>40</v>
      </c>
      <c r="AK214" s="358" t="s">
        <v>40</v>
      </c>
      <c r="AL214" s="358" t="s">
        <v>40</v>
      </c>
    </row>
    <row r="215" spans="1:38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</row>
    <row r="216" spans="1:38">
      <c r="A216" s="653" t="s">
        <v>401</v>
      </c>
      <c r="B216" s="654"/>
      <c r="C216" s="654"/>
      <c r="D216" s="654"/>
      <c r="E216" s="654"/>
      <c r="F216" s="357">
        <v>783.80615983846735</v>
      </c>
      <c r="G216" s="358">
        <v>783.80615983846735</v>
      </c>
      <c r="H216" s="358">
        <v>123.3281775492234</v>
      </c>
      <c r="I216" s="358">
        <v>61.464464990000018</v>
      </c>
      <c r="J216" s="358" t="s">
        <v>40</v>
      </c>
      <c r="K216" s="358" t="s">
        <v>40</v>
      </c>
      <c r="L216" s="358" t="s">
        <v>40</v>
      </c>
      <c r="M216" s="358" t="s">
        <v>40</v>
      </c>
      <c r="N216" s="358" t="s">
        <v>40</v>
      </c>
      <c r="O216" s="358" t="s">
        <v>40</v>
      </c>
      <c r="P216" s="358" t="s">
        <v>40</v>
      </c>
      <c r="Q216" s="358" t="s">
        <v>40</v>
      </c>
      <c r="R216" s="358" t="s">
        <v>40</v>
      </c>
      <c r="S216" s="358" t="s">
        <v>40</v>
      </c>
      <c r="T216" s="358" t="s">
        <v>40</v>
      </c>
      <c r="U216" s="358">
        <v>62</v>
      </c>
      <c r="V216" s="360">
        <v>124</v>
      </c>
      <c r="W216" s="359">
        <v>783.80615983846735</v>
      </c>
      <c r="X216" s="358">
        <v>0</v>
      </c>
      <c r="Y216" s="358" t="s">
        <v>40</v>
      </c>
      <c r="Z216" s="358" t="s">
        <v>40</v>
      </c>
      <c r="AA216" s="358" t="s">
        <v>40</v>
      </c>
      <c r="AB216" s="358" t="s">
        <v>40</v>
      </c>
      <c r="AC216" s="358" t="s">
        <v>40</v>
      </c>
      <c r="AD216" s="358" t="s">
        <v>40</v>
      </c>
      <c r="AE216" s="358" t="s">
        <v>40</v>
      </c>
      <c r="AF216" s="358" t="s">
        <v>40</v>
      </c>
      <c r="AG216" s="358" t="s">
        <v>40</v>
      </c>
      <c r="AH216" s="358" t="s">
        <v>40</v>
      </c>
      <c r="AI216" s="358" t="s">
        <v>40</v>
      </c>
      <c r="AJ216" s="358" t="s">
        <v>40</v>
      </c>
      <c r="AK216" s="358" t="s">
        <v>40</v>
      </c>
      <c r="AL216" s="358" t="s">
        <v>40</v>
      </c>
    </row>
    <row r="217" spans="1:38">
      <c r="A217" s="653" t="s">
        <v>295</v>
      </c>
      <c r="B217" s="654"/>
      <c r="C217" s="654"/>
      <c r="D217" s="654"/>
      <c r="E217" s="654"/>
      <c r="F217" s="368">
        <v>9018</v>
      </c>
      <c r="G217" s="369">
        <v>9018</v>
      </c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69">
        <v>9018</v>
      </c>
      <c r="V217" s="370">
        <v>9018</v>
      </c>
      <c r="W217" s="371">
        <v>9018</v>
      </c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</row>
    <row r="218" spans="1:38">
      <c r="A218" s="653" t="s">
        <v>296</v>
      </c>
      <c r="B218" s="654"/>
      <c r="C218" s="654"/>
      <c r="D218" s="654"/>
      <c r="E218" s="654"/>
      <c r="F218" s="368">
        <v>9018</v>
      </c>
      <c r="G218" s="369">
        <v>9018</v>
      </c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69">
        <v>9018</v>
      </c>
      <c r="V218" s="370">
        <v>9018</v>
      </c>
      <c r="W218" s="371">
        <v>9018</v>
      </c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</row>
    <row r="219" spans="1:38">
      <c r="A219" s="653" t="s">
        <v>297</v>
      </c>
      <c r="B219" s="654"/>
      <c r="C219" s="654"/>
      <c r="D219" s="654"/>
      <c r="E219" s="654"/>
      <c r="F219" s="368">
        <v>9018</v>
      </c>
      <c r="G219" s="369">
        <v>9018</v>
      </c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69">
        <v>9018</v>
      </c>
      <c r="V219" s="370">
        <v>9018</v>
      </c>
      <c r="W219" s="371">
        <v>9018</v>
      </c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</row>
    <row r="220" spans="1:38">
      <c r="A220" s="653" t="s">
        <v>298</v>
      </c>
      <c r="B220" s="654"/>
      <c r="C220" s="654"/>
      <c r="D220" s="654"/>
      <c r="E220" s="654"/>
      <c r="F220" s="372">
        <v>1630.9906409546913</v>
      </c>
      <c r="G220" s="369">
        <v>1630.9906409546913</v>
      </c>
      <c r="H220" s="358" t="s">
        <v>40</v>
      </c>
      <c r="I220" s="358" t="s">
        <v>40</v>
      </c>
      <c r="J220" s="358" t="s">
        <v>40</v>
      </c>
      <c r="K220" s="358" t="s">
        <v>40</v>
      </c>
      <c r="L220" s="358" t="s">
        <v>40</v>
      </c>
      <c r="M220" s="358" t="s">
        <v>40</v>
      </c>
      <c r="N220" s="358" t="s">
        <v>40</v>
      </c>
      <c r="O220" s="358" t="s">
        <v>40</v>
      </c>
      <c r="P220" s="358" t="s">
        <v>40</v>
      </c>
      <c r="Q220" s="358" t="s">
        <v>40</v>
      </c>
      <c r="R220" s="358" t="s">
        <v>40</v>
      </c>
      <c r="S220" s="358" t="s">
        <v>40</v>
      </c>
      <c r="T220" s="358" t="s">
        <v>40</v>
      </c>
      <c r="U220" s="373">
        <v>1510.2765000000002</v>
      </c>
      <c r="V220" s="370">
        <v>1510.2765000000002</v>
      </c>
      <c r="W220" s="371">
        <v>1630.9906409546913</v>
      </c>
      <c r="X220" s="358" t="s">
        <v>40</v>
      </c>
      <c r="Y220" s="358" t="s">
        <v>40</v>
      </c>
      <c r="Z220" s="358" t="s">
        <v>40</v>
      </c>
      <c r="AA220" s="358" t="s">
        <v>40</v>
      </c>
      <c r="AB220" s="358" t="s">
        <v>40</v>
      </c>
      <c r="AC220" s="358" t="s">
        <v>40</v>
      </c>
      <c r="AD220" s="358" t="s">
        <v>40</v>
      </c>
      <c r="AE220" s="358" t="s">
        <v>40</v>
      </c>
      <c r="AF220" s="358" t="s">
        <v>40</v>
      </c>
      <c r="AG220" s="358" t="s">
        <v>40</v>
      </c>
      <c r="AH220" s="358" t="s">
        <v>40</v>
      </c>
      <c r="AI220" s="358" t="s">
        <v>40</v>
      </c>
      <c r="AJ220" s="358" t="s">
        <v>40</v>
      </c>
      <c r="AK220" s="358" t="s">
        <v>40</v>
      </c>
      <c r="AL220" s="358" t="s">
        <v>40</v>
      </c>
    </row>
    <row r="221" spans="1:38" ht="27.75" customHeight="1">
      <c r="A221" s="484" t="s">
        <v>299</v>
      </c>
      <c r="B221" s="485"/>
      <c r="C221" s="485"/>
      <c r="D221" s="485"/>
      <c r="E221" s="486"/>
      <c r="F221" s="357">
        <v>0</v>
      </c>
      <c r="G221" s="358">
        <v>0</v>
      </c>
      <c r="H221" s="358" t="s">
        <v>40</v>
      </c>
      <c r="I221" s="358" t="s">
        <v>40</v>
      </c>
      <c r="J221" s="358" t="s">
        <v>40</v>
      </c>
      <c r="K221" s="358" t="s">
        <v>40</v>
      </c>
      <c r="L221" s="358" t="s">
        <v>40</v>
      </c>
      <c r="M221" s="358" t="s">
        <v>40</v>
      </c>
      <c r="N221" s="358" t="s">
        <v>40</v>
      </c>
      <c r="O221" s="358" t="s">
        <v>40</v>
      </c>
      <c r="P221" s="358" t="s">
        <v>40</v>
      </c>
      <c r="Q221" s="358" t="s">
        <v>40</v>
      </c>
      <c r="R221" s="358" t="s">
        <v>40</v>
      </c>
      <c r="S221" s="358" t="s">
        <v>40</v>
      </c>
      <c r="T221" s="358" t="s">
        <v>40</v>
      </c>
      <c r="U221" s="358">
        <v>0</v>
      </c>
      <c r="V221" s="360">
        <v>0</v>
      </c>
      <c r="W221" s="359">
        <v>0</v>
      </c>
      <c r="X221" s="358" t="s">
        <v>40</v>
      </c>
      <c r="Y221" s="358" t="s">
        <v>40</v>
      </c>
      <c r="Z221" s="358" t="s">
        <v>40</v>
      </c>
      <c r="AA221" s="358" t="s">
        <v>40</v>
      </c>
      <c r="AB221" s="358" t="s">
        <v>40</v>
      </c>
      <c r="AC221" s="358" t="s">
        <v>40</v>
      </c>
      <c r="AD221" s="358" t="s">
        <v>40</v>
      </c>
      <c r="AE221" s="358" t="s">
        <v>40</v>
      </c>
      <c r="AF221" s="358" t="s">
        <v>40</v>
      </c>
      <c r="AG221" s="358" t="s">
        <v>40</v>
      </c>
      <c r="AH221" s="358" t="s">
        <v>40</v>
      </c>
      <c r="AI221" s="358" t="s">
        <v>40</v>
      </c>
      <c r="AJ221" s="358" t="s">
        <v>40</v>
      </c>
      <c r="AK221" s="358" t="s">
        <v>40</v>
      </c>
      <c r="AL221" s="358" t="s">
        <v>40</v>
      </c>
    </row>
    <row r="222" spans="1:38">
      <c r="A222" s="400" t="s">
        <v>300</v>
      </c>
      <c r="B222" s="487"/>
      <c r="C222" s="487"/>
      <c r="D222" s="487"/>
      <c r="E222" s="488"/>
      <c r="F222" s="21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38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</row>
    <row r="223" spans="1:38">
      <c r="A223" s="482" t="s">
        <v>479</v>
      </c>
      <c r="B223" s="483"/>
      <c r="C223" s="483"/>
      <c r="D223" s="483"/>
      <c r="E223" s="483"/>
      <c r="F223" s="357">
        <v>628.37100578925322</v>
      </c>
      <c r="G223" s="358">
        <v>628.37100578925322</v>
      </c>
      <c r="H223" s="358">
        <v>123.38329378984118</v>
      </c>
      <c r="I223" s="358" t="s">
        <v>40</v>
      </c>
      <c r="J223" s="358" t="s">
        <v>40</v>
      </c>
      <c r="K223" s="358" t="s">
        <v>40</v>
      </c>
      <c r="L223" s="358" t="s">
        <v>40</v>
      </c>
      <c r="M223" s="358" t="s">
        <v>40</v>
      </c>
      <c r="N223" s="358" t="s">
        <v>40</v>
      </c>
      <c r="O223" s="358" t="s">
        <v>40</v>
      </c>
      <c r="P223" s="358" t="s">
        <v>40</v>
      </c>
      <c r="Q223" s="358" t="s">
        <v>40</v>
      </c>
      <c r="R223" s="358" t="s">
        <v>40</v>
      </c>
      <c r="S223" s="358" t="s">
        <v>40</v>
      </c>
      <c r="T223" s="358" t="s">
        <v>40</v>
      </c>
      <c r="U223" s="358">
        <v>62</v>
      </c>
      <c r="V223" s="360">
        <v>124</v>
      </c>
      <c r="W223" s="359">
        <v>628.37100578925322</v>
      </c>
      <c r="X223" s="358">
        <v>0</v>
      </c>
      <c r="Y223" s="358" t="s">
        <v>40</v>
      </c>
      <c r="Z223" s="358" t="s">
        <v>40</v>
      </c>
      <c r="AA223" s="358" t="s">
        <v>40</v>
      </c>
      <c r="AB223" s="358" t="s">
        <v>40</v>
      </c>
      <c r="AC223" s="358" t="s">
        <v>40</v>
      </c>
      <c r="AD223" s="358" t="s">
        <v>40</v>
      </c>
      <c r="AE223" s="358" t="s">
        <v>40</v>
      </c>
      <c r="AF223" s="358" t="s">
        <v>40</v>
      </c>
      <c r="AG223" s="358" t="s">
        <v>40</v>
      </c>
      <c r="AH223" s="358" t="s">
        <v>40</v>
      </c>
      <c r="AI223" s="358" t="s">
        <v>40</v>
      </c>
      <c r="AJ223" s="358" t="s">
        <v>40</v>
      </c>
      <c r="AK223" s="358" t="s">
        <v>40</v>
      </c>
      <c r="AL223" s="358" t="s">
        <v>40</v>
      </c>
    </row>
    <row r="224" spans="1:38">
      <c r="A224" s="482" t="s">
        <v>480</v>
      </c>
      <c r="B224" s="483"/>
      <c r="C224" s="483"/>
      <c r="D224" s="483"/>
      <c r="E224" s="483"/>
      <c r="F224" s="357">
        <v>95.716744744870084</v>
      </c>
      <c r="G224" s="358">
        <v>95.716744744870084</v>
      </c>
      <c r="H224" s="358">
        <v>95.716744744870084</v>
      </c>
      <c r="I224" s="358" t="s">
        <v>40</v>
      </c>
      <c r="J224" s="358" t="s">
        <v>40</v>
      </c>
      <c r="K224" s="358" t="s">
        <v>40</v>
      </c>
      <c r="L224" s="358" t="s">
        <v>40</v>
      </c>
      <c r="M224" s="358" t="s">
        <v>40</v>
      </c>
      <c r="N224" s="358" t="s">
        <v>40</v>
      </c>
      <c r="O224" s="358" t="s">
        <v>40</v>
      </c>
      <c r="P224" s="358" t="s">
        <v>40</v>
      </c>
      <c r="Q224" s="358" t="s">
        <v>40</v>
      </c>
      <c r="R224" s="358" t="s">
        <v>40</v>
      </c>
      <c r="S224" s="358" t="s">
        <v>40</v>
      </c>
      <c r="T224" s="358" t="s">
        <v>40</v>
      </c>
      <c r="U224" s="358">
        <v>62</v>
      </c>
      <c r="V224" s="360">
        <v>124</v>
      </c>
      <c r="W224" s="359">
        <v>95.716744744870084</v>
      </c>
      <c r="X224" s="358">
        <v>0</v>
      </c>
      <c r="Y224" s="358" t="s">
        <v>40</v>
      </c>
      <c r="Z224" s="358" t="s">
        <v>40</v>
      </c>
      <c r="AA224" s="358" t="s">
        <v>40</v>
      </c>
      <c r="AB224" s="358" t="s">
        <v>40</v>
      </c>
      <c r="AC224" s="358" t="s">
        <v>40</v>
      </c>
      <c r="AD224" s="358" t="s">
        <v>40</v>
      </c>
      <c r="AE224" s="358" t="s">
        <v>40</v>
      </c>
      <c r="AF224" s="358" t="s">
        <v>40</v>
      </c>
      <c r="AG224" s="358" t="s">
        <v>40</v>
      </c>
      <c r="AH224" s="358" t="s">
        <v>40</v>
      </c>
      <c r="AI224" s="358" t="s">
        <v>40</v>
      </c>
      <c r="AJ224" s="358" t="s">
        <v>40</v>
      </c>
      <c r="AK224" s="358" t="s">
        <v>40</v>
      </c>
      <c r="AL224" s="358" t="s">
        <v>40</v>
      </c>
    </row>
    <row r="225" spans="1:38">
      <c r="A225" s="653" t="s">
        <v>481</v>
      </c>
      <c r="B225" s="654"/>
      <c r="C225" s="654"/>
      <c r="D225" s="654"/>
      <c r="E225" s="654"/>
      <c r="F225" s="357">
        <v>292.31026520728335</v>
      </c>
      <c r="G225" s="358">
        <v>292.31026520728335</v>
      </c>
      <c r="H225" s="358">
        <v>123.38329378984118</v>
      </c>
      <c r="I225" s="358" t="s">
        <v>40</v>
      </c>
      <c r="J225" s="358" t="s">
        <v>40</v>
      </c>
      <c r="K225" s="358" t="s">
        <v>40</v>
      </c>
      <c r="L225" s="358" t="s">
        <v>40</v>
      </c>
      <c r="M225" s="358" t="s">
        <v>40</v>
      </c>
      <c r="N225" s="358" t="s">
        <v>40</v>
      </c>
      <c r="O225" s="358" t="s">
        <v>40</v>
      </c>
      <c r="P225" s="358" t="s">
        <v>40</v>
      </c>
      <c r="Q225" s="358" t="s">
        <v>40</v>
      </c>
      <c r="R225" s="358" t="s">
        <v>40</v>
      </c>
      <c r="S225" s="358" t="s">
        <v>40</v>
      </c>
      <c r="T225" s="358" t="s">
        <v>40</v>
      </c>
      <c r="U225" s="358">
        <v>62</v>
      </c>
      <c r="V225" s="360">
        <v>124</v>
      </c>
      <c r="W225" s="359">
        <v>292.31026520728335</v>
      </c>
      <c r="X225" s="358">
        <v>0</v>
      </c>
      <c r="Y225" s="358" t="s">
        <v>40</v>
      </c>
      <c r="Z225" s="358" t="s">
        <v>40</v>
      </c>
      <c r="AA225" s="358" t="s">
        <v>40</v>
      </c>
      <c r="AB225" s="358" t="s">
        <v>40</v>
      </c>
      <c r="AC225" s="358" t="s">
        <v>40</v>
      </c>
      <c r="AD225" s="358" t="s">
        <v>40</v>
      </c>
      <c r="AE225" s="358" t="s">
        <v>40</v>
      </c>
      <c r="AF225" s="358" t="s">
        <v>40</v>
      </c>
      <c r="AG225" s="358" t="s">
        <v>40</v>
      </c>
      <c r="AH225" s="358" t="s">
        <v>40</v>
      </c>
      <c r="AI225" s="358" t="s">
        <v>40</v>
      </c>
      <c r="AJ225" s="358" t="s">
        <v>40</v>
      </c>
      <c r="AK225" s="358" t="s">
        <v>40</v>
      </c>
      <c r="AL225" s="358" t="s">
        <v>40</v>
      </c>
    </row>
    <row r="226" spans="1:38">
      <c r="A226" s="653" t="s">
        <v>482</v>
      </c>
      <c r="B226" s="654"/>
      <c r="C226" s="654"/>
      <c r="D226" s="654"/>
      <c r="E226" s="654"/>
      <c r="F226" s="357">
        <v>880</v>
      </c>
      <c r="G226" s="358">
        <v>880</v>
      </c>
      <c r="H226" s="358">
        <v>123.38329378984118</v>
      </c>
      <c r="I226" s="358" t="s">
        <v>40</v>
      </c>
      <c r="J226" s="358" t="s">
        <v>40</v>
      </c>
      <c r="K226" s="358" t="s">
        <v>40</v>
      </c>
      <c r="L226" s="358" t="s">
        <v>40</v>
      </c>
      <c r="M226" s="358" t="s">
        <v>40</v>
      </c>
      <c r="N226" s="358" t="s">
        <v>40</v>
      </c>
      <c r="O226" s="358" t="s">
        <v>40</v>
      </c>
      <c r="P226" s="358" t="s">
        <v>40</v>
      </c>
      <c r="Q226" s="358" t="s">
        <v>40</v>
      </c>
      <c r="R226" s="358" t="s">
        <v>40</v>
      </c>
      <c r="S226" s="358" t="s">
        <v>40</v>
      </c>
      <c r="T226" s="358" t="s">
        <v>40</v>
      </c>
      <c r="U226" s="358">
        <v>62</v>
      </c>
      <c r="V226" s="360">
        <v>124</v>
      </c>
      <c r="W226" s="359">
        <v>880</v>
      </c>
      <c r="X226" s="358">
        <v>0</v>
      </c>
      <c r="Y226" s="358" t="s">
        <v>40</v>
      </c>
      <c r="Z226" s="358" t="s">
        <v>40</v>
      </c>
      <c r="AA226" s="358" t="s">
        <v>40</v>
      </c>
      <c r="AB226" s="358" t="s">
        <v>40</v>
      </c>
      <c r="AC226" s="358" t="s">
        <v>40</v>
      </c>
      <c r="AD226" s="358" t="s">
        <v>40</v>
      </c>
      <c r="AE226" s="358" t="s">
        <v>40</v>
      </c>
      <c r="AF226" s="358" t="s">
        <v>40</v>
      </c>
      <c r="AG226" s="358" t="s">
        <v>40</v>
      </c>
      <c r="AH226" s="358" t="s">
        <v>40</v>
      </c>
      <c r="AI226" s="358" t="s">
        <v>40</v>
      </c>
      <c r="AJ226" s="358" t="s">
        <v>40</v>
      </c>
      <c r="AK226" s="358" t="s">
        <v>40</v>
      </c>
      <c r="AL226" s="358" t="s">
        <v>40</v>
      </c>
    </row>
    <row r="227" spans="1:38">
      <c r="A227" s="653" t="s">
        <v>483</v>
      </c>
      <c r="B227" s="654"/>
      <c r="C227" s="654"/>
      <c r="D227" s="654"/>
      <c r="E227" s="654"/>
      <c r="F227" s="357">
        <v>269.63906529543215</v>
      </c>
      <c r="G227" s="358">
        <v>269.63906529543215</v>
      </c>
      <c r="H227" s="358">
        <v>123.38329378984118</v>
      </c>
      <c r="I227" s="358" t="s">
        <v>40</v>
      </c>
      <c r="J227" s="358" t="s">
        <v>40</v>
      </c>
      <c r="K227" s="358" t="s">
        <v>40</v>
      </c>
      <c r="L227" s="358" t="s">
        <v>40</v>
      </c>
      <c r="M227" s="358" t="s">
        <v>40</v>
      </c>
      <c r="N227" s="358" t="s">
        <v>40</v>
      </c>
      <c r="O227" s="358" t="s">
        <v>40</v>
      </c>
      <c r="P227" s="358" t="s">
        <v>40</v>
      </c>
      <c r="Q227" s="358" t="s">
        <v>40</v>
      </c>
      <c r="R227" s="358" t="s">
        <v>40</v>
      </c>
      <c r="S227" s="358" t="s">
        <v>40</v>
      </c>
      <c r="T227" s="358" t="s">
        <v>40</v>
      </c>
      <c r="U227" s="358">
        <v>62</v>
      </c>
      <c r="V227" s="360">
        <v>124</v>
      </c>
      <c r="W227" s="359">
        <v>269.63906529543215</v>
      </c>
      <c r="X227" s="358">
        <v>0</v>
      </c>
      <c r="Y227" s="358" t="s">
        <v>40</v>
      </c>
      <c r="Z227" s="358" t="s">
        <v>40</v>
      </c>
      <c r="AA227" s="358" t="s">
        <v>40</v>
      </c>
      <c r="AB227" s="358" t="s">
        <v>40</v>
      </c>
      <c r="AC227" s="358" t="s">
        <v>40</v>
      </c>
      <c r="AD227" s="358" t="s">
        <v>40</v>
      </c>
      <c r="AE227" s="358" t="s">
        <v>40</v>
      </c>
      <c r="AF227" s="358" t="s">
        <v>40</v>
      </c>
      <c r="AG227" s="358" t="s">
        <v>40</v>
      </c>
      <c r="AH227" s="358" t="s">
        <v>40</v>
      </c>
      <c r="AI227" s="358" t="s">
        <v>40</v>
      </c>
      <c r="AJ227" s="358" t="s">
        <v>40</v>
      </c>
      <c r="AK227" s="358" t="s">
        <v>40</v>
      </c>
      <c r="AL227" s="358" t="s">
        <v>40</v>
      </c>
    </row>
    <row r="228" spans="1:38">
      <c r="A228" s="653" t="s">
        <v>461</v>
      </c>
      <c r="B228" s="654"/>
      <c r="C228" s="654"/>
      <c r="D228" s="654"/>
      <c r="E228" s="654"/>
      <c r="F228" s="357">
        <v>263.89349889323574</v>
      </c>
      <c r="G228" s="358">
        <v>263.89349889323574</v>
      </c>
      <c r="H228" s="358">
        <v>123.38329378984118</v>
      </c>
      <c r="I228" s="358" t="s">
        <v>40</v>
      </c>
      <c r="J228" s="358" t="s">
        <v>40</v>
      </c>
      <c r="K228" s="358" t="s">
        <v>40</v>
      </c>
      <c r="L228" s="358" t="s">
        <v>40</v>
      </c>
      <c r="M228" s="358" t="s">
        <v>40</v>
      </c>
      <c r="N228" s="358" t="s">
        <v>40</v>
      </c>
      <c r="O228" s="358" t="s">
        <v>40</v>
      </c>
      <c r="P228" s="358" t="s">
        <v>40</v>
      </c>
      <c r="Q228" s="358" t="s">
        <v>40</v>
      </c>
      <c r="R228" s="358" t="s">
        <v>40</v>
      </c>
      <c r="S228" s="358" t="s">
        <v>40</v>
      </c>
      <c r="T228" s="358" t="s">
        <v>40</v>
      </c>
      <c r="U228" s="358">
        <v>62</v>
      </c>
      <c r="V228" s="360">
        <v>124</v>
      </c>
      <c r="W228" s="359">
        <v>263.89349889323574</v>
      </c>
      <c r="X228" s="358">
        <v>0</v>
      </c>
      <c r="Y228" s="358" t="s">
        <v>40</v>
      </c>
      <c r="Z228" s="358" t="s">
        <v>40</v>
      </c>
      <c r="AA228" s="358" t="s">
        <v>40</v>
      </c>
      <c r="AB228" s="358" t="s">
        <v>40</v>
      </c>
      <c r="AC228" s="358" t="s">
        <v>40</v>
      </c>
      <c r="AD228" s="358" t="s">
        <v>40</v>
      </c>
      <c r="AE228" s="358" t="s">
        <v>40</v>
      </c>
      <c r="AF228" s="358" t="s">
        <v>40</v>
      </c>
      <c r="AG228" s="358" t="s">
        <v>40</v>
      </c>
      <c r="AH228" s="358" t="s">
        <v>40</v>
      </c>
      <c r="AI228" s="358" t="s">
        <v>40</v>
      </c>
      <c r="AJ228" s="358" t="s">
        <v>40</v>
      </c>
      <c r="AK228" s="358" t="s">
        <v>40</v>
      </c>
      <c r="AL228" s="358" t="s">
        <v>40</v>
      </c>
    </row>
    <row r="229" spans="1:38">
      <c r="A229" s="653" t="s">
        <v>484</v>
      </c>
      <c r="B229" s="654"/>
      <c r="C229" s="654"/>
      <c r="D229" s="654"/>
      <c r="E229" s="654"/>
      <c r="F229" s="357">
        <v>880</v>
      </c>
      <c r="G229" s="358">
        <v>880</v>
      </c>
      <c r="H229" s="358">
        <v>123.38329378984118</v>
      </c>
      <c r="I229" s="358" t="s">
        <v>40</v>
      </c>
      <c r="J229" s="358" t="s">
        <v>40</v>
      </c>
      <c r="K229" s="358" t="s">
        <v>40</v>
      </c>
      <c r="L229" s="358" t="s">
        <v>40</v>
      </c>
      <c r="M229" s="358" t="s">
        <v>40</v>
      </c>
      <c r="N229" s="358" t="s">
        <v>40</v>
      </c>
      <c r="O229" s="358" t="s">
        <v>40</v>
      </c>
      <c r="P229" s="358" t="s">
        <v>40</v>
      </c>
      <c r="Q229" s="358" t="s">
        <v>40</v>
      </c>
      <c r="R229" s="358" t="s">
        <v>40</v>
      </c>
      <c r="S229" s="358" t="s">
        <v>40</v>
      </c>
      <c r="T229" s="358" t="s">
        <v>40</v>
      </c>
      <c r="U229" s="358">
        <v>62</v>
      </c>
      <c r="V229" s="360">
        <v>124</v>
      </c>
      <c r="W229" s="359">
        <v>880</v>
      </c>
      <c r="X229" s="358">
        <v>0</v>
      </c>
      <c r="Y229" s="358" t="s">
        <v>40</v>
      </c>
      <c r="Z229" s="358" t="s">
        <v>40</v>
      </c>
      <c r="AA229" s="358" t="s">
        <v>40</v>
      </c>
      <c r="AB229" s="358" t="s">
        <v>40</v>
      </c>
      <c r="AC229" s="358" t="s">
        <v>40</v>
      </c>
      <c r="AD229" s="358" t="s">
        <v>40</v>
      </c>
      <c r="AE229" s="358" t="s">
        <v>40</v>
      </c>
      <c r="AF229" s="358" t="s">
        <v>40</v>
      </c>
      <c r="AG229" s="358" t="s">
        <v>40</v>
      </c>
      <c r="AH229" s="358" t="s">
        <v>40</v>
      </c>
      <c r="AI229" s="358" t="s">
        <v>40</v>
      </c>
      <c r="AJ229" s="358" t="s">
        <v>40</v>
      </c>
      <c r="AK229" s="358" t="s">
        <v>40</v>
      </c>
      <c r="AL229" s="358" t="s">
        <v>40</v>
      </c>
    </row>
    <row r="230" spans="1:38">
      <c r="A230" s="668" t="s">
        <v>485</v>
      </c>
      <c r="B230" s="669"/>
      <c r="C230" s="669"/>
      <c r="D230" s="669"/>
      <c r="E230" s="669"/>
      <c r="F230" s="357">
        <v>263.89349889323574</v>
      </c>
      <c r="G230" s="358">
        <v>263.89349889323574</v>
      </c>
      <c r="H230" s="358">
        <v>123.38329378984118</v>
      </c>
      <c r="I230" s="358" t="s">
        <v>40</v>
      </c>
      <c r="J230" s="358" t="s">
        <v>40</v>
      </c>
      <c r="K230" s="358" t="s">
        <v>40</v>
      </c>
      <c r="L230" s="358" t="s">
        <v>40</v>
      </c>
      <c r="M230" s="358" t="s">
        <v>40</v>
      </c>
      <c r="N230" s="358" t="s">
        <v>40</v>
      </c>
      <c r="O230" s="358" t="s">
        <v>40</v>
      </c>
      <c r="P230" s="358" t="s">
        <v>40</v>
      </c>
      <c r="Q230" s="358" t="s">
        <v>40</v>
      </c>
      <c r="R230" s="358" t="s">
        <v>40</v>
      </c>
      <c r="S230" s="358" t="s">
        <v>40</v>
      </c>
      <c r="T230" s="358" t="s">
        <v>40</v>
      </c>
      <c r="U230" s="358">
        <v>62</v>
      </c>
      <c r="V230" s="360">
        <v>124</v>
      </c>
      <c r="W230" s="359">
        <v>263.89349889323574</v>
      </c>
      <c r="X230" s="358">
        <v>0</v>
      </c>
      <c r="Y230" s="358" t="s">
        <v>40</v>
      </c>
      <c r="Z230" s="358" t="s">
        <v>40</v>
      </c>
      <c r="AA230" s="358" t="s">
        <v>40</v>
      </c>
      <c r="AB230" s="358" t="s">
        <v>40</v>
      </c>
      <c r="AC230" s="358" t="s">
        <v>40</v>
      </c>
      <c r="AD230" s="358" t="s">
        <v>40</v>
      </c>
      <c r="AE230" s="358" t="s">
        <v>40</v>
      </c>
      <c r="AF230" s="358" t="s">
        <v>40</v>
      </c>
      <c r="AG230" s="358" t="s">
        <v>40</v>
      </c>
      <c r="AH230" s="358" t="s">
        <v>40</v>
      </c>
      <c r="AI230" s="358" t="s">
        <v>40</v>
      </c>
      <c r="AJ230" s="358" t="s">
        <v>40</v>
      </c>
      <c r="AK230" s="358" t="s">
        <v>40</v>
      </c>
      <c r="AL230" s="358" t="s">
        <v>40</v>
      </c>
    </row>
    <row r="231" spans="1:38">
      <c r="A231" s="489"/>
      <c r="B231" s="489"/>
      <c r="C231" s="489"/>
      <c r="D231" s="489"/>
      <c r="E231" s="4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</row>
    <row r="232" spans="1:38">
      <c r="A232" s="88"/>
      <c r="B232" s="88"/>
      <c r="C232" s="88"/>
      <c r="D232" s="88"/>
      <c r="E232" s="88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</row>
    <row r="233" spans="1:38">
      <c r="A233" s="88"/>
      <c r="B233" s="88"/>
      <c r="C233" s="88"/>
      <c r="D233" s="88"/>
      <c r="E233" s="88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</row>
  </sheetData>
  <mergeCells count="257">
    <mergeCell ref="B6:C6"/>
    <mergeCell ref="B7:C7"/>
    <mergeCell ref="G9:T9"/>
    <mergeCell ref="U9:V10"/>
    <mergeCell ref="W9:AL9"/>
    <mergeCell ref="A11:E11"/>
    <mergeCell ref="A18:E18"/>
    <mergeCell ref="A19:E19"/>
    <mergeCell ref="A20:E20"/>
    <mergeCell ref="A21:E21"/>
    <mergeCell ref="A22:E22"/>
    <mergeCell ref="A23:E23"/>
    <mergeCell ref="A12:E12"/>
    <mergeCell ref="A13:E13"/>
    <mergeCell ref="A14:E14"/>
    <mergeCell ref="A15:E15"/>
    <mergeCell ref="A16:E16"/>
    <mergeCell ref="A17:E17"/>
    <mergeCell ref="A30:E30"/>
    <mergeCell ref="A31:C35"/>
    <mergeCell ref="D31:E31"/>
    <mergeCell ref="D32:E32"/>
    <mergeCell ref="D33:E33"/>
    <mergeCell ref="D34:E34"/>
    <mergeCell ref="D35:E35"/>
    <mergeCell ref="A24:E24"/>
    <mergeCell ref="A25:E25"/>
    <mergeCell ref="A26:E26"/>
    <mergeCell ref="A27:E27"/>
    <mergeCell ref="A28:E28"/>
    <mergeCell ref="A29:E29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29:E229"/>
    <mergeCell ref="A230:E230"/>
    <mergeCell ref="A231:E231"/>
    <mergeCell ref="A223:E223"/>
    <mergeCell ref="A224:E224"/>
    <mergeCell ref="A225:E225"/>
    <mergeCell ref="A226:E226"/>
    <mergeCell ref="A227:E227"/>
    <mergeCell ref="A228:E228"/>
  </mergeCells>
  <conditionalFormatting sqref="F78:G104 F185:G189">
    <cfRule type="cellIs" dxfId="59" priority="16" stopIfTrue="1" operator="between">
      <formula>881</formula>
      <formula>10000000</formula>
    </cfRule>
    <cfRule type="containsBlanks" priority="17" stopIfTrue="1">
      <formula>LEN(TRIM(F78))=0</formula>
    </cfRule>
    <cfRule type="cellIs" dxfId="58" priority="18" operator="greaterThan">
      <formula>880</formula>
    </cfRule>
  </conditionalFormatting>
  <conditionalFormatting sqref="F22:V30 F41:V69 H95:T96 H104:T104 F106:V138 F140:V183 H185:T186">
    <cfRule type="cellIs" dxfId="57" priority="13" stopIfTrue="1" operator="between">
      <formula>881</formula>
      <formula>10000000</formula>
    </cfRule>
    <cfRule type="containsBlanks" priority="14" stopIfTrue="1">
      <formula>LEN(TRIM(F22))=0</formula>
    </cfRule>
    <cfRule type="cellIs" dxfId="56" priority="15" operator="greaterThan">
      <formula>880</formula>
    </cfRule>
  </conditionalFormatting>
  <conditionalFormatting sqref="F13:AL14 W22:AL22 Y23:AL23 W24:AL30 F32:AL36 W41:AL65 X66:AL67 W67 W68:AL69 F71:AL72 F74:AL76 H78:AL94 X95:AL96 H97:AL103 X104:AL104 W106:AL107 X108:AL108 W109:AL138 W140:AL152 X153:AL153 W154:AL183 X185:AL186 H187:AL189 F191:AL191 F193:AL200 F203:AL211 F231:AL233">
    <cfRule type="cellIs" dxfId="55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54" priority="12" operator="greaterThan">
      <formula>880</formula>
    </cfRule>
  </conditionalFormatting>
  <conditionalFormatting sqref="F13:AL20">
    <cfRule type="containsBlanks" dxfId="53" priority="5">
      <formula>LEN(TRIM(F13))=0</formula>
    </cfRule>
  </conditionalFormatting>
  <conditionalFormatting sqref="F22:AL39">
    <cfRule type="containsBlanks" dxfId="52" priority="4">
      <formula>LEN(TRIM(F22))=0</formula>
    </cfRule>
  </conditionalFormatting>
  <conditionalFormatting sqref="F38:AL39">
    <cfRule type="cellIs" dxfId="51" priority="6" stopIfTrue="1" operator="between">
      <formula>881</formula>
      <formula>10000000</formula>
    </cfRule>
    <cfRule type="containsBlanks" priority="7" stopIfTrue="1">
      <formula>LEN(TRIM(F38))=0</formula>
    </cfRule>
    <cfRule type="cellIs" dxfId="50" priority="8" operator="greaterThan">
      <formula>880</formula>
    </cfRule>
  </conditionalFormatting>
  <conditionalFormatting sqref="F41:AL183">
    <cfRule type="containsBlanks" dxfId="49" priority="3">
      <formula>LEN(TRIM(F41))=0</formula>
    </cfRule>
  </conditionalFormatting>
  <conditionalFormatting sqref="F185:AL214">
    <cfRule type="containsBlanks" dxfId="48" priority="2">
      <formula>LEN(TRIM(F185))=0</formula>
    </cfRule>
  </conditionalFormatting>
  <conditionalFormatting sqref="F216:AL221">
    <cfRule type="containsBlanks" dxfId="47" priority="1">
      <formula>LEN(TRIM(F216))=0</formula>
    </cfRule>
  </conditionalFormatting>
  <conditionalFormatting sqref="F223:AL230">
    <cfRule type="containsBlanks" dxfId="46" priority="9">
      <formula>LEN(TRIM(F223))=0</formula>
    </cfRule>
  </conditionalFormatting>
  <dataValidations count="1">
    <dataValidation type="decimal" operator="greaterThanOrEqual" showErrorMessage="1" sqref="G40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5"/>
  <sheetViews>
    <sheetView workbookViewId="0">
      <selection activeCell="E9" sqref="E9"/>
    </sheetView>
  </sheetViews>
  <sheetFormatPr baseColWidth="10" defaultRowHeight="14.25"/>
  <cols>
    <col min="1" max="1" width="30" customWidth="1"/>
    <col min="2" max="2" width="18.625" customWidth="1"/>
    <col min="3" max="3" width="19.25" customWidth="1"/>
    <col min="5" max="5" width="24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93"/>
      <c r="B5" s="93"/>
      <c r="C5" s="93"/>
      <c r="D5" s="93"/>
      <c r="E5" s="93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6"/>
    </row>
    <row r="6" spans="1:39">
      <c r="A6" s="90" t="s">
        <v>4</v>
      </c>
      <c r="B6" s="493" t="s">
        <v>340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399" t="s">
        <v>37</v>
      </c>
      <c r="B12" s="399"/>
      <c r="C12" s="399"/>
      <c r="D12" s="399"/>
      <c r="E12" s="400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2"/>
      <c r="W12" s="23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271.29090084861303</v>
      </c>
      <c r="G13" s="25">
        <v>271.29090084861303</v>
      </c>
      <c r="H13" s="25" t="s">
        <v>40</v>
      </c>
      <c r="I13" s="25" t="s">
        <v>40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175.01500000000001</v>
      </c>
      <c r="X13" s="25" t="s">
        <v>40</v>
      </c>
      <c r="Y13" s="25" t="s">
        <v>40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24.75" customHeight="1">
      <c r="A14" s="407" t="s">
        <v>39</v>
      </c>
      <c r="B14" s="408"/>
      <c r="C14" s="408"/>
      <c r="D14" s="408"/>
      <c r="E14" s="408"/>
      <c r="F14" s="29">
        <v>132.25698810664858</v>
      </c>
      <c r="G14" s="30">
        <v>132.25698810664858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132.25698810664858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19.5" customHeight="1">
      <c r="A15" s="405" t="s">
        <v>41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36.7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272.31324273796935</v>
      </c>
      <c r="G17" s="30">
        <v>272.31324273796935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272.31324273796935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0</v>
      </c>
      <c r="G18" s="30">
        <v>0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0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0</v>
      </c>
      <c r="G19" s="30">
        <v>0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0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0</v>
      </c>
      <c r="G20" s="30">
        <v>0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0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154.41374274019262</v>
      </c>
      <c r="G22" s="30">
        <v>154.41374274019262</v>
      </c>
      <c r="H22" s="30" t="s">
        <v>40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0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154.41374274019262</v>
      </c>
      <c r="G24" s="30">
        <v>154.41374274019262</v>
      </c>
      <c r="H24" s="30" t="s">
        <v>40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158.1839736469158</v>
      </c>
      <c r="G25" s="30">
        <v>158.1839736469158</v>
      </c>
      <c r="H25" s="30" t="s">
        <v>40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0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455.70731980542467</v>
      </c>
      <c r="G26" s="30">
        <v>455.70731980542467</v>
      </c>
      <c r="H26" s="30" t="s">
        <v>40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0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563.58737389182693</v>
      </c>
      <c r="G27" s="30">
        <v>563.58737389182693</v>
      </c>
      <c r="H27" s="30" t="s">
        <v>40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563.58737389182693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642.47841878502197</v>
      </c>
      <c r="G28" s="30">
        <v>642.47841878502197</v>
      </c>
      <c r="H28" s="30" t="s">
        <v>40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642.47841878502197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815.19974019186827</v>
      </c>
      <c r="G29" s="30">
        <v>815.19974019186827</v>
      </c>
      <c r="H29" s="30" t="s">
        <v>40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815.19974019186827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0</v>
      </c>
      <c r="G30" s="30">
        <v>0</v>
      </c>
      <c r="H30" s="30" t="s">
        <v>40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0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469.89625864595683</v>
      </c>
      <c r="G32" s="30">
        <v>469.89625864595683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469.89625864595683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152.02045414174862</v>
      </c>
      <c r="G33" s="30">
        <v>152.02045414174862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152.02045414174862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152.02045414174862</v>
      </c>
      <c r="G34" s="30">
        <v>152.02045414174862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152.02045414174862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152.02045414174862</v>
      </c>
      <c r="G35" s="30">
        <v>152.02045414174862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152.02045414174862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154.41374274019262</v>
      </c>
      <c r="G36" s="30">
        <v>154.41374274019262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880</v>
      </c>
      <c r="G37" s="30">
        <v>642.47841878502197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642.47841878502197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455.70731980542467</v>
      </c>
      <c r="G38" s="30">
        <v>455.70731980542467</v>
      </c>
      <c r="H38" s="30" t="s">
        <v>40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455.70731980542467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0</v>
      </c>
      <c r="G39" s="40">
        <v>0</v>
      </c>
      <c r="H39" s="40" t="s">
        <v>40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739.94927605467274</v>
      </c>
      <c r="G41" s="30">
        <v>739.94927605467274</v>
      </c>
      <c r="H41" s="30" t="s">
        <v>40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739.94927605467274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739.94927605467274</v>
      </c>
      <c r="G42" s="30">
        <v>739.94927605467274</v>
      </c>
      <c r="H42" s="30" t="s">
        <v>40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739.94927605467274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0</v>
      </c>
      <c r="G43" s="30">
        <v>0</v>
      </c>
      <c r="H43" s="30" t="s">
        <v>40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455.74219751599628</v>
      </c>
      <c r="G44" s="30">
        <v>455.74219751599628</v>
      </c>
      <c r="H44" s="30" t="s">
        <v>40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455.74219751599628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739.95001704454626</v>
      </c>
      <c r="G45" s="30">
        <v>739.95001704454626</v>
      </c>
      <c r="H45" s="30" t="s">
        <v>40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739.95001704454626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 t="s">
        <v>40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880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 t="s">
        <v>40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880</v>
      </c>
      <c r="X47" s="30" t="s">
        <v>40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 t="s">
        <v>40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880</v>
      </c>
      <c r="X48" s="30" t="s">
        <v>40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880</v>
      </c>
      <c r="G49" s="30">
        <v>880</v>
      </c>
      <c r="H49" s="30" t="s">
        <v>40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880</v>
      </c>
      <c r="X49" s="30" t="s">
        <v>40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880</v>
      </c>
      <c r="G50" s="30">
        <v>880</v>
      </c>
      <c r="H50" s="30" t="s">
        <v>40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880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 t="s">
        <v>40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880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739.95001704454626</v>
      </c>
      <c r="G52" s="30">
        <v>739.95001704454626</v>
      </c>
      <c r="H52" s="30" t="s">
        <v>40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739.95001704454626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880</v>
      </c>
      <c r="G53" s="30">
        <v>880</v>
      </c>
      <c r="H53" s="30" t="s">
        <v>40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880</v>
      </c>
      <c r="X53" s="30" t="s">
        <v>40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880</v>
      </c>
      <c r="G54" s="30">
        <v>880</v>
      </c>
      <c r="H54" s="30" t="s">
        <v>40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880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880</v>
      </c>
      <c r="G55" s="30">
        <v>880</v>
      </c>
      <c r="H55" s="30" t="s">
        <v>40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880</v>
      </c>
      <c r="X55" s="30" t="s">
        <v>40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39.7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 t="s">
        <v>40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880</v>
      </c>
      <c r="X56" s="30" t="s">
        <v>40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0.25" customHeight="1">
      <c r="A57" s="430"/>
      <c r="B57" s="431"/>
      <c r="C57" s="439"/>
      <c r="D57" s="423" t="s">
        <v>90</v>
      </c>
      <c r="E57" s="408"/>
      <c r="F57" s="29">
        <v>739.95001704454626</v>
      </c>
      <c r="G57" s="30">
        <v>739.95001704454626</v>
      </c>
      <c r="H57" s="30" t="s">
        <v>40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739.95001704454626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 t="s">
        <v>40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880</v>
      </c>
      <c r="X58" s="30" t="s">
        <v>40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6.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 t="s">
        <v>40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880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 t="s">
        <v>40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880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 t="s">
        <v>40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880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6.25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 t="s">
        <v>40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880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739.94927605467274</v>
      </c>
      <c r="G63" s="30">
        <v>739.94927605467274</v>
      </c>
      <c r="H63" s="30" t="s">
        <v>40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739.94927605467274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880</v>
      </c>
      <c r="G64" s="30">
        <v>880</v>
      </c>
      <c r="H64" s="30" t="s">
        <v>40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880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4.75" customHeight="1">
      <c r="A65" s="430"/>
      <c r="B65" s="431"/>
      <c r="C65" s="440"/>
      <c r="D65" s="423" t="s">
        <v>101</v>
      </c>
      <c r="E65" s="408"/>
      <c r="F65" s="29">
        <v>0</v>
      </c>
      <c r="G65" s="30">
        <v>0</v>
      </c>
      <c r="H65" s="30" t="s">
        <v>40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880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880</v>
      </c>
      <c r="G67" s="30">
        <v>880</v>
      </c>
      <c r="H67" s="30" t="s">
        <v>40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880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880</v>
      </c>
      <c r="G68" s="30">
        <v>880</v>
      </c>
      <c r="H68" s="30" t="s">
        <v>40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880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455.74219751599628</v>
      </c>
      <c r="G69" s="30">
        <v>455.74219751599628</v>
      </c>
      <c r="H69" s="30" t="s">
        <v>40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455.74219751599628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 ht="17.25" customHeight="1">
      <c r="A71" s="430"/>
      <c r="B71" s="431"/>
      <c r="C71" s="423" t="s">
        <v>110</v>
      </c>
      <c r="D71" s="408"/>
      <c r="E71" s="408"/>
      <c r="F71" s="29">
        <v>739.95001704454626</v>
      </c>
      <c r="G71" s="30">
        <v>739.95001704454626</v>
      </c>
      <c r="H71" s="30" t="s">
        <v>40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739.95001704454626</v>
      </c>
      <c r="X71" s="30" t="s">
        <v>40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41.2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 t="s">
        <v>40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880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537.89772496685885</v>
      </c>
      <c r="G73" s="30">
        <v>537.89772496685885</v>
      </c>
      <c r="H73" s="30" t="s">
        <v>40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537.89772496685885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 t="s">
        <v>40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880</v>
      </c>
      <c r="X74" s="30" t="s">
        <v>40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739.94927605467274</v>
      </c>
      <c r="G75" s="30">
        <v>739.94927605467274</v>
      </c>
      <c r="H75" s="30" t="s">
        <v>40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739.94927605467274</v>
      </c>
      <c r="X75" s="30" t="s">
        <v>40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739.94927605467274</v>
      </c>
      <c r="G76" s="30">
        <v>739.94927605467274</v>
      </c>
      <c r="H76" s="30" t="s">
        <v>40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739.94927605467274</v>
      </c>
      <c r="X76" s="30" t="s">
        <v>40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0</v>
      </c>
      <c r="G77" s="30">
        <v>0</v>
      </c>
      <c r="H77" s="30" t="s">
        <v>40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0</v>
      </c>
      <c r="X77" s="30" t="s">
        <v>40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739.94927605467274</v>
      </c>
      <c r="G78" s="30">
        <v>739.94927605467274</v>
      </c>
      <c r="H78" s="30" t="s">
        <v>40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739.94927605467274</v>
      </c>
      <c r="X78" s="30" t="s">
        <v>40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739.94927605467274</v>
      </c>
      <c r="G79" s="30">
        <v>739.94927605467274</v>
      </c>
      <c r="H79" s="30" t="s">
        <v>40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739.94927605467274</v>
      </c>
      <c r="X79" s="30" t="s">
        <v>40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739.94927605467274</v>
      </c>
      <c r="G80" s="30">
        <v>739.94927605467274</v>
      </c>
      <c r="H80" s="30" t="s">
        <v>40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739.94927605467274</v>
      </c>
      <c r="X80" s="30" t="s">
        <v>40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739.94927605467274</v>
      </c>
      <c r="G81" s="30">
        <v>739.94927605467274</v>
      </c>
      <c r="H81" s="30" t="s">
        <v>40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739.94927605467274</v>
      </c>
      <c r="X81" s="30" t="s">
        <v>40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880</v>
      </c>
      <c r="G82" s="30">
        <v>880</v>
      </c>
      <c r="H82" s="30" t="s">
        <v>40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880</v>
      </c>
      <c r="X82" s="30" t="s">
        <v>40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880</v>
      </c>
      <c r="G83" s="30">
        <v>880</v>
      </c>
      <c r="H83" s="30" t="s">
        <v>40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880</v>
      </c>
      <c r="X83" s="30" t="s">
        <v>40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880</v>
      </c>
      <c r="G84" s="30">
        <v>880</v>
      </c>
      <c r="H84" s="30" t="s">
        <v>40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880</v>
      </c>
      <c r="X84" s="30" t="s">
        <v>40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5.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 t="s">
        <v>40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880</v>
      </c>
      <c r="X85" s="30" t="s">
        <v>40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880</v>
      </c>
      <c r="G86" s="30">
        <v>880</v>
      </c>
      <c r="H86" s="30" t="s">
        <v>40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880</v>
      </c>
      <c r="X86" s="30" t="s">
        <v>40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8" customHeight="1">
      <c r="A87" s="455"/>
      <c r="B87" s="443"/>
      <c r="C87" s="439"/>
      <c r="D87" s="423" t="s">
        <v>129</v>
      </c>
      <c r="E87" s="408"/>
      <c r="F87" s="29">
        <v>880</v>
      </c>
      <c r="G87" s="30">
        <v>880</v>
      </c>
      <c r="H87" s="30" t="s">
        <v>40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880</v>
      </c>
      <c r="X87" s="30" t="s">
        <v>40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4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 t="s">
        <v>40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880</v>
      </c>
      <c r="X88" s="30" t="s">
        <v>40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0" customHeight="1">
      <c r="A89" s="455"/>
      <c r="B89" s="443"/>
      <c r="C89" s="439"/>
      <c r="D89" s="423" t="s">
        <v>131</v>
      </c>
      <c r="E89" s="408"/>
      <c r="F89" s="29">
        <v>880</v>
      </c>
      <c r="G89" s="30">
        <v>880</v>
      </c>
      <c r="H89" s="30" t="s">
        <v>40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880</v>
      </c>
      <c r="X89" s="30" t="s">
        <v>40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 t="s">
        <v>40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880</v>
      </c>
      <c r="X90" s="30" t="s">
        <v>40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 t="s">
        <v>40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880</v>
      </c>
      <c r="X91" s="30" t="s">
        <v>40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 t="s">
        <v>40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880</v>
      </c>
      <c r="X92" s="30" t="s">
        <v>40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 t="s">
        <v>40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880</v>
      </c>
      <c r="X93" s="30" t="s">
        <v>40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8.5" customHeight="1">
      <c r="A94" s="455"/>
      <c r="B94" s="444"/>
      <c r="C94" s="440"/>
      <c r="D94" s="423" t="s">
        <v>137</v>
      </c>
      <c r="E94" s="408"/>
      <c r="F94" s="29">
        <v>880</v>
      </c>
      <c r="G94" s="30">
        <v>880</v>
      </c>
      <c r="H94" s="30" t="s">
        <v>40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880</v>
      </c>
      <c r="X94" s="30" t="s">
        <v>40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38.2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 t="s">
        <v>40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880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 t="s">
        <v>40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880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32.2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 t="s">
        <v>40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880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 t="s">
        <v>40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880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 t="s">
        <v>40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880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455.74219751599628</v>
      </c>
      <c r="G100" s="30">
        <v>455.74219751599628</v>
      </c>
      <c r="H100" s="30" t="s">
        <v>40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455.74219751599628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30">
        <v>880</v>
      </c>
      <c r="H101" s="30" t="s">
        <v>40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880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7" customHeight="1">
      <c r="A102" s="455"/>
      <c r="B102" s="444"/>
      <c r="C102" s="28" t="s">
        <v>99</v>
      </c>
      <c r="D102" s="423" t="s">
        <v>150</v>
      </c>
      <c r="E102" s="408"/>
      <c r="F102" s="29">
        <v>880</v>
      </c>
      <c r="G102" s="30">
        <v>880</v>
      </c>
      <c r="H102" s="30" t="s">
        <v>40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880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455.74219751599628</v>
      </c>
      <c r="G103" s="30">
        <v>455.74219751599628</v>
      </c>
      <c r="H103" s="30" t="s">
        <v>40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455.74219751599628</v>
      </c>
      <c r="X103" s="30" t="s">
        <v>40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27.75" customHeight="1">
      <c r="A104" s="455"/>
      <c r="B104" s="443"/>
      <c r="C104" s="438" t="s">
        <v>153</v>
      </c>
      <c r="D104" s="423" t="s">
        <v>154</v>
      </c>
      <c r="E104" s="408"/>
      <c r="F104" s="29">
        <v>739.9617698724112</v>
      </c>
      <c r="G104" s="30">
        <v>739.9617698724112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739.9617698724112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>
      <c r="A105" s="455"/>
      <c r="B105" s="443"/>
      <c r="C105" s="439"/>
      <c r="D105" s="423" t="s">
        <v>155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33" customHeight="1">
      <c r="A106" s="455"/>
      <c r="B106" s="443"/>
      <c r="C106" s="439"/>
      <c r="D106" s="423" t="s">
        <v>156</v>
      </c>
      <c r="E106" s="408"/>
      <c r="F106" s="29">
        <v>739.95001704454626</v>
      </c>
      <c r="G106" s="30">
        <v>739.95001704454626</v>
      </c>
      <c r="H106" s="30" t="s">
        <v>40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739.95001704454626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30.75" customHeight="1">
      <c r="A107" s="455"/>
      <c r="B107" s="443"/>
      <c r="C107" s="439"/>
      <c r="D107" s="423" t="s">
        <v>157</v>
      </c>
      <c r="E107" s="408"/>
      <c r="F107" s="29">
        <v>880</v>
      </c>
      <c r="G107" s="30">
        <v>880</v>
      </c>
      <c r="H107" s="30" t="s">
        <v>40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880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880</v>
      </c>
      <c r="G108" s="30">
        <v>880</v>
      </c>
      <c r="H108" s="30" t="s">
        <v>40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880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455.74219751599628</v>
      </c>
      <c r="G109" s="30">
        <v>455.74219751599628</v>
      </c>
      <c r="H109" s="30" t="s">
        <v>40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455.74219751599628</v>
      </c>
      <c r="X109" s="30" t="s">
        <v>40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455.74219751599628</v>
      </c>
      <c r="G110" s="30">
        <v>455.74219751599628</v>
      </c>
      <c r="H110" s="30" t="s">
        <v>40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455.74219751599628</v>
      </c>
      <c r="X110" s="30" t="s">
        <v>40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739.94927605467274</v>
      </c>
      <c r="G111" s="30">
        <v>739.94927605467274</v>
      </c>
      <c r="H111" s="30" t="s">
        <v>40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739.94927605467274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880</v>
      </c>
      <c r="G112" s="30">
        <v>880</v>
      </c>
      <c r="H112" s="30" t="s">
        <v>40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880</v>
      </c>
      <c r="X112" s="30" t="s">
        <v>40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455.74219751599628</v>
      </c>
      <c r="G113" s="30">
        <v>455.74219751599628</v>
      </c>
      <c r="H113" s="30" t="s">
        <v>40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455.74219751599628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455.74219751599628</v>
      </c>
      <c r="G114" s="30">
        <v>455.74219751599628</v>
      </c>
      <c r="H114" s="30" t="s">
        <v>40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0</v>
      </c>
      <c r="X114" s="30" t="s">
        <v>40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455.74219751599628</v>
      </c>
      <c r="G115" s="30">
        <v>455.74219751599628</v>
      </c>
      <c r="H115" s="30" t="s">
        <v>40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455.74219751599628</v>
      </c>
      <c r="X115" s="30" t="s">
        <v>40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455.74219751599628</v>
      </c>
      <c r="G116" s="30">
        <v>455.74219751599628</v>
      </c>
      <c r="H116" s="30" t="s">
        <v>40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455.74219751599628</v>
      </c>
      <c r="X116" s="30" t="s">
        <v>40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455.74219751599628</v>
      </c>
      <c r="G117" s="30">
        <v>455.74219751599628</v>
      </c>
      <c r="H117" s="30" t="s">
        <v>40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455.74219751599628</v>
      </c>
      <c r="X117" s="30" t="s">
        <v>40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739.94927605467274</v>
      </c>
      <c r="G118" s="30">
        <v>739.94927605467274</v>
      </c>
      <c r="H118" s="30" t="s">
        <v>40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739.94927605467274</v>
      </c>
      <c r="X118" s="30" t="s">
        <v>40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 t="s">
        <v>40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 t="s">
        <v>40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 t="s">
        <v>40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 t="s">
        <v>40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 t="s">
        <v>40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 t="s">
        <v>40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 t="s">
        <v>40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880</v>
      </c>
      <c r="X122" s="30" t="s">
        <v>40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 t="s">
        <v>40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880</v>
      </c>
      <c r="X123" s="30" t="s">
        <v>40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 t="s">
        <v>40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880</v>
      </c>
      <c r="X124" s="30" t="s">
        <v>40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 t="s">
        <v>40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880</v>
      </c>
      <c r="X125" s="30" t="s">
        <v>40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 t="s">
        <v>40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880</v>
      </c>
      <c r="X126" s="30" t="s">
        <v>40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 t="s">
        <v>40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880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880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3.75" customHeight="1">
      <c r="A129" s="46" t="s">
        <v>185</v>
      </c>
      <c r="B129" s="47"/>
      <c r="C129" s="48" t="s">
        <v>186</v>
      </c>
      <c r="D129" s="49" t="s">
        <v>187</v>
      </c>
      <c r="E129" s="49" t="s">
        <v>192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21.75" customHeight="1">
      <c r="A130" s="53"/>
      <c r="B130" s="54"/>
      <c r="C130" s="55" t="s">
        <v>189</v>
      </c>
      <c r="D130" s="49"/>
      <c r="E130" s="49" t="s">
        <v>192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192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1.5" customHeight="1">
      <c r="A134" s="46" t="s">
        <v>195</v>
      </c>
      <c r="B134" s="47"/>
      <c r="C134" s="48" t="s">
        <v>341</v>
      </c>
      <c r="D134" s="59" t="s">
        <v>187</v>
      </c>
      <c r="E134" s="59" t="s">
        <v>190</v>
      </c>
      <c r="F134" s="33">
        <v>455.74</v>
      </c>
      <c r="G134" s="30">
        <v>455.74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455.74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 ht="21.75" customHeight="1">
      <c r="A135" s="53"/>
      <c r="B135" s="54"/>
      <c r="C135" s="55" t="s">
        <v>342</v>
      </c>
      <c r="D135" s="49"/>
      <c r="E135" s="49" t="s">
        <v>188</v>
      </c>
      <c r="F135" s="33">
        <v>739.95</v>
      </c>
      <c r="G135" s="30">
        <v>739.95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739.95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 ht="21" customHeight="1">
      <c r="A136" s="53"/>
      <c r="B136" s="54"/>
      <c r="C136" s="55" t="s">
        <v>343</v>
      </c>
      <c r="D136" s="49"/>
      <c r="E136" s="49" t="s">
        <v>192</v>
      </c>
      <c r="F136" s="33">
        <v>880</v>
      </c>
      <c r="G136" s="30">
        <v>880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880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3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 t="s">
        <v>40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880</v>
      </c>
      <c r="X140" s="30" t="s">
        <v>40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 t="s">
        <v>40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880</v>
      </c>
      <c r="X141" s="30" t="s">
        <v>40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 t="s">
        <v>40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880</v>
      </c>
      <c r="X142" s="30" t="s">
        <v>40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 t="s">
        <v>40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880</v>
      </c>
      <c r="X143" s="30" t="s">
        <v>40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 ht="24.75" customHeight="1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 t="s">
        <v>40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880</v>
      </c>
      <c r="X144" s="30" t="s">
        <v>40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 t="s">
        <v>40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880</v>
      </c>
      <c r="X145" s="30" t="s">
        <v>40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 t="s">
        <v>40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880</v>
      </c>
      <c r="X146" s="30" t="s">
        <v>40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 t="s">
        <v>40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880</v>
      </c>
      <c r="X147" s="30" t="s">
        <v>40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 t="s">
        <v>40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880</v>
      </c>
      <c r="X148" s="30" t="s">
        <v>40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 t="s">
        <v>40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880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 t="s">
        <v>40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880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 t="s">
        <v>40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880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 t="s">
        <v>40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880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880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 t="s">
        <v>40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880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739.94927605467274</v>
      </c>
      <c r="G155" s="30">
        <v>739.94927605467274</v>
      </c>
      <c r="H155" s="30" t="s">
        <v>40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739.94927605467274</v>
      </c>
      <c r="X155" s="30" t="s">
        <v>40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739.94927605467274</v>
      </c>
      <c r="G156" s="30">
        <v>739.94927605467274</v>
      </c>
      <c r="H156" s="30" t="s">
        <v>40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739.94927605467274</v>
      </c>
      <c r="X156" s="30" t="s">
        <v>40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739.94927605467274</v>
      </c>
      <c r="G157" s="30">
        <v>739.94927605467274</v>
      </c>
      <c r="H157" s="30" t="s">
        <v>40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739.94927605467274</v>
      </c>
      <c r="X157" s="30" t="s">
        <v>40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537.89772496685885</v>
      </c>
      <c r="G158" s="30">
        <v>537.89772496685885</v>
      </c>
      <c r="H158" s="30" t="s">
        <v>40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537.89772496685885</v>
      </c>
      <c r="X158" s="30" t="s">
        <v>40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31.5" customHeight="1">
      <c r="A159" s="430"/>
      <c r="B159" s="448"/>
      <c r="C159" s="453"/>
      <c r="D159" s="423" t="s">
        <v>225</v>
      </c>
      <c r="E159" s="408"/>
      <c r="F159" s="29">
        <v>537.89772496685885</v>
      </c>
      <c r="G159" s="30">
        <v>537.89772496685885</v>
      </c>
      <c r="H159" s="30" t="s">
        <v>40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537.89772496685885</v>
      </c>
      <c r="X159" s="30" t="s">
        <v>40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" customHeight="1">
      <c r="A160" s="430"/>
      <c r="B160" s="448"/>
      <c r="C160" s="451" t="s">
        <v>226</v>
      </c>
      <c r="D160" s="408"/>
      <c r="E160" s="408"/>
      <c r="F160" s="29">
        <v>880</v>
      </c>
      <c r="G160" s="30">
        <v>880</v>
      </c>
      <c r="H160" s="30" t="s">
        <v>40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880</v>
      </c>
      <c r="X160" s="30" t="s">
        <v>40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 t="s">
        <v>40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880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30" customHeight="1">
      <c r="A162" s="432"/>
      <c r="B162" s="449"/>
      <c r="C162" s="458" t="s">
        <v>228</v>
      </c>
      <c r="D162" s="437"/>
      <c r="E162" s="437"/>
      <c r="F162" s="29">
        <v>880</v>
      </c>
      <c r="G162" s="30">
        <v>880</v>
      </c>
      <c r="H162" s="30" t="s">
        <v>40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880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880</v>
      </c>
      <c r="G163" s="30">
        <v>880</v>
      </c>
      <c r="H163" s="30" t="s">
        <v>40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880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 t="s">
        <v>40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880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 t="s">
        <v>40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880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880</v>
      </c>
      <c r="G166" s="30">
        <v>880</v>
      </c>
      <c r="H166" s="30" t="s">
        <v>40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880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 t="s">
        <v>40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880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880</v>
      </c>
      <c r="G168" s="30">
        <v>880</v>
      </c>
      <c r="H168" s="30" t="s">
        <v>40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880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537.89772496685885</v>
      </c>
      <c r="G169" s="30">
        <v>537.89772496685885</v>
      </c>
      <c r="H169" s="30" t="s">
        <v>40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537.89772496685885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537.89967569933322</v>
      </c>
      <c r="G170" s="30">
        <v>537.89967569933322</v>
      </c>
      <c r="H170" s="30" t="s">
        <v>40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537.89967569933322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880</v>
      </c>
      <c r="G171" s="30">
        <v>880</v>
      </c>
      <c r="H171" s="30" t="s">
        <v>40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880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880</v>
      </c>
      <c r="G172" s="30">
        <v>880</v>
      </c>
      <c r="H172" s="30" t="s">
        <v>40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880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739.95001704454626</v>
      </c>
      <c r="G173" s="30">
        <v>739.95001704454626</v>
      </c>
      <c r="H173" s="30" t="s">
        <v>40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739.95001704454626</v>
      </c>
      <c r="X173" s="30" t="s">
        <v>40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739.95001704454626</v>
      </c>
      <c r="G174" s="30">
        <v>739.95001704454626</v>
      </c>
      <c r="H174" s="30" t="s">
        <v>40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739.95001704454626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739.95001704454626</v>
      </c>
      <c r="G175" s="30">
        <v>739.95001704454626</v>
      </c>
      <c r="H175" s="30" t="s">
        <v>40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739.95001704454626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880</v>
      </c>
      <c r="G176" s="30">
        <v>880</v>
      </c>
      <c r="H176" s="30" t="s">
        <v>40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880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537.89967569933322</v>
      </c>
      <c r="G177" s="30">
        <v>537.89967569933322</v>
      </c>
      <c r="H177" s="30" t="s">
        <v>40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537.89967569933322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739.94927605467274</v>
      </c>
      <c r="G178" s="30">
        <v>739.94927605467274</v>
      </c>
      <c r="H178" s="30" t="s">
        <v>40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739.94927605467274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880</v>
      </c>
      <c r="G179" s="30">
        <v>880</v>
      </c>
      <c r="H179" s="30" t="s">
        <v>40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880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880</v>
      </c>
      <c r="G180" s="30">
        <v>880</v>
      </c>
      <c r="H180" s="30" t="s">
        <v>40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880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739.95001704454626</v>
      </c>
      <c r="G181" s="30">
        <v>739.95001704454626</v>
      </c>
      <c r="H181" s="30" t="s">
        <v>40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739.95001704454626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880</v>
      </c>
      <c r="G182" s="30">
        <v>880</v>
      </c>
      <c r="H182" s="30" t="s">
        <v>40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880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739.94927605467274</v>
      </c>
      <c r="G183" s="30">
        <v>739.94927605467274</v>
      </c>
      <c r="H183" s="30" t="s">
        <v>40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739.94927605467274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537.89772496685885</v>
      </c>
      <c r="G185" s="30">
        <v>537.89772496685885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537.89772496685885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537.89772496685885</v>
      </c>
      <c r="G186" s="30">
        <v>537.89772496685885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537.89772496685885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739.94927605467274</v>
      </c>
      <c r="G187" s="30">
        <v>739.94927605467274</v>
      </c>
      <c r="H187" s="30" t="s">
        <v>40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739.94927605467274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739.94927605467274</v>
      </c>
      <c r="G188" s="30">
        <v>739.94927605467274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739.94927605467274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26.25" customHeight="1">
      <c r="A189" s="464" t="s">
        <v>261</v>
      </c>
      <c r="B189" s="465"/>
      <c r="C189" s="450" t="s">
        <v>262</v>
      </c>
      <c r="D189" s="435"/>
      <c r="E189" s="435"/>
      <c r="F189" s="29">
        <v>880</v>
      </c>
      <c r="G189" s="30">
        <v>880</v>
      </c>
      <c r="H189" s="30" t="s">
        <v>40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537.90657861749048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8.5" customHeight="1">
      <c r="A190" s="466"/>
      <c r="B190" s="460"/>
      <c r="C190" s="451" t="s">
        <v>263</v>
      </c>
      <c r="D190" s="408"/>
      <c r="E190" s="469"/>
      <c r="F190" s="29">
        <v>880</v>
      </c>
      <c r="G190" s="30">
        <v>880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739.65545281453478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25.5" customHeight="1">
      <c r="A191" s="466"/>
      <c r="B191" s="460"/>
      <c r="C191" s="451" t="s">
        <v>264</v>
      </c>
      <c r="D191" s="408"/>
      <c r="E191" s="408"/>
      <c r="F191" s="29">
        <v>880</v>
      </c>
      <c r="G191" s="30">
        <v>880</v>
      </c>
      <c r="H191" s="30" t="s">
        <v>40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880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8.75" customHeight="1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880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880</v>
      </c>
      <c r="G193" s="30">
        <v>880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880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739.94927605467274</v>
      </c>
      <c r="G194" s="30">
        <v>739.94927605467274</v>
      </c>
      <c r="H194" s="30" t="s">
        <v>40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739.94927605467274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739.9617698724112</v>
      </c>
      <c r="G195" s="30">
        <v>739.9617698724112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739.9617698724112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740.17618580009525</v>
      </c>
      <c r="G196" s="30">
        <v>740.17618580009525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631.15208682289517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880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880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30">
        <v>880</v>
      </c>
      <c r="H199" s="30" t="s">
        <v>40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880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880</v>
      </c>
      <c r="G200" s="30">
        <v>880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880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38.2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 t="s">
        <v>40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880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 t="s">
        <v>40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880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 t="s">
        <v>40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880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 t="s">
        <v>40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880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880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880</v>
      </c>
      <c r="G208" s="30">
        <v>880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880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880</v>
      </c>
      <c r="G209" s="30">
        <v>880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880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826.13891927653469</v>
      </c>
      <c r="G216" s="30">
        <v>826.13891927653469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826.13891927653469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31" t="s">
        <v>40</v>
      </c>
      <c r="W217" s="118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31" t="s">
        <v>40</v>
      </c>
      <c r="W218" s="118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31" t="s">
        <v>40</v>
      </c>
      <c r="W219" s="118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1400.400434141387</v>
      </c>
      <c r="G220" s="118">
        <v>1400.400434141387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31" t="s">
        <v>40</v>
      </c>
      <c r="W220" s="118">
        <v>1400.400434141387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8.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310</v>
      </c>
      <c r="B223" s="483"/>
      <c r="C223" s="483"/>
      <c r="D223" s="483"/>
      <c r="E223" s="483"/>
      <c r="F223" s="29">
        <v>0</v>
      </c>
      <c r="G223" s="30">
        <v>0</v>
      </c>
      <c r="H223" s="30" t="s">
        <v>40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0</v>
      </c>
      <c r="X223" s="30" t="s">
        <v>40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344</v>
      </c>
      <c r="B224" s="483"/>
      <c r="C224" s="483"/>
      <c r="D224" s="483"/>
      <c r="E224" s="483"/>
      <c r="F224" s="29">
        <v>302.81557234267967</v>
      </c>
      <c r="G224" s="30">
        <v>302.81557234267967</v>
      </c>
      <c r="H224" s="30" t="s">
        <v>40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302.81557234267967</v>
      </c>
      <c r="X224" s="30" t="s">
        <v>40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345</v>
      </c>
      <c r="B225" s="481"/>
      <c r="C225" s="481"/>
      <c r="D225" s="481"/>
      <c r="E225" s="481"/>
      <c r="F225" s="29">
        <v>562.48947521482137</v>
      </c>
      <c r="G225" s="30">
        <v>562.48947521482137</v>
      </c>
      <c r="H225" s="30" t="s">
        <v>40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562.48947521482137</v>
      </c>
      <c r="X225" s="30" t="s">
        <v>40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346</v>
      </c>
      <c r="B226" s="481"/>
      <c r="C226" s="481"/>
      <c r="D226" s="481"/>
      <c r="E226" s="481"/>
      <c r="F226" s="29">
        <v>692.76256376970082</v>
      </c>
      <c r="G226" s="30">
        <v>692.76256376970082</v>
      </c>
      <c r="H226" s="30" t="s">
        <v>40</v>
      </c>
      <c r="I226" s="30" t="s">
        <v>40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692.76256376970082</v>
      </c>
      <c r="X226" s="30" t="s">
        <v>40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347</v>
      </c>
      <c r="B227" s="481"/>
      <c r="C227" s="481"/>
      <c r="D227" s="481"/>
      <c r="E227" s="481"/>
      <c r="F227" s="29">
        <v>537.92269121076549</v>
      </c>
      <c r="G227" s="30">
        <v>537.92269121076549</v>
      </c>
      <c r="H227" s="30" t="s">
        <v>40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537.92269121076549</v>
      </c>
      <c r="X227" s="30" t="s">
        <v>40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83"/>
      <c r="B228" s="83"/>
      <c r="C228" s="83"/>
      <c r="D228" s="68"/>
      <c r="E228" s="6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6"/>
    </row>
    <row r="229" spans="1:39">
      <c r="A229" s="83"/>
      <c r="B229" s="83"/>
      <c r="C229" s="83"/>
      <c r="D229" s="68"/>
      <c r="E229" s="6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6"/>
    </row>
    <row r="230" spans="1:39">
      <c r="A230" s="83"/>
      <c r="B230" s="83"/>
      <c r="C230" s="83"/>
      <c r="D230" s="68"/>
      <c r="E230" s="68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6"/>
    </row>
    <row r="231" spans="1:39">
      <c r="A231" s="83"/>
      <c r="B231" s="83"/>
      <c r="C231" s="83"/>
      <c r="D231" s="68"/>
      <c r="E231" s="68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6"/>
    </row>
    <row r="232" spans="1:39">
      <c r="A232" s="83"/>
      <c r="B232" s="83"/>
      <c r="C232" s="83"/>
      <c r="D232" s="68"/>
      <c r="E232" s="68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6"/>
    </row>
    <row r="233" spans="1:39">
      <c r="A233" s="83"/>
      <c r="B233" s="83"/>
      <c r="C233" s="83"/>
      <c r="D233" s="68"/>
      <c r="E233" s="68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6"/>
    </row>
    <row r="234" spans="1:39">
      <c r="A234" s="83"/>
      <c r="B234" s="83"/>
      <c r="C234" s="83"/>
      <c r="D234" s="68"/>
      <c r="E234" s="68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6"/>
    </row>
    <row r="235" spans="1:39">
      <c r="A235" s="83"/>
      <c r="B235" s="83"/>
      <c r="C235" s="83"/>
      <c r="D235" s="68"/>
      <c r="E235" s="68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6"/>
    </row>
  </sheetData>
  <mergeCells count="252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7:E227"/>
    <mergeCell ref="A217:E217"/>
    <mergeCell ref="A218:E218"/>
    <mergeCell ref="A219:E219"/>
    <mergeCell ref="A220:E220"/>
    <mergeCell ref="A221:E221"/>
    <mergeCell ref="A222:E222"/>
  </mergeCells>
  <conditionalFormatting sqref="F221:G221 F216:AL220">
    <cfRule type="containsBlanks" dxfId="730" priority="22">
      <formula>LEN(TRIM(F216))=0</formula>
    </cfRule>
  </conditionalFormatting>
  <conditionalFormatting sqref="F22:V39">
    <cfRule type="cellIs" dxfId="729" priority="9" stopIfTrue="1" operator="between">
      <formula>881</formula>
      <formula>10000000</formula>
    </cfRule>
    <cfRule type="containsBlanks" priority="10" stopIfTrue="1">
      <formula>LEN(TRIM(F22))=0</formula>
    </cfRule>
    <cfRule type="cellIs" dxfId="728" priority="11" operator="greaterThan">
      <formula>881</formula>
    </cfRule>
  </conditionalFormatting>
  <conditionalFormatting sqref="F41:V183 F185:V214">
    <cfRule type="cellIs" dxfId="727" priority="19" stopIfTrue="1" operator="between">
      <formula>881</formula>
      <formula>10000000</formula>
    </cfRule>
    <cfRule type="containsBlanks" priority="20" stopIfTrue="1">
      <formula>LEN(TRIM(F41))=0</formula>
    </cfRule>
    <cfRule type="cellIs" dxfId="726" priority="21" operator="greaterThan">
      <formula>881</formula>
    </cfRule>
  </conditionalFormatting>
  <conditionalFormatting sqref="F13:AL14 W22:AL22 Y23:AL23 W24:AL30 Y31:AL31 W41:AL65 X66:AL67 W67 W68:AL69 X70:AL70 W71:AL76 X77:AL77 W78:AL104 X105:AL105 W106:AL107 X108:AL108 W109:AL152 X153:AL153 W154:AL183 X185:AL186 W187:AL214">
    <cfRule type="containsBlanks" priority="17" stopIfTrue="1">
      <formula>LEN(TRIM(F13))=0</formula>
    </cfRule>
    <cfRule type="cellIs" dxfId="725" priority="18" operator="greaterThan">
      <formula>881</formula>
    </cfRule>
  </conditionalFormatting>
  <conditionalFormatting sqref="F13:AL20">
    <cfRule type="containsBlanks" dxfId="724" priority="12">
      <formula>LEN(TRIM(F13))=0</formula>
    </cfRule>
  </conditionalFormatting>
  <conditionalFormatting sqref="F22:AL39">
    <cfRule type="containsBlanks" dxfId="723" priority="5">
      <formula>LEN(TRIM(F22))=0</formula>
    </cfRule>
  </conditionalFormatting>
  <conditionalFormatting sqref="F41:AL183">
    <cfRule type="containsBlanks" dxfId="722" priority="14">
      <formula>LEN(TRIM(F41))=0</formula>
    </cfRule>
  </conditionalFormatting>
  <conditionalFormatting sqref="F185:AL214">
    <cfRule type="containsBlanks" dxfId="721" priority="13">
      <formula>LEN(TRIM(F185))=0</formula>
    </cfRule>
  </conditionalFormatting>
  <conditionalFormatting sqref="F221:AL221">
    <cfRule type="cellIs" dxfId="720" priority="2" stopIfTrue="1" operator="between">
      <formula>881</formula>
      <formula>10000000</formula>
    </cfRule>
    <cfRule type="containsBlanks" priority="3" stopIfTrue="1">
      <formula>LEN(TRIM(F221))=0</formula>
    </cfRule>
    <cfRule type="cellIs" dxfId="719" priority="4" operator="greaterThan">
      <formula>881</formula>
    </cfRule>
  </conditionalFormatting>
  <conditionalFormatting sqref="F223:AL227">
    <cfRule type="containsBlanks" dxfId="718" priority="15">
      <formula>LEN(TRIM(F223))=0</formula>
    </cfRule>
  </conditionalFormatting>
  <conditionalFormatting sqref="H221:AL221">
    <cfRule type="containsBlanks" dxfId="717" priority="1">
      <formula>LEN(TRIM(H221))=0</formula>
    </cfRule>
  </conditionalFormatting>
  <conditionalFormatting sqref="W32:AL39">
    <cfRule type="cellIs" dxfId="716" priority="6" stopIfTrue="1" operator="between">
      <formula>881</formula>
      <formula>10000000</formula>
    </cfRule>
    <cfRule type="containsBlanks" priority="7" stopIfTrue="1">
      <formula>LEN(TRIM(W32))=0</formula>
    </cfRule>
    <cfRule type="cellIs" dxfId="715" priority="8" operator="greaterThan">
      <formula>881</formula>
    </cfRule>
  </conditionalFormatting>
  <conditionalFormatting sqref="W41:AL65 X66:AL67 W67 W68:AL69 X70:AL70 W71:AL76 X77:AL77 W78:AL104 X105:AL105 W106:AL107 X108:AL108 W109:AL152 X153:AL153 W154:AL183 X185:AL186 W187:AL214 F13:AL14 W22:AL22 Y23:AL23 W24:AL30 Y31:AL31">
    <cfRule type="cellIs" dxfId="714" priority="16" stopIfTrue="1" operator="between">
      <formula>881</formula>
      <formula>10000000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0"/>
  <sheetViews>
    <sheetView workbookViewId="0">
      <selection activeCell="E9" sqref="E9"/>
    </sheetView>
  </sheetViews>
  <sheetFormatPr baseColWidth="10" defaultRowHeight="14.25"/>
  <cols>
    <col min="1" max="1" width="29.375" customWidth="1"/>
    <col min="2" max="2" width="20" customWidth="1"/>
    <col min="3" max="3" width="23" customWidth="1"/>
    <col min="5" max="5" width="20.1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348</v>
      </c>
      <c r="C6" s="493"/>
      <c r="D6" s="91"/>
      <c r="E6" s="91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</row>
    <row r="8" spans="1:39" ht="15">
      <c r="A8" s="93"/>
      <c r="B8" s="93"/>
      <c r="C8" s="93"/>
      <c r="D8" s="91"/>
      <c r="E8" s="9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6"/>
    </row>
    <row r="9" spans="1:39" ht="15">
      <c r="A9" s="93"/>
      <c r="B9" s="94"/>
      <c r="C9" s="93"/>
      <c r="D9" s="94"/>
      <c r="E9" s="93"/>
      <c r="F9" s="5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25.5">
      <c r="A10" s="93"/>
      <c r="B10" s="93"/>
      <c r="C10" s="93"/>
      <c r="D10" s="91"/>
      <c r="E10" s="91"/>
      <c r="F10" s="5"/>
      <c r="G10" s="95"/>
      <c r="H10" s="95"/>
      <c r="I10" s="95"/>
      <c r="J10" s="95"/>
      <c r="K10" s="95"/>
      <c r="L10" s="95" t="s">
        <v>9</v>
      </c>
      <c r="M10" s="95" t="s">
        <v>10</v>
      </c>
      <c r="N10" s="95" t="s">
        <v>11</v>
      </c>
      <c r="O10" s="95" t="s">
        <v>12</v>
      </c>
      <c r="P10" s="95" t="s">
        <v>13</v>
      </c>
      <c r="Q10" s="95" t="s">
        <v>14</v>
      </c>
      <c r="R10" s="95" t="s">
        <v>15</v>
      </c>
      <c r="S10" s="95" t="s">
        <v>16</v>
      </c>
      <c r="T10" s="95" t="s">
        <v>17</v>
      </c>
      <c r="U10" s="95" t="s">
        <v>18</v>
      </c>
      <c r="V10" s="95"/>
      <c r="W10" s="96"/>
      <c r="X10" s="97"/>
      <c r="Y10" s="97"/>
      <c r="Z10" s="97"/>
      <c r="AA10" s="97"/>
      <c r="AB10" s="97" t="s">
        <v>9</v>
      </c>
      <c r="AC10" s="97" t="s">
        <v>10</v>
      </c>
      <c r="AD10" s="97" t="s">
        <v>11</v>
      </c>
      <c r="AE10" s="97" t="s">
        <v>12</v>
      </c>
      <c r="AF10" s="97" t="s">
        <v>13</v>
      </c>
      <c r="AG10" s="97" t="s">
        <v>14</v>
      </c>
      <c r="AH10" s="97" t="s">
        <v>15</v>
      </c>
      <c r="AI10" s="97" t="s">
        <v>16</v>
      </c>
      <c r="AJ10" s="97" t="s">
        <v>17</v>
      </c>
      <c r="AK10" s="97" t="s">
        <v>18</v>
      </c>
      <c r="AL10" s="98"/>
      <c r="AM10" s="6"/>
    </row>
    <row r="11" spans="1:39" ht="38.25">
      <c r="A11" s="397" t="s">
        <v>19</v>
      </c>
      <c r="B11" s="397"/>
      <c r="C11" s="397"/>
      <c r="D11" s="397"/>
      <c r="E11" s="398"/>
      <c r="F11" s="16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399" t="s">
        <v>37</v>
      </c>
      <c r="B12" s="399"/>
      <c r="C12" s="399"/>
      <c r="D12" s="399"/>
      <c r="E12" s="400"/>
      <c r="F12" s="21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228.65706430922924</v>
      </c>
      <c r="G13" s="25">
        <v>228.65706430922924</v>
      </c>
      <c r="H13" s="25">
        <v>171.31443798105937</v>
      </c>
      <c r="I13" s="25">
        <v>119.4830314815209</v>
      </c>
      <c r="J13" s="25">
        <v>28.789947148231285</v>
      </c>
      <c r="K13" s="25">
        <v>156.91946440694372</v>
      </c>
      <c r="L13" s="25">
        <v>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211.61719677767579</v>
      </c>
      <c r="X13" s="25">
        <v>119.4830314815209</v>
      </c>
      <c r="Y13" s="25">
        <v>113.71870763005985</v>
      </c>
      <c r="Z13" s="25">
        <v>0</v>
      </c>
      <c r="AA13" s="25">
        <v>228.65277604962733</v>
      </c>
      <c r="AB13" s="25">
        <v>171.30911417924924</v>
      </c>
      <c r="AC13" s="25">
        <v>156.91680250603869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>
      <c r="A14" s="407" t="s">
        <v>39</v>
      </c>
      <c r="B14" s="408"/>
      <c r="C14" s="408"/>
      <c r="D14" s="408"/>
      <c r="E14" s="408"/>
      <c r="F14" s="29">
        <v>116.37516661773537</v>
      </c>
      <c r="G14" s="30">
        <v>116.37516661773537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116.37516661773537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41</v>
      </c>
      <c r="B15" s="406"/>
      <c r="C15" s="406"/>
      <c r="D15" s="406"/>
      <c r="E15" s="406"/>
      <c r="F15" s="29">
        <v>0</v>
      </c>
      <c r="G15" s="33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5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9.25" customHeight="1">
      <c r="A16" s="409" t="s">
        <v>42</v>
      </c>
      <c r="B16" s="410"/>
      <c r="C16" s="410"/>
      <c r="D16" s="410"/>
      <c r="E16" s="410"/>
      <c r="F16" s="29">
        <v>0</v>
      </c>
      <c r="G16" s="33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5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228.65158522880907</v>
      </c>
      <c r="G17" s="30">
        <v>228.65158522880907</v>
      </c>
      <c r="H17" s="30">
        <v>114.32579261440422</v>
      </c>
      <c r="I17" s="30">
        <v>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228.65158522880907</v>
      </c>
      <c r="X17" s="30">
        <v>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64.774856891003708</v>
      </c>
      <c r="G18" s="30">
        <v>64.774856891003708</v>
      </c>
      <c r="H18" s="30">
        <v>32.387428445501854</v>
      </c>
      <c r="I18" s="30">
        <v>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64.774856891003708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64.774856891003708</v>
      </c>
      <c r="G19" s="30">
        <v>64.774856891003708</v>
      </c>
      <c r="H19" s="30">
        <v>32.387428445501854</v>
      </c>
      <c r="I19" s="30">
        <v>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64.774856891003708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23.549503056136043</v>
      </c>
      <c r="G20" s="30">
        <v>23.549503056136043</v>
      </c>
      <c r="H20" s="30">
        <v>11.774751528068036</v>
      </c>
      <c r="I20" s="30">
        <v>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23.549503056136043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136.22847727500627</v>
      </c>
      <c r="G22" s="30">
        <v>136.22847727500627</v>
      </c>
      <c r="H22" s="30" t="s">
        <v>40</v>
      </c>
      <c r="I22" s="30">
        <v>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0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3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5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136.22847727500627</v>
      </c>
      <c r="G24" s="30">
        <v>136.22847727500627</v>
      </c>
      <c r="H24" s="30" t="s">
        <v>40</v>
      </c>
      <c r="I24" s="30">
        <v>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136.22847727500627</v>
      </c>
      <c r="G25" s="30">
        <v>136.22847727500627</v>
      </c>
      <c r="H25" s="30" t="s">
        <v>40</v>
      </c>
      <c r="I25" s="30">
        <v>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0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269.96842897453871</v>
      </c>
      <c r="G26" s="30">
        <v>269.96842897453871</v>
      </c>
      <c r="H26" s="30">
        <v>134.9842144872695</v>
      </c>
      <c r="I26" s="30">
        <v>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0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0</v>
      </c>
      <c r="G27" s="30">
        <v>0</v>
      </c>
      <c r="H27" s="30" t="s">
        <v>40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0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393.86406626521193</v>
      </c>
      <c r="G28" s="30">
        <v>393.86406626521193</v>
      </c>
      <c r="H28" s="30">
        <v>196.93203313260597</v>
      </c>
      <c r="I28" s="30">
        <v>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0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533.60575611735817</v>
      </c>
      <c r="G29" s="30">
        <v>533.60575611735817</v>
      </c>
      <c r="H29" s="30">
        <v>266.80287805867908</v>
      </c>
      <c r="I29" s="30">
        <v>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0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0</v>
      </c>
      <c r="G30" s="33">
        <v>0</v>
      </c>
      <c r="H30" s="30" t="s">
        <v>40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5">
        <v>0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3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5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469.8738842101925</v>
      </c>
      <c r="G32" s="30">
        <v>469.8738842101925</v>
      </c>
      <c r="H32" s="30" t="s">
        <v>40</v>
      </c>
      <c r="I32" s="30">
        <v>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469.8738842101925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152.01963588995946</v>
      </c>
      <c r="G33" s="30">
        <v>152.01963588995946</v>
      </c>
      <c r="H33" s="30" t="s">
        <v>40</v>
      </c>
      <c r="I33" s="30">
        <v>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152.01963588995946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152.01963588995946</v>
      </c>
      <c r="G34" s="30">
        <v>152.01963588995946</v>
      </c>
      <c r="H34" s="30" t="s">
        <v>40</v>
      </c>
      <c r="I34" s="30">
        <v>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152.01963588995946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152.01963588995946</v>
      </c>
      <c r="G35" s="30">
        <v>152.01963588995946</v>
      </c>
      <c r="H35" s="30" t="s">
        <v>40</v>
      </c>
      <c r="I35" s="30">
        <v>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152.01963588995946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136.22847727500627</v>
      </c>
      <c r="G36" s="30">
        <v>136.22847727500627</v>
      </c>
      <c r="H36" s="30" t="s">
        <v>40</v>
      </c>
      <c r="I36" s="30">
        <v>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136.22847727500627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412.91226570688855</v>
      </c>
      <c r="G37" s="30">
        <v>412.91226570688855</v>
      </c>
      <c r="H37" s="30">
        <v>206.45613285344427</v>
      </c>
      <c r="I37" s="30">
        <v>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412.91226570688855</v>
      </c>
      <c r="X37" s="30">
        <v>0</v>
      </c>
      <c r="Y37" s="30" t="s">
        <v>40</v>
      </c>
      <c r="Z37" s="30">
        <v>206.45613285344427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269.96842897453871</v>
      </c>
      <c r="G38" s="30">
        <v>269.96842897453871</v>
      </c>
      <c r="H38" s="30">
        <v>134.9842144872695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269.96842897453871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269.96842897453871</v>
      </c>
      <c r="G39" s="40">
        <v>269.96842897453871</v>
      </c>
      <c r="H39" s="40">
        <v>134.9842144872695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269.96842897453871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259.15432151053307</v>
      </c>
      <c r="G41" s="30">
        <v>259.15432151053307</v>
      </c>
      <c r="H41" s="30">
        <v>129.57716075526622</v>
      </c>
      <c r="I41" s="30">
        <v>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259.15432151053307</v>
      </c>
      <c r="X41" s="30">
        <v>0</v>
      </c>
      <c r="Y41" s="30" t="s">
        <v>40</v>
      </c>
      <c r="Z41" s="30">
        <v>129.57716075526653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259.15432151053307</v>
      </c>
      <c r="G42" s="30">
        <v>259.15432151053307</v>
      </c>
      <c r="H42" s="30">
        <v>129.57716075526622</v>
      </c>
      <c r="I42" s="30">
        <v>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259.15432151053307</v>
      </c>
      <c r="X42" s="30">
        <v>0</v>
      </c>
      <c r="Y42" s="30" t="s">
        <v>40</v>
      </c>
      <c r="Z42" s="30">
        <v>129.57716075526653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259.15432151053307</v>
      </c>
      <c r="G43" s="30">
        <v>259.15432151053307</v>
      </c>
      <c r="H43" s="30">
        <v>129.57716075526622</v>
      </c>
      <c r="I43" s="30">
        <v>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259.15432151053307</v>
      </c>
      <c r="X43" s="30">
        <v>0</v>
      </c>
      <c r="Y43" s="30" t="s">
        <v>40</v>
      </c>
      <c r="Z43" s="30">
        <v>129.57716075526653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157.16136888046051</v>
      </c>
      <c r="G44" s="30">
        <v>157.16136888046051</v>
      </c>
      <c r="H44" s="30">
        <v>78.580684440230257</v>
      </c>
      <c r="I44" s="30">
        <v>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157.16136888046051</v>
      </c>
      <c r="X44" s="30">
        <v>0</v>
      </c>
      <c r="Y44" s="30" t="s">
        <v>40</v>
      </c>
      <c r="Z44" s="30">
        <v>78.580684440230257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232.42096955636345</v>
      </c>
      <c r="G45" s="30">
        <v>232.42096955636345</v>
      </c>
      <c r="H45" s="30">
        <v>116.21048477818189</v>
      </c>
      <c r="I45" s="30">
        <v>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232.42096955636345</v>
      </c>
      <c r="X45" s="30">
        <v>0</v>
      </c>
      <c r="Y45" s="30" t="s">
        <v>40</v>
      </c>
      <c r="Z45" s="30">
        <v>116.21048477818172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232.42096955636345</v>
      </c>
      <c r="G46" s="30">
        <v>232.42096955636345</v>
      </c>
      <c r="H46" s="30">
        <v>116.21048477818189</v>
      </c>
      <c r="I46" s="30">
        <v>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232.42096955636345</v>
      </c>
      <c r="X46" s="30">
        <v>0</v>
      </c>
      <c r="Y46" s="30" t="s">
        <v>40</v>
      </c>
      <c r="Z46" s="30">
        <v>116.21048477818172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232.42096955636345</v>
      </c>
      <c r="G47" s="30">
        <v>232.42096955636345</v>
      </c>
      <c r="H47" s="30">
        <v>116.21048477818189</v>
      </c>
      <c r="I47" s="30">
        <v>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232.42096955636345</v>
      </c>
      <c r="X47" s="30">
        <v>0</v>
      </c>
      <c r="Y47" s="30" t="s">
        <v>40</v>
      </c>
      <c r="Z47" s="30">
        <v>116.21048477818172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232.42096955636345</v>
      </c>
      <c r="G48" s="30">
        <v>232.42096955636345</v>
      </c>
      <c r="H48" s="30">
        <v>116.21048477818189</v>
      </c>
      <c r="I48" s="30">
        <v>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232.42096955636345</v>
      </c>
      <c r="X48" s="30">
        <v>0</v>
      </c>
      <c r="Y48" s="30" t="s">
        <v>40</v>
      </c>
      <c r="Z48" s="30">
        <v>116.21048477818172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232.42096955636345</v>
      </c>
      <c r="G49" s="30">
        <v>232.42096955636345</v>
      </c>
      <c r="H49" s="30">
        <v>116.21048477818189</v>
      </c>
      <c r="I49" s="30">
        <v>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232.42096955636345</v>
      </c>
      <c r="X49" s="30">
        <v>0</v>
      </c>
      <c r="Y49" s="30" t="s">
        <v>40</v>
      </c>
      <c r="Z49" s="30">
        <v>116.21048477818172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232.42096955636345</v>
      </c>
      <c r="G50" s="30">
        <v>232.42096955636345</v>
      </c>
      <c r="H50" s="30">
        <v>116.21048477818189</v>
      </c>
      <c r="I50" s="30">
        <v>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232.42096955636345</v>
      </c>
      <c r="X50" s="30">
        <v>0</v>
      </c>
      <c r="Y50" s="30" t="s">
        <v>40</v>
      </c>
      <c r="Z50" s="30">
        <v>116.21048477818172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232.42096955636345</v>
      </c>
      <c r="G51" s="30">
        <v>232.42096955636345</v>
      </c>
      <c r="H51" s="30">
        <v>116.21048477818189</v>
      </c>
      <c r="I51" s="30">
        <v>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232.42096955636345</v>
      </c>
      <c r="X51" s="30">
        <v>0</v>
      </c>
      <c r="Y51" s="30" t="s">
        <v>40</v>
      </c>
      <c r="Z51" s="30">
        <v>116.21048477818172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232.42096955636345</v>
      </c>
      <c r="G52" s="30">
        <v>232.42096955636345</v>
      </c>
      <c r="H52" s="30">
        <v>116.21048477818189</v>
      </c>
      <c r="I52" s="30">
        <v>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232.42096955636345</v>
      </c>
      <c r="X52" s="30">
        <v>0</v>
      </c>
      <c r="Y52" s="30" t="s">
        <v>40</v>
      </c>
      <c r="Z52" s="30">
        <v>116.21048477818172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232.42096955636345</v>
      </c>
      <c r="G53" s="30">
        <v>232.42096955636345</v>
      </c>
      <c r="H53" s="30">
        <v>116.21048477818189</v>
      </c>
      <c r="I53" s="30">
        <v>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232.42096955636345</v>
      </c>
      <c r="X53" s="30">
        <v>0</v>
      </c>
      <c r="Y53" s="30" t="s">
        <v>40</v>
      </c>
      <c r="Z53" s="30">
        <v>116.21048477818172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259.15432151053307</v>
      </c>
      <c r="G54" s="30">
        <v>259.15432151053307</v>
      </c>
      <c r="H54" s="30">
        <v>129.57716075526622</v>
      </c>
      <c r="I54" s="30">
        <v>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259.15432151053307</v>
      </c>
      <c r="X54" s="30">
        <v>0</v>
      </c>
      <c r="Y54" s="30" t="s">
        <v>40</v>
      </c>
      <c r="Z54" s="30">
        <v>129.57716075526653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259.15432151053307</v>
      </c>
      <c r="G55" s="30">
        <v>259.15432151053307</v>
      </c>
      <c r="H55" s="30">
        <v>129.57716075526622</v>
      </c>
      <c r="I55" s="30">
        <v>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259.15432151053307</v>
      </c>
      <c r="X55" s="30">
        <v>0</v>
      </c>
      <c r="Y55" s="30" t="s">
        <v>40</v>
      </c>
      <c r="Z55" s="30">
        <v>129.57716075526653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41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259.15432151053307</v>
      </c>
      <c r="G56" s="30">
        <v>259.15432151053307</v>
      </c>
      <c r="H56" s="30">
        <v>129.57716075526622</v>
      </c>
      <c r="I56" s="30">
        <v>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259.15432151053307</v>
      </c>
      <c r="X56" s="30">
        <v>0</v>
      </c>
      <c r="Y56" s="30" t="s">
        <v>40</v>
      </c>
      <c r="Z56" s="30">
        <v>129.57716075526653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35.25" customHeight="1">
      <c r="A57" s="430"/>
      <c r="B57" s="431"/>
      <c r="C57" s="439"/>
      <c r="D57" s="423" t="s">
        <v>90</v>
      </c>
      <c r="E57" s="408"/>
      <c r="F57" s="29">
        <v>655.0446562760867</v>
      </c>
      <c r="G57" s="30">
        <v>655.0446562760867</v>
      </c>
      <c r="H57" s="30">
        <v>330.29687619760051</v>
      </c>
      <c r="I57" s="30">
        <v>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655.0446562760867</v>
      </c>
      <c r="X57" s="30">
        <v>0</v>
      </c>
      <c r="Y57" s="30" t="s">
        <v>40</v>
      </c>
      <c r="Z57" s="30">
        <v>330.29687619760051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33" customHeight="1">
      <c r="A58" s="430"/>
      <c r="B58" s="431"/>
      <c r="C58" s="439"/>
      <c r="D58" s="423" t="s">
        <v>91</v>
      </c>
      <c r="E58" s="408"/>
      <c r="F58" s="29">
        <v>655.0446562760867</v>
      </c>
      <c r="G58" s="30">
        <v>655.0446562760867</v>
      </c>
      <c r="H58" s="30">
        <v>330.29687619760051</v>
      </c>
      <c r="I58" s="30">
        <v>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655.0446562760867</v>
      </c>
      <c r="X58" s="30">
        <v>0</v>
      </c>
      <c r="Y58" s="30" t="s">
        <v>40</v>
      </c>
      <c r="Z58" s="30">
        <v>330.29687619760051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655.0446562760867</v>
      </c>
      <c r="G59" s="30">
        <v>655.0446562760867</v>
      </c>
      <c r="H59" s="30">
        <v>330.29687619760051</v>
      </c>
      <c r="I59" s="30">
        <v>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655.0446562760867</v>
      </c>
      <c r="X59" s="30">
        <v>0</v>
      </c>
      <c r="Y59" s="30" t="s">
        <v>40</v>
      </c>
      <c r="Z59" s="30">
        <v>330.29687619760051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505.31707567851936</v>
      </c>
      <c r="G60" s="30">
        <v>505.31707567851936</v>
      </c>
      <c r="H60" s="30">
        <v>252.65853783925968</v>
      </c>
      <c r="I60" s="30">
        <v>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505.31707567851936</v>
      </c>
      <c r="X60" s="30">
        <v>0</v>
      </c>
      <c r="Y60" s="30" t="s">
        <v>40</v>
      </c>
      <c r="Z60" s="30">
        <v>252.65853783925968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259.15432151053307</v>
      </c>
      <c r="G61" s="30">
        <v>259.15432151053307</v>
      </c>
      <c r="H61" s="30">
        <v>129.57716075526622</v>
      </c>
      <c r="I61" s="30">
        <v>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259.15432151053307</v>
      </c>
      <c r="X61" s="30">
        <v>0</v>
      </c>
      <c r="Y61" s="30" t="s">
        <v>40</v>
      </c>
      <c r="Z61" s="30">
        <v>129.57716075526653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0" customHeight="1">
      <c r="A62" s="430"/>
      <c r="B62" s="431"/>
      <c r="C62" s="438" t="s">
        <v>96</v>
      </c>
      <c r="D62" s="423" t="s">
        <v>97</v>
      </c>
      <c r="E62" s="408"/>
      <c r="F62" s="29">
        <v>655.0446562760867</v>
      </c>
      <c r="G62" s="30">
        <v>655.0446562760867</v>
      </c>
      <c r="H62" s="30">
        <v>330.29687619760051</v>
      </c>
      <c r="I62" s="30">
        <v>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655.0446562760867</v>
      </c>
      <c r="X62" s="30">
        <v>0</v>
      </c>
      <c r="Y62" s="30" t="s">
        <v>40</v>
      </c>
      <c r="Z62" s="30">
        <v>330.29687619760051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655.0446562760867</v>
      </c>
      <c r="G63" s="30">
        <v>655.0446562760867</v>
      </c>
      <c r="H63" s="30">
        <v>330.29687619760051</v>
      </c>
      <c r="I63" s="30">
        <v>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655.0446562760867</v>
      </c>
      <c r="X63" s="30">
        <v>0</v>
      </c>
      <c r="Y63" s="30" t="s">
        <v>40</v>
      </c>
      <c r="Z63" s="30">
        <v>330.29687619760051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9.5" customHeight="1">
      <c r="A64" s="430"/>
      <c r="B64" s="431"/>
      <c r="C64" s="438" t="s">
        <v>99</v>
      </c>
      <c r="D64" s="423" t="s">
        <v>100</v>
      </c>
      <c r="E64" s="408"/>
      <c r="F64" s="29">
        <v>259.15432151053307</v>
      </c>
      <c r="G64" s="30">
        <v>259.15432151053307</v>
      </c>
      <c r="H64" s="30">
        <v>129.57716075526622</v>
      </c>
      <c r="I64" s="30">
        <v>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259.15432151053307</v>
      </c>
      <c r="X64" s="30">
        <v>0</v>
      </c>
      <c r="Y64" s="30" t="s">
        <v>40</v>
      </c>
      <c r="Z64" s="30">
        <v>129.57716075526653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34.5" customHeight="1">
      <c r="A65" s="430"/>
      <c r="B65" s="431"/>
      <c r="C65" s="440"/>
      <c r="D65" s="423" t="s">
        <v>101</v>
      </c>
      <c r="E65" s="408"/>
      <c r="F65" s="29">
        <v>259.15432151053307</v>
      </c>
      <c r="G65" s="30">
        <v>259.15432151053307</v>
      </c>
      <c r="H65" s="30">
        <v>129.57716075526622</v>
      </c>
      <c r="I65" s="30">
        <v>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259.15432151053307</v>
      </c>
      <c r="X65" s="30">
        <v>0</v>
      </c>
      <c r="Y65" s="30" t="s">
        <v>40</v>
      </c>
      <c r="Z65" s="30">
        <v>129.57716075526653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259.15432151053307</v>
      </c>
      <c r="G66" s="30">
        <v>259.15432151053307</v>
      </c>
      <c r="H66" s="30">
        <v>129.57716075526622</v>
      </c>
      <c r="I66" s="30">
        <v>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259.15432151053307</v>
      </c>
      <c r="X66" s="30">
        <v>0</v>
      </c>
      <c r="Y66" s="30" t="s">
        <v>40</v>
      </c>
      <c r="Z66" s="30">
        <v>129.57716075526653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259.15919770922295</v>
      </c>
      <c r="G67" s="30">
        <v>259.15919770922295</v>
      </c>
      <c r="H67" s="30">
        <v>129.57716075526622</v>
      </c>
      <c r="I67" s="30">
        <v>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259.15432151053307</v>
      </c>
      <c r="X67" s="30">
        <v>0</v>
      </c>
      <c r="Y67" s="30" t="s">
        <v>40</v>
      </c>
      <c r="Z67" s="30">
        <v>129.57716075526653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259.15919770922295</v>
      </c>
      <c r="G68" s="30">
        <v>259.15919770922295</v>
      </c>
      <c r="H68" s="30">
        <v>129.57716075526622</v>
      </c>
      <c r="I68" s="30">
        <v>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259.15432151053307</v>
      </c>
      <c r="X68" s="30">
        <v>0</v>
      </c>
      <c r="Y68" s="30" t="s">
        <v>40</v>
      </c>
      <c r="Z68" s="30">
        <v>129.57716075526653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232.42625650794386</v>
      </c>
      <c r="G69" s="30">
        <v>232.42625650794386</v>
      </c>
      <c r="H69" s="30">
        <v>116.21048477818189</v>
      </c>
      <c r="I69" s="30">
        <v>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232.42096955636345</v>
      </c>
      <c r="X69" s="30">
        <v>0</v>
      </c>
      <c r="Y69" s="30" t="s">
        <v>40</v>
      </c>
      <c r="Z69" s="30">
        <v>116.21048477818172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3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5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215.96599809101809</v>
      </c>
      <c r="G71" s="30">
        <v>215.96599809101809</v>
      </c>
      <c r="H71" s="30">
        <v>104.22308830383015</v>
      </c>
      <c r="I71" s="30">
        <v>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215.96599809101809</v>
      </c>
      <c r="X71" s="30">
        <v>0</v>
      </c>
      <c r="Y71" s="30" t="s">
        <v>40</v>
      </c>
      <c r="Z71" s="30">
        <v>107.98299904550905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9.75" customHeight="1">
      <c r="A72" s="430"/>
      <c r="B72" s="431"/>
      <c r="C72" s="423" t="s">
        <v>111</v>
      </c>
      <c r="D72" s="408"/>
      <c r="E72" s="408"/>
      <c r="F72" s="29">
        <v>259.15919770922295</v>
      </c>
      <c r="G72" s="30">
        <v>259.15919770922295</v>
      </c>
      <c r="H72" s="30">
        <v>125.06240783251252</v>
      </c>
      <c r="I72" s="30">
        <v>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259.15432151053307</v>
      </c>
      <c r="X72" s="30">
        <v>0</v>
      </c>
      <c r="Y72" s="30" t="s">
        <v>40</v>
      </c>
      <c r="Z72" s="30">
        <v>129.57716075526653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7.25" customHeight="1">
      <c r="A73" s="432"/>
      <c r="B73" s="433"/>
      <c r="C73" s="436" t="s">
        <v>112</v>
      </c>
      <c r="D73" s="437"/>
      <c r="E73" s="437"/>
      <c r="F73" s="29">
        <v>208.98638591079836</v>
      </c>
      <c r="G73" s="30">
        <v>208.98638591079836</v>
      </c>
      <c r="H73" s="30">
        <v>100.84994421062811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208.9812543932635</v>
      </c>
      <c r="X73" s="30">
        <v>0</v>
      </c>
      <c r="Y73" s="30" t="s">
        <v>40</v>
      </c>
      <c r="Z73" s="30">
        <v>104.49062719663175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669.5060179560586</v>
      </c>
      <c r="I74" s="30">
        <v>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880</v>
      </c>
      <c r="X74" s="30">
        <v>0</v>
      </c>
      <c r="Y74" s="30" t="s">
        <v>40</v>
      </c>
      <c r="Z74" s="30">
        <v>601.55952657097441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416.05454638543341</v>
      </c>
      <c r="G75" s="30">
        <v>416.05454638543341</v>
      </c>
      <c r="H75" s="30">
        <v>200.78154552677168</v>
      </c>
      <c r="I75" s="30">
        <v>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416.05454638543341</v>
      </c>
      <c r="X75" s="30">
        <v>0</v>
      </c>
      <c r="Y75" s="30" t="s">
        <v>40</v>
      </c>
      <c r="Z75" s="30">
        <v>208.02727319271671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416.05454638543341</v>
      </c>
      <c r="G76" s="30">
        <v>416.05454638543341</v>
      </c>
      <c r="H76" s="30">
        <v>200.78154552677168</v>
      </c>
      <c r="I76" s="30">
        <v>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416.05454638543341</v>
      </c>
      <c r="X76" s="30">
        <v>0</v>
      </c>
      <c r="Y76" s="30" t="s">
        <v>40</v>
      </c>
      <c r="Z76" s="30">
        <v>208.02727319271671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416.05454638543341</v>
      </c>
      <c r="G77" s="30">
        <v>416.05454638543341</v>
      </c>
      <c r="H77" s="30">
        <v>200.78154552677168</v>
      </c>
      <c r="I77" s="30">
        <v>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416.05454638543341</v>
      </c>
      <c r="X77" s="30">
        <v>0</v>
      </c>
      <c r="Y77" s="30" t="s">
        <v>40</v>
      </c>
      <c r="Z77" s="30">
        <v>208.02727319271671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416.05454638543341</v>
      </c>
      <c r="G78" s="30">
        <v>416.05454638543341</v>
      </c>
      <c r="H78" s="30">
        <v>200.78154552677168</v>
      </c>
      <c r="I78" s="30">
        <v>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416.05454638543341</v>
      </c>
      <c r="X78" s="30">
        <v>0</v>
      </c>
      <c r="Y78" s="30" t="s">
        <v>40</v>
      </c>
      <c r="Z78" s="30">
        <v>208.02727319271671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259.1517089145928</v>
      </c>
      <c r="G79" s="30">
        <v>259.1517089145928</v>
      </c>
      <c r="H79" s="30">
        <v>125.06240783251252</v>
      </c>
      <c r="I79" s="30">
        <v>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259.1517089145928</v>
      </c>
      <c r="X79" s="30">
        <v>0</v>
      </c>
      <c r="Y79" s="30" t="s">
        <v>40</v>
      </c>
      <c r="Z79" s="30">
        <v>129.5758544572964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416.05454638543341</v>
      </c>
      <c r="G80" s="30">
        <v>416.05454638543341</v>
      </c>
      <c r="H80" s="30">
        <v>200.78154552677168</v>
      </c>
      <c r="I80" s="30">
        <v>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416.05454638543341</v>
      </c>
      <c r="X80" s="30">
        <v>0</v>
      </c>
      <c r="Y80" s="30" t="s">
        <v>40</v>
      </c>
      <c r="Z80" s="30">
        <v>208.02727319271671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416.05454638543341</v>
      </c>
      <c r="G81" s="30">
        <v>416.05454638543341</v>
      </c>
      <c r="H81" s="30">
        <v>200.78154552677168</v>
      </c>
      <c r="I81" s="30">
        <v>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416.05454638543341</v>
      </c>
      <c r="X81" s="30">
        <v>0</v>
      </c>
      <c r="Y81" s="30" t="s">
        <v>40</v>
      </c>
      <c r="Z81" s="30">
        <v>208.02727319271671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499.26545566252184</v>
      </c>
      <c r="G82" s="30">
        <v>499.26545566252184</v>
      </c>
      <c r="H82" s="30">
        <v>200.78154552677168</v>
      </c>
      <c r="I82" s="30">
        <v>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416.05454638543341</v>
      </c>
      <c r="X82" s="30">
        <v>0</v>
      </c>
      <c r="Y82" s="30" t="s">
        <v>40</v>
      </c>
      <c r="Z82" s="30">
        <v>208.02727319271671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499.26545566252184</v>
      </c>
      <c r="G83" s="30">
        <v>499.26545566252184</v>
      </c>
      <c r="H83" s="30">
        <v>240.93255650004321</v>
      </c>
      <c r="I83" s="30">
        <v>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499.26044357938821</v>
      </c>
      <c r="X83" s="30">
        <v>0</v>
      </c>
      <c r="Y83" s="30" t="s">
        <v>40</v>
      </c>
      <c r="Z83" s="30">
        <v>249.6302217896941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499.26545566252184</v>
      </c>
      <c r="G84" s="30">
        <v>499.26545566252184</v>
      </c>
      <c r="H84" s="30">
        <v>240.93255650004321</v>
      </c>
      <c r="I84" s="30">
        <v>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499.26044357938821</v>
      </c>
      <c r="X84" s="30">
        <v>0</v>
      </c>
      <c r="Y84" s="30" t="s">
        <v>40</v>
      </c>
      <c r="Z84" s="30">
        <v>249.6302217896941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32.25" customHeight="1">
      <c r="A85" s="455"/>
      <c r="B85" s="443"/>
      <c r="C85" s="438" t="s">
        <v>77</v>
      </c>
      <c r="D85" s="423" t="s">
        <v>127</v>
      </c>
      <c r="E85" s="408"/>
      <c r="F85" s="29">
        <v>259.15919770922295</v>
      </c>
      <c r="G85" s="30">
        <v>259.15919770922295</v>
      </c>
      <c r="H85" s="30">
        <v>125.06240783251252</v>
      </c>
      <c r="I85" s="30">
        <v>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259.15432151053307</v>
      </c>
      <c r="X85" s="30">
        <v>0</v>
      </c>
      <c r="Y85" s="30" t="s">
        <v>40</v>
      </c>
      <c r="Z85" s="30">
        <v>129.57716075526653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259.15919770922295</v>
      </c>
      <c r="G86" s="30">
        <v>259.15919770922295</v>
      </c>
      <c r="H86" s="30">
        <v>125.06240783251252</v>
      </c>
      <c r="I86" s="30">
        <v>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259.15432151053307</v>
      </c>
      <c r="X86" s="30">
        <v>0</v>
      </c>
      <c r="Y86" s="30" t="s">
        <v>40</v>
      </c>
      <c r="Z86" s="30">
        <v>129.57716075526653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259.15919770922295</v>
      </c>
      <c r="G87" s="30">
        <v>259.15919770922295</v>
      </c>
      <c r="H87" s="30">
        <v>125.06240783251252</v>
      </c>
      <c r="I87" s="30">
        <v>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259.15432151053307</v>
      </c>
      <c r="X87" s="30">
        <v>0</v>
      </c>
      <c r="Y87" s="30" t="s">
        <v>40</v>
      </c>
      <c r="Z87" s="30">
        <v>129.57716075526653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259.15919770922295</v>
      </c>
      <c r="G88" s="30">
        <v>259.15919770922295</v>
      </c>
      <c r="H88" s="30">
        <v>125.06240783251252</v>
      </c>
      <c r="I88" s="30">
        <v>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259.15432151053307</v>
      </c>
      <c r="X88" s="30">
        <v>0</v>
      </c>
      <c r="Y88" s="30" t="s">
        <v>40</v>
      </c>
      <c r="Z88" s="30">
        <v>129.57716075526653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2.25" customHeight="1">
      <c r="A89" s="455"/>
      <c r="B89" s="443"/>
      <c r="C89" s="439"/>
      <c r="D89" s="423" t="s">
        <v>131</v>
      </c>
      <c r="E89" s="408"/>
      <c r="F89" s="29">
        <v>259.15919770922295</v>
      </c>
      <c r="G89" s="30">
        <v>259.15919770922295</v>
      </c>
      <c r="H89" s="30">
        <v>125.06240783251252</v>
      </c>
      <c r="I89" s="30">
        <v>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259.15432151053307</v>
      </c>
      <c r="X89" s="30">
        <v>0</v>
      </c>
      <c r="Y89" s="30" t="s">
        <v>40</v>
      </c>
      <c r="Z89" s="30">
        <v>129.57716075526653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259.15919770922295</v>
      </c>
      <c r="G90" s="30">
        <v>259.15919770922295</v>
      </c>
      <c r="H90" s="30">
        <v>125.06240783251252</v>
      </c>
      <c r="I90" s="30">
        <v>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259.15432151053307</v>
      </c>
      <c r="X90" s="30">
        <v>0</v>
      </c>
      <c r="Y90" s="30" t="s">
        <v>40</v>
      </c>
      <c r="Z90" s="30">
        <v>129.57716075526653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259.15919770922295</v>
      </c>
      <c r="G91" s="30">
        <v>259.15919770922295</v>
      </c>
      <c r="H91" s="30">
        <v>125.06240783251252</v>
      </c>
      <c r="I91" s="30">
        <v>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259.15432151053307</v>
      </c>
      <c r="X91" s="30">
        <v>0</v>
      </c>
      <c r="Y91" s="30" t="s">
        <v>40</v>
      </c>
      <c r="Z91" s="30">
        <v>129.57716075526653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259.15919770922295</v>
      </c>
      <c r="G92" s="30">
        <v>259.15919770922295</v>
      </c>
      <c r="H92" s="30">
        <v>125.06240783251252</v>
      </c>
      <c r="I92" s="30">
        <v>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259.15432151053307</v>
      </c>
      <c r="X92" s="30">
        <v>0</v>
      </c>
      <c r="Y92" s="30" t="s">
        <v>40</v>
      </c>
      <c r="Z92" s="30">
        <v>129.57716075526653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8.75" customHeight="1">
      <c r="A93" s="455"/>
      <c r="B93" s="443"/>
      <c r="C93" s="438" t="s">
        <v>135</v>
      </c>
      <c r="D93" s="423" t="s">
        <v>136</v>
      </c>
      <c r="E93" s="408"/>
      <c r="F93" s="29">
        <v>499.26545566252184</v>
      </c>
      <c r="G93" s="30">
        <v>499.26545566252184</v>
      </c>
      <c r="H93" s="30">
        <v>240.93255650004321</v>
      </c>
      <c r="I93" s="30">
        <v>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499.26044357938821</v>
      </c>
      <c r="X93" s="30">
        <v>0</v>
      </c>
      <c r="Y93" s="30" t="s">
        <v>40</v>
      </c>
      <c r="Z93" s="30">
        <v>249.6302217896941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1.5" customHeight="1">
      <c r="A94" s="455"/>
      <c r="B94" s="444"/>
      <c r="C94" s="440"/>
      <c r="D94" s="423" t="s">
        <v>137</v>
      </c>
      <c r="E94" s="408"/>
      <c r="F94" s="29">
        <v>499.26545566252184</v>
      </c>
      <c r="G94" s="30">
        <v>499.26545566252184</v>
      </c>
      <c r="H94" s="30">
        <v>240.93255650004321</v>
      </c>
      <c r="I94" s="30">
        <v>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499.26044357938821</v>
      </c>
      <c r="X94" s="30">
        <v>0</v>
      </c>
      <c r="Y94" s="30" t="s">
        <v>40</v>
      </c>
      <c r="Z94" s="30">
        <v>249.6302217896941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33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259.15919770922295</v>
      </c>
      <c r="G95" s="30">
        <v>259.15919770922295</v>
      </c>
      <c r="H95" s="30">
        <v>125.06240783251252</v>
      </c>
      <c r="I95" s="30">
        <v>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259.15432151053307</v>
      </c>
      <c r="X95" s="30">
        <v>0</v>
      </c>
      <c r="Y95" s="30" t="s">
        <v>40</v>
      </c>
      <c r="Z95" s="30">
        <v>129.57716075526653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259.15919770922295</v>
      </c>
      <c r="G96" s="30">
        <v>259.15919770922295</v>
      </c>
      <c r="H96" s="30">
        <v>125.06240783251252</v>
      </c>
      <c r="I96" s="30">
        <v>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259.15432151053307</v>
      </c>
      <c r="X96" s="30">
        <v>0</v>
      </c>
      <c r="Y96" s="30" t="s">
        <v>40</v>
      </c>
      <c r="Z96" s="30">
        <v>129.57716075526653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33" customHeight="1">
      <c r="A97" s="455"/>
      <c r="B97" s="443"/>
      <c r="C97" s="438" t="s">
        <v>142</v>
      </c>
      <c r="D97" s="423" t="s">
        <v>143</v>
      </c>
      <c r="E97" s="408"/>
      <c r="F97" s="29">
        <v>259.15919770922295</v>
      </c>
      <c r="G97" s="30">
        <v>259.15919770922295</v>
      </c>
      <c r="H97" s="30">
        <v>125.06240783251252</v>
      </c>
      <c r="I97" s="30">
        <v>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259.15432151053307</v>
      </c>
      <c r="X97" s="30">
        <v>0</v>
      </c>
      <c r="Y97" s="30" t="s">
        <v>40</v>
      </c>
      <c r="Z97" s="30">
        <v>129.57716075526653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259.15919770922295</v>
      </c>
      <c r="G98" s="30">
        <v>259.15919770922295</v>
      </c>
      <c r="H98" s="30">
        <v>125.06240783251252</v>
      </c>
      <c r="I98" s="30">
        <v>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259.15432151053307</v>
      </c>
      <c r="X98" s="30">
        <v>0</v>
      </c>
      <c r="Y98" s="30" t="s">
        <v>40</v>
      </c>
      <c r="Z98" s="30">
        <v>129.57716075526653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259.15919770922295</v>
      </c>
      <c r="G99" s="30">
        <v>259.15919770922295</v>
      </c>
      <c r="H99" s="30">
        <v>125.06240783251252</v>
      </c>
      <c r="I99" s="30">
        <v>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259.15432151053307</v>
      </c>
      <c r="X99" s="30">
        <v>0</v>
      </c>
      <c r="Y99" s="30" t="s">
        <v>40</v>
      </c>
      <c r="Z99" s="30">
        <v>129.57716075526653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259.15919770922295</v>
      </c>
      <c r="G100" s="30">
        <v>259.15919770922295</v>
      </c>
      <c r="H100" s="30">
        <v>125.06240783251252</v>
      </c>
      <c r="I100" s="30">
        <v>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259.15432151053307</v>
      </c>
      <c r="X100" s="30">
        <v>0</v>
      </c>
      <c r="Y100" s="30" t="s">
        <v>40</v>
      </c>
      <c r="Z100" s="30">
        <v>129.57716075526653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259.15919770922295</v>
      </c>
      <c r="G101" s="30">
        <v>259.15919770922295</v>
      </c>
      <c r="H101" s="30">
        <v>125.06240783251252</v>
      </c>
      <c r="I101" s="30">
        <v>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259.15432151053307</v>
      </c>
      <c r="X101" s="30">
        <v>0</v>
      </c>
      <c r="Y101" s="30" t="s">
        <v>40</v>
      </c>
      <c r="Z101" s="30">
        <v>129.57716075526653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6.25" customHeight="1">
      <c r="A102" s="455"/>
      <c r="B102" s="444"/>
      <c r="C102" s="28" t="s">
        <v>99</v>
      </c>
      <c r="D102" s="423" t="s">
        <v>150</v>
      </c>
      <c r="E102" s="408"/>
      <c r="F102" s="29">
        <v>259.15919770922295</v>
      </c>
      <c r="G102" s="30">
        <v>259.15919770922295</v>
      </c>
      <c r="H102" s="30">
        <v>125.06240783251252</v>
      </c>
      <c r="I102" s="30">
        <v>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259.15432151053307</v>
      </c>
      <c r="X102" s="30">
        <v>0</v>
      </c>
      <c r="Y102" s="30" t="s">
        <v>40</v>
      </c>
      <c r="Z102" s="30">
        <v>129.57716075526653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215.96599809101809</v>
      </c>
      <c r="G103" s="30">
        <v>215.96599809101809</v>
      </c>
      <c r="H103" s="30">
        <v>104.21425808369079</v>
      </c>
      <c r="I103" s="30">
        <v>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215.95278560102486</v>
      </c>
      <c r="X103" s="30">
        <v>0</v>
      </c>
      <c r="Y103" s="30" t="s">
        <v>40</v>
      </c>
      <c r="Z103" s="30">
        <v>107.97639280051243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3" customHeight="1">
      <c r="A104" s="455"/>
      <c r="B104" s="443"/>
      <c r="C104" s="438" t="s">
        <v>153</v>
      </c>
      <c r="D104" s="423" t="s">
        <v>154</v>
      </c>
      <c r="E104" s="408"/>
      <c r="F104" s="29">
        <v>774.08656436916829</v>
      </c>
      <c r="G104" s="30">
        <v>774.08656436916829</v>
      </c>
      <c r="H104" s="30">
        <v>401.57192127368279</v>
      </c>
      <c r="I104" s="30">
        <v>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774.08656436916829</v>
      </c>
      <c r="X104" s="30">
        <v>0</v>
      </c>
      <c r="Y104" s="30" t="s">
        <v>40</v>
      </c>
      <c r="Z104" s="30">
        <v>416.06816340927389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155</v>
      </c>
      <c r="E105" s="408"/>
      <c r="F105" s="29">
        <v>0</v>
      </c>
      <c r="G105" s="33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5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8.5" customHeight="1">
      <c r="A106" s="455"/>
      <c r="B106" s="443"/>
      <c r="C106" s="439"/>
      <c r="D106" s="423" t="s">
        <v>156</v>
      </c>
      <c r="E106" s="408"/>
      <c r="F106" s="29">
        <v>774.08656436916829</v>
      </c>
      <c r="G106" s="30">
        <v>774.08656436916829</v>
      </c>
      <c r="H106" s="30">
        <v>401.57192127368279</v>
      </c>
      <c r="I106" s="30">
        <v>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774.08656436916829</v>
      </c>
      <c r="X106" s="30">
        <v>0</v>
      </c>
      <c r="Y106" s="30" t="s">
        <v>40</v>
      </c>
      <c r="Z106" s="30">
        <v>416.06816340927389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8.5" customHeight="1">
      <c r="A107" s="455"/>
      <c r="B107" s="443"/>
      <c r="C107" s="439"/>
      <c r="D107" s="423" t="s">
        <v>157</v>
      </c>
      <c r="E107" s="408"/>
      <c r="F107" s="29">
        <v>774.08656436916829</v>
      </c>
      <c r="G107" s="30">
        <v>774.08656436916829</v>
      </c>
      <c r="H107" s="30">
        <v>401.57192127368279</v>
      </c>
      <c r="I107" s="30">
        <v>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774.08656436916829</v>
      </c>
      <c r="X107" s="30">
        <v>0</v>
      </c>
      <c r="Y107" s="30" t="s">
        <v>40</v>
      </c>
      <c r="Z107" s="30">
        <v>416.06816340927389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5" customHeight="1">
      <c r="A108" s="455"/>
      <c r="B108" s="443"/>
      <c r="C108" s="440"/>
      <c r="D108" s="423" t="s">
        <v>158</v>
      </c>
      <c r="E108" s="408"/>
      <c r="F108" s="29">
        <v>774.08656436916829</v>
      </c>
      <c r="G108" s="30">
        <v>774.08656436916829</v>
      </c>
      <c r="H108" s="30">
        <v>401.57192127368279</v>
      </c>
      <c r="I108" s="30">
        <v>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774.08656436916829</v>
      </c>
      <c r="X108" s="30">
        <v>0</v>
      </c>
      <c r="Y108" s="30" t="s">
        <v>40</v>
      </c>
      <c r="Z108" s="30">
        <v>416.06816340927389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215.96599809101809</v>
      </c>
      <c r="G109" s="30">
        <v>215.96599809101809</v>
      </c>
      <c r="H109" s="30">
        <v>104.22308830383015</v>
      </c>
      <c r="I109" s="30">
        <v>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215.96599809101809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215.96599809101809</v>
      </c>
      <c r="G110" s="30">
        <v>215.96599809101809</v>
      </c>
      <c r="H110" s="30">
        <v>104.21425808369079</v>
      </c>
      <c r="I110" s="30">
        <v>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215.96599809101809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416.06245470284074</v>
      </c>
      <c r="G111" s="30">
        <v>416.06245470284074</v>
      </c>
      <c r="H111" s="30">
        <v>200.78154552677168</v>
      </c>
      <c r="I111" s="30">
        <v>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416.05951864057687</v>
      </c>
      <c r="X111" s="30">
        <v>0</v>
      </c>
      <c r="Y111" s="30" t="s">
        <v>40</v>
      </c>
      <c r="Z111" s="30">
        <v>208.02975932028843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259.14961175010444</v>
      </c>
      <c r="G112" s="30">
        <v>259.14961175010444</v>
      </c>
      <c r="H112" s="30">
        <v>125.06240783251252</v>
      </c>
      <c r="I112" s="30">
        <v>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259.14961175010444</v>
      </c>
      <c r="X112" s="30">
        <v>0</v>
      </c>
      <c r="Y112" s="30" t="s">
        <v>40</v>
      </c>
      <c r="Z112" s="30">
        <v>129.57480587505222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215.96599809101809</v>
      </c>
      <c r="G113" s="30">
        <v>215.96599809101809</v>
      </c>
      <c r="H113" s="30">
        <v>104.22308830383015</v>
      </c>
      <c r="I113" s="30">
        <v>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215.96599809101809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215.96599809101809</v>
      </c>
      <c r="G114" s="30">
        <v>215.96599809101809</v>
      </c>
      <c r="H114" s="30">
        <v>104.22308830383015</v>
      </c>
      <c r="I114" s="30">
        <v>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215.96599809101809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259.15919770922295</v>
      </c>
      <c r="G115" s="30">
        <v>259.15919770922295</v>
      </c>
      <c r="H115" s="30">
        <v>125.06240783251252</v>
      </c>
      <c r="I115" s="30">
        <v>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259.15919770922295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259.15919770922295</v>
      </c>
      <c r="G116" s="30">
        <v>259.15919770922295</v>
      </c>
      <c r="H116" s="30">
        <v>125.06240783251252</v>
      </c>
      <c r="I116" s="30">
        <v>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259.15919770922295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259.15919770922295</v>
      </c>
      <c r="G117" s="30">
        <v>259.15919770922295</v>
      </c>
      <c r="H117" s="30">
        <v>125.06240783251252</v>
      </c>
      <c r="I117" s="30">
        <v>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259.15919770922295</v>
      </c>
      <c r="X117" s="30">
        <v>0</v>
      </c>
      <c r="Y117" s="30" t="s">
        <v>40</v>
      </c>
      <c r="Z117" s="30">
        <v>129.57959885461148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259.15919770922295</v>
      </c>
      <c r="G118" s="30">
        <v>259.15919770922295</v>
      </c>
      <c r="H118" s="30">
        <v>125.06240783251252</v>
      </c>
      <c r="I118" s="30">
        <v>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259.15919770922295</v>
      </c>
      <c r="X118" s="30">
        <v>0</v>
      </c>
      <c r="Y118" s="30" t="s">
        <v>40</v>
      </c>
      <c r="Z118" s="30">
        <v>129.57959885461148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693.45467109755236</v>
      </c>
      <c r="I119" s="30">
        <v>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>
        <v>0</v>
      </c>
      <c r="Y119" s="30" t="s">
        <v>40</v>
      </c>
      <c r="Z119" s="30">
        <v>601.55952657097441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693.45467109755236</v>
      </c>
      <c r="I120" s="30">
        <v>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>
        <v>0</v>
      </c>
      <c r="Y120" s="30" t="s">
        <v>40</v>
      </c>
      <c r="Z120" s="30">
        <v>601.55952657097441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693.45467109755236</v>
      </c>
      <c r="I121" s="30">
        <v>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>
        <v>0</v>
      </c>
      <c r="Y121" s="30" t="s">
        <v>40</v>
      </c>
      <c r="Z121" s="30">
        <v>601.55952657097441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569.32844347957632</v>
      </c>
      <c r="I122" s="30">
        <v>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880</v>
      </c>
      <c r="X122" s="30">
        <v>0</v>
      </c>
      <c r="Y122" s="30" t="s">
        <v>40</v>
      </c>
      <c r="Z122" s="30">
        <v>562.14912150163286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569.32844347957632</v>
      </c>
      <c r="I123" s="30">
        <v>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880</v>
      </c>
      <c r="X123" s="30">
        <v>0</v>
      </c>
      <c r="Y123" s="30" t="s">
        <v>40</v>
      </c>
      <c r="Z123" s="30">
        <v>562.14912150163286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569.32844347957632</v>
      </c>
      <c r="I124" s="30">
        <v>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880</v>
      </c>
      <c r="X124" s="30">
        <v>0</v>
      </c>
      <c r="Y124" s="30" t="s">
        <v>40</v>
      </c>
      <c r="Z124" s="30">
        <v>562.14912150163286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569.32844347957632</v>
      </c>
      <c r="I125" s="30">
        <v>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880</v>
      </c>
      <c r="X125" s="30">
        <v>0</v>
      </c>
      <c r="Y125" s="30" t="s">
        <v>40</v>
      </c>
      <c r="Z125" s="30">
        <v>562.14912150163286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>
        <v>669.5060179560586</v>
      </c>
      <c r="I126" s="30">
        <v>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880</v>
      </c>
      <c r="X126" s="30">
        <v>0</v>
      </c>
      <c r="Y126" s="30" t="s">
        <v>40</v>
      </c>
      <c r="Z126" s="30">
        <v>601.55952657097441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>
        <v>669.5060179560586</v>
      </c>
      <c r="I127" s="30">
        <v>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880</v>
      </c>
      <c r="X127" s="30">
        <v>0</v>
      </c>
      <c r="Y127" s="30" t="s">
        <v>40</v>
      </c>
      <c r="Z127" s="30">
        <v>601.55952657097441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>
        <v>669.5060179560586</v>
      </c>
      <c r="I128" s="30">
        <v>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880</v>
      </c>
      <c r="X128" s="30">
        <v>0</v>
      </c>
      <c r="Y128" s="30" t="s">
        <v>40</v>
      </c>
      <c r="Z128" s="30">
        <v>601.55952657097441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6" customHeight="1">
      <c r="A129" s="46" t="s">
        <v>185</v>
      </c>
      <c r="B129" s="47"/>
      <c r="C129" s="48" t="s">
        <v>186</v>
      </c>
      <c r="D129" s="49" t="s">
        <v>187</v>
      </c>
      <c r="E129" s="49" t="s">
        <v>192</v>
      </c>
      <c r="F129" s="33">
        <v>215.97</v>
      </c>
      <c r="G129" s="33">
        <v>215.97</v>
      </c>
      <c r="H129" s="30">
        <f>+G129*48.26%</f>
        <v>104.22712199999999</v>
      </c>
      <c r="I129" s="30">
        <v>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>
        <v>215.97</v>
      </c>
      <c r="X129" s="30">
        <v>0</v>
      </c>
      <c r="Y129" s="30" t="s">
        <v>40</v>
      </c>
      <c r="Z129" s="30">
        <v>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19.5" customHeight="1">
      <c r="A130" s="53"/>
      <c r="B130" s="54"/>
      <c r="C130" s="55" t="s">
        <v>189</v>
      </c>
      <c r="D130" s="49"/>
      <c r="E130" s="49" t="s">
        <v>192</v>
      </c>
      <c r="F130" s="33">
        <v>215.97</v>
      </c>
      <c r="G130" s="33">
        <v>215.97</v>
      </c>
      <c r="H130" s="30">
        <f t="shared" ref="H130:H138" si="0">+G130*48.26%</f>
        <v>104.22712199999999</v>
      </c>
      <c r="I130" s="30">
        <v>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>
        <v>215.97</v>
      </c>
      <c r="X130" s="30">
        <v>0</v>
      </c>
      <c r="Y130" s="30" t="s">
        <v>40</v>
      </c>
      <c r="Z130" s="30">
        <v>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192</v>
      </c>
      <c r="F131" s="33">
        <v>215.97</v>
      </c>
      <c r="G131" s="33">
        <v>215.97</v>
      </c>
      <c r="H131" s="30">
        <f t="shared" si="0"/>
        <v>104.22712199999999</v>
      </c>
      <c r="I131" s="30">
        <v>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215.97</v>
      </c>
      <c r="X131" s="30">
        <v>0</v>
      </c>
      <c r="Y131" s="30" t="s">
        <v>40</v>
      </c>
      <c r="Z131" s="30">
        <v>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33">
        <v>215.97</v>
      </c>
      <c r="G132" s="33">
        <v>215.97</v>
      </c>
      <c r="H132" s="30">
        <f t="shared" si="0"/>
        <v>104.22712199999999</v>
      </c>
      <c r="I132" s="30">
        <v>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>
        <v>215.97</v>
      </c>
      <c r="X132" s="30">
        <v>0</v>
      </c>
      <c r="Y132" s="30" t="s">
        <v>40</v>
      </c>
      <c r="Z132" s="30">
        <v>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33">
        <v>215.97</v>
      </c>
      <c r="G133" s="33">
        <v>215.97</v>
      </c>
      <c r="H133" s="30">
        <f t="shared" si="0"/>
        <v>104.22712199999999</v>
      </c>
      <c r="I133" s="30">
        <v>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>
        <v>215.97</v>
      </c>
      <c r="X133" s="30">
        <v>0</v>
      </c>
      <c r="Y133" s="30" t="s">
        <v>40</v>
      </c>
      <c r="Z133" s="30">
        <v>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4.5" customHeight="1">
      <c r="A134" s="46" t="s">
        <v>195</v>
      </c>
      <c r="B134" s="47"/>
      <c r="C134" s="48" t="s">
        <v>196</v>
      </c>
      <c r="D134" s="59" t="s">
        <v>187</v>
      </c>
      <c r="E134" s="59" t="s">
        <v>192</v>
      </c>
      <c r="F134" s="33">
        <v>215.97</v>
      </c>
      <c r="G134" s="33">
        <v>215.97</v>
      </c>
      <c r="H134" s="30">
        <f t="shared" si="0"/>
        <v>104.22712199999999</v>
      </c>
      <c r="I134" s="30">
        <v>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215.97</v>
      </c>
      <c r="X134" s="30">
        <v>0</v>
      </c>
      <c r="Y134" s="30" t="s">
        <v>40</v>
      </c>
      <c r="Z134" s="30">
        <v>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197</v>
      </c>
      <c r="D135" s="49"/>
      <c r="E135" s="49" t="s">
        <v>192</v>
      </c>
      <c r="F135" s="33">
        <v>215.97</v>
      </c>
      <c r="G135" s="33">
        <v>215.97</v>
      </c>
      <c r="H135" s="30">
        <f t="shared" si="0"/>
        <v>104.22712199999999</v>
      </c>
      <c r="I135" s="30">
        <v>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215.97</v>
      </c>
      <c r="X135" s="30">
        <v>0</v>
      </c>
      <c r="Y135" s="30" t="s">
        <v>40</v>
      </c>
      <c r="Z135" s="30">
        <v>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191</v>
      </c>
      <c r="D136" s="49"/>
      <c r="E136" s="49" t="s">
        <v>192</v>
      </c>
      <c r="F136" s="33">
        <v>215.97</v>
      </c>
      <c r="G136" s="33">
        <v>215.97</v>
      </c>
      <c r="H136" s="30">
        <f t="shared" si="0"/>
        <v>104.22712199999999</v>
      </c>
      <c r="I136" s="30">
        <v>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215.97</v>
      </c>
      <c r="X136" s="30">
        <v>0</v>
      </c>
      <c r="Y136" s="30" t="s">
        <v>40</v>
      </c>
      <c r="Z136" s="30">
        <v>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3">
        <v>215.97</v>
      </c>
      <c r="G137" s="33">
        <v>215.97</v>
      </c>
      <c r="H137" s="30">
        <f t="shared" si="0"/>
        <v>104.22712199999999</v>
      </c>
      <c r="I137" s="30">
        <v>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215.97</v>
      </c>
      <c r="X137" s="30">
        <v>0</v>
      </c>
      <c r="Y137" s="30" t="s">
        <v>40</v>
      </c>
      <c r="Z137" s="30">
        <v>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18" customHeight="1">
      <c r="A138" s="53"/>
      <c r="B138" s="54"/>
      <c r="C138" s="61" t="s">
        <v>194</v>
      </c>
      <c r="D138" s="62"/>
      <c r="E138" s="49" t="s">
        <v>192</v>
      </c>
      <c r="F138" s="33">
        <v>215.97</v>
      </c>
      <c r="G138" s="33">
        <v>215.97</v>
      </c>
      <c r="H138" s="30">
        <f t="shared" si="0"/>
        <v>104.22712199999999</v>
      </c>
      <c r="I138" s="30">
        <v>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>
        <v>215.97</v>
      </c>
      <c r="X138" s="30">
        <v>0</v>
      </c>
      <c r="Y138" s="30" t="s">
        <v>40</v>
      </c>
      <c r="Z138" s="30">
        <v>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" customHeight="1">
      <c r="A139" s="63" t="s">
        <v>198</v>
      </c>
      <c r="B139" s="64"/>
      <c r="C139" s="65"/>
      <c r="D139" s="66"/>
      <c r="E139" s="67"/>
      <c r="F139" s="33">
        <f>215.97*2</f>
        <v>431.94</v>
      </c>
      <c r="G139" s="33">
        <f>+F139</f>
        <v>431.94</v>
      </c>
      <c r="H139" s="30">
        <f>+G139*48.26%</f>
        <v>208.45424399999999</v>
      </c>
      <c r="I139" s="30">
        <v>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431.94</v>
      </c>
      <c r="X139" s="30">
        <v>0</v>
      </c>
      <c r="Y139" s="30" t="s">
        <v>40</v>
      </c>
      <c r="Z139" s="30">
        <v>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629.64767725094487</v>
      </c>
      <c r="I140" s="30">
        <v>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880</v>
      </c>
      <c r="X140" s="30">
        <v>0</v>
      </c>
      <c r="Y140" s="30" t="s">
        <v>40</v>
      </c>
      <c r="Z140" s="30">
        <v>601.55952657097441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629.64767725094487</v>
      </c>
      <c r="I141" s="30">
        <v>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880</v>
      </c>
      <c r="X141" s="30">
        <v>0</v>
      </c>
      <c r="Y141" s="30" t="s">
        <v>40</v>
      </c>
      <c r="Z141" s="30">
        <v>601.55952657097441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629.64767725094487</v>
      </c>
      <c r="I142" s="30">
        <v>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880</v>
      </c>
      <c r="X142" s="30">
        <v>0</v>
      </c>
      <c r="Y142" s="30" t="s">
        <v>40</v>
      </c>
      <c r="Z142" s="30">
        <v>601.55952657097441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629.64767725094487</v>
      </c>
      <c r="I143" s="30">
        <v>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880</v>
      </c>
      <c r="X143" s="30">
        <v>0</v>
      </c>
      <c r="Y143" s="30" t="s">
        <v>40</v>
      </c>
      <c r="Z143" s="30">
        <v>601.55952657097441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629.64767725094487</v>
      </c>
      <c r="I144" s="30">
        <v>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880</v>
      </c>
      <c r="X144" s="30">
        <v>0</v>
      </c>
      <c r="Y144" s="30" t="s">
        <v>40</v>
      </c>
      <c r="Z144" s="30">
        <v>601.55952657097441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629.64767725094487</v>
      </c>
      <c r="I145" s="30">
        <v>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880</v>
      </c>
      <c r="X145" s="30">
        <v>0</v>
      </c>
      <c r="Y145" s="30" t="s">
        <v>40</v>
      </c>
      <c r="Z145" s="30">
        <v>601.55952657097441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629.64767725094487</v>
      </c>
      <c r="I146" s="30">
        <v>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880</v>
      </c>
      <c r="X146" s="30">
        <v>0</v>
      </c>
      <c r="Y146" s="30" t="s">
        <v>40</v>
      </c>
      <c r="Z146" s="30">
        <v>601.55952657097441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629.64767725094487</v>
      </c>
      <c r="I147" s="30">
        <v>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880</v>
      </c>
      <c r="X147" s="30">
        <v>0</v>
      </c>
      <c r="Y147" s="30" t="s">
        <v>40</v>
      </c>
      <c r="Z147" s="30">
        <v>601.55952657097441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629.64767725094487</v>
      </c>
      <c r="I148" s="30">
        <v>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880</v>
      </c>
      <c r="X148" s="30">
        <v>0</v>
      </c>
      <c r="Y148" s="30" t="s">
        <v>40</v>
      </c>
      <c r="Z148" s="30">
        <v>601.55952657097441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629.64767725094487</v>
      </c>
      <c r="I149" s="30">
        <v>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880</v>
      </c>
      <c r="X149" s="30">
        <v>0</v>
      </c>
      <c r="Y149" s="30" t="s">
        <v>40</v>
      </c>
      <c r="Z149" s="30">
        <v>601.55952657097441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586.92707221714568</v>
      </c>
      <c r="I150" s="30">
        <v>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880</v>
      </c>
      <c r="X150" s="30">
        <v>0</v>
      </c>
      <c r="Y150" s="30" t="s">
        <v>40</v>
      </c>
      <c r="Z150" s="30">
        <v>579.53027957457698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586.92707221714568</v>
      </c>
      <c r="I151" s="30">
        <v>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880</v>
      </c>
      <c r="X151" s="30">
        <v>0</v>
      </c>
      <c r="Y151" s="30" t="s">
        <v>40</v>
      </c>
      <c r="Z151" s="30">
        <v>579.53027957457698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629.64767725094487</v>
      </c>
      <c r="I152" s="30">
        <v>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880</v>
      </c>
      <c r="X152" s="30">
        <v>0</v>
      </c>
      <c r="Y152" s="30" t="s">
        <v>40</v>
      </c>
      <c r="Z152" s="30">
        <v>601.55952657097441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>
        <v>629.64767725094487</v>
      </c>
      <c r="I153" s="30">
        <v>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880</v>
      </c>
      <c r="X153" s="30">
        <v>0</v>
      </c>
      <c r="Y153" s="30" t="s">
        <v>40</v>
      </c>
      <c r="Z153" s="30">
        <v>601.55952657097441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629.64767725094487</v>
      </c>
      <c r="I154" s="30">
        <v>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880</v>
      </c>
      <c r="X154" s="30">
        <v>0</v>
      </c>
      <c r="Y154" s="30" t="s">
        <v>40</v>
      </c>
      <c r="Z154" s="30">
        <v>601.55952657097441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259.14961175010444</v>
      </c>
      <c r="G155" s="30">
        <v>259.14961175010444</v>
      </c>
      <c r="H155" s="30">
        <v>125.06240783251252</v>
      </c>
      <c r="I155" s="30">
        <v>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259.14961175010444</v>
      </c>
      <c r="X155" s="30">
        <v>0</v>
      </c>
      <c r="Y155" s="30" t="s">
        <v>40</v>
      </c>
      <c r="Z155" s="30">
        <v>129.57480587505222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259.14961175010444</v>
      </c>
      <c r="G156" s="30">
        <v>259.14961175010444</v>
      </c>
      <c r="H156" s="30">
        <v>125.06240783251252</v>
      </c>
      <c r="I156" s="30">
        <v>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259.14961175010444</v>
      </c>
      <c r="X156" s="30">
        <v>0</v>
      </c>
      <c r="Y156" s="30" t="s">
        <v>40</v>
      </c>
      <c r="Z156" s="30">
        <v>129.57480587505222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259.14961175010444</v>
      </c>
      <c r="G157" s="30">
        <v>259.14961175010444</v>
      </c>
      <c r="H157" s="30">
        <v>125.06240783251252</v>
      </c>
      <c r="I157" s="30">
        <v>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259.14961175010444</v>
      </c>
      <c r="X157" s="30">
        <v>0</v>
      </c>
      <c r="Y157" s="30" t="s">
        <v>40</v>
      </c>
      <c r="Z157" s="30">
        <v>129.57480587505222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259.14961175010444</v>
      </c>
      <c r="G158" s="30">
        <v>259.14961175010444</v>
      </c>
      <c r="H158" s="30">
        <v>125.06240783251252</v>
      </c>
      <c r="I158" s="30">
        <v>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259.14961175010444</v>
      </c>
      <c r="X158" s="30">
        <v>0</v>
      </c>
      <c r="Y158" s="30" t="s">
        <v>40</v>
      </c>
      <c r="Z158" s="30">
        <v>129.57480587505222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6.25" customHeight="1">
      <c r="A159" s="430"/>
      <c r="B159" s="448"/>
      <c r="C159" s="453"/>
      <c r="D159" s="423" t="s">
        <v>225</v>
      </c>
      <c r="E159" s="408"/>
      <c r="F159" s="29">
        <v>259.14961175010444</v>
      </c>
      <c r="G159" s="30">
        <v>259.14961175010444</v>
      </c>
      <c r="H159" s="30">
        <v>125.06240783251252</v>
      </c>
      <c r="I159" s="30">
        <v>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259.14961175010444</v>
      </c>
      <c r="X159" s="30">
        <v>0</v>
      </c>
      <c r="Y159" s="30" t="s">
        <v>40</v>
      </c>
      <c r="Z159" s="30">
        <v>129.57480587505222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" customHeight="1">
      <c r="A160" s="430"/>
      <c r="B160" s="448"/>
      <c r="C160" s="451" t="s">
        <v>226</v>
      </c>
      <c r="D160" s="408"/>
      <c r="E160" s="408"/>
      <c r="F160" s="29">
        <v>259.14961175010444</v>
      </c>
      <c r="G160" s="30">
        <v>259.14961175010444</v>
      </c>
      <c r="H160" s="30">
        <v>125.06240783251252</v>
      </c>
      <c r="I160" s="30">
        <v>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259.14961175010444</v>
      </c>
      <c r="X160" s="30">
        <v>0</v>
      </c>
      <c r="Y160" s="30" t="s">
        <v>40</v>
      </c>
      <c r="Z160" s="30">
        <v>129.57480587505222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21" customHeight="1">
      <c r="A161" s="430"/>
      <c r="B161" s="448"/>
      <c r="C161" s="451" t="s">
        <v>227</v>
      </c>
      <c r="D161" s="408"/>
      <c r="E161" s="408"/>
      <c r="F161" s="29">
        <v>259.14961175010444</v>
      </c>
      <c r="G161" s="30">
        <v>259.14961175010444</v>
      </c>
      <c r="H161" s="30">
        <v>125.06240783251252</v>
      </c>
      <c r="I161" s="30">
        <v>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259.14961175010444</v>
      </c>
      <c r="X161" s="30">
        <v>0</v>
      </c>
      <c r="Y161" s="30" t="s">
        <v>40</v>
      </c>
      <c r="Z161" s="30">
        <v>129.57480587505222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8.5" customHeight="1">
      <c r="A162" s="432"/>
      <c r="B162" s="449"/>
      <c r="C162" s="458" t="s">
        <v>228</v>
      </c>
      <c r="D162" s="437"/>
      <c r="E162" s="437"/>
      <c r="F162" s="29">
        <v>259.14961175010444</v>
      </c>
      <c r="G162" s="30">
        <v>259.14961175010444</v>
      </c>
      <c r="H162" s="30">
        <v>125.06240783251252</v>
      </c>
      <c r="I162" s="30">
        <v>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259.14961175010444</v>
      </c>
      <c r="X162" s="30">
        <v>0</v>
      </c>
      <c r="Y162" s="30" t="s">
        <v>40</v>
      </c>
      <c r="Z162" s="30">
        <v>129.57480587505222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259.14961175010444</v>
      </c>
      <c r="G163" s="30">
        <v>259.14961175010444</v>
      </c>
      <c r="H163" s="30">
        <v>121.32722471360036</v>
      </c>
      <c r="I163" s="30">
        <v>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250.91721660101052</v>
      </c>
      <c r="X163" s="30">
        <v>0</v>
      </c>
      <c r="Y163" s="30" t="s">
        <v>40</v>
      </c>
      <c r="Z163" s="30">
        <v>125.45860830050526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250.91721660101052</v>
      </c>
      <c r="G164" s="30">
        <v>250.91721660101052</v>
      </c>
      <c r="H164" s="30">
        <v>121.32722471360036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250.91721660101052</v>
      </c>
      <c r="X164" s="30">
        <v>0</v>
      </c>
      <c r="Y164" s="30" t="s">
        <v>40</v>
      </c>
      <c r="Z164" s="30">
        <v>125.45860830050526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251.41383454943838</v>
      </c>
      <c r="G165" s="30">
        <v>251.41383454943838</v>
      </c>
      <c r="H165" s="30">
        <v>121.32722471360036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251.41383454943838</v>
      </c>
      <c r="X165" s="30">
        <v>0</v>
      </c>
      <c r="Y165" s="30" t="s">
        <v>40</v>
      </c>
      <c r="Z165" s="30">
        <v>125.70691727471919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250.91721660101052</v>
      </c>
      <c r="G166" s="30">
        <v>250.91721660101052</v>
      </c>
      <c r="H166" s="30">
        <v>121.32722471360036</v>
      </c>
      <c r="I166" s="30">
        <v>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250.91721660101052</v>
      </c>
      <c r="X166" s="30">
        <v>0</v>
      </c>
      <c r="Y166" s="30" t="s">
        <v>40</v>
      </c>
      <c r="Z166" s="30">
        <v>125.45860830050526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259.14961175010444</v>
      </c>
      <c r="G167" s="30">
        <v>259.14961175010444</v>
      </c>
      <c r="H167" s="30">
        <v>125.06240783251252</v>
      </c>
      <c r="I167" s="30">
        <v>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259.14961175010444</v>
      </c>
      <c r="X167" s="30">
        <v>0</v>
      </c>
      <c r="Y167" s="30" t="s">
        <v>40</v>
      </c>
      <c r="Z167" s="30">
        <v>129.57480587505222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259.14961175010444</v>
      </c>
      <c r="G168" s="30">
        <v>259.14961175010444</v>
      </c>
      <c r="H168" s="30">
        <v>125.06240783251252</v>
      </c>
      <c r="I168" s="30">
        <v>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259.14961175010444</v>
      </c>
      <c r="X168" s="30">
        <v>0</v>
      </c>
      <c r="Y168" s="30" t="s">
        <v>40</v>
      </c>
      <c r="Z168" s="30">
        <v>129.57480587505222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259.14961175010444</v>
      </c>
      <c r="G169" s="30">
        <v>259.14961175010444</v>
      </c>
      <c r="H169" s="30">
        <v>125.06240783251252</v>
      </c>
      <c r="I169" s="30">
        <v>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259.14961175010444</v>
      </c>
      <c r="X169" s="30">
        <v>0</v>
      </c>
      <c r="Y169" s="30" t="s">
        <v>40</v>
      </c>
      <c r="Z169" s="30">
        <v>129.57480587505222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259.14961175010444</v>
      </c>
      <c r="G170" s="30">
        <v>259.14961175010444</v>
      </c>
      <c r="H170" s="30">
        <v>125.06240783251252</v>
      </c>
      <c r="I170" s="30">
        <v>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259.14961175010444</v>
      </c>
      <c r="X170" s="30">
        <v>0</v>
      </c>
      <c r="Y170" s="30" t="s">
        <v>40</v>
      </c>
      <c r="Z170" s="30">
        <v>129.57480587505222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259.14961175010444</v>
      </c>
      <c r="G171" s="30">
        <v>259.14961175010444</v>
      </c>
      <c r="H171" s="30">
        <v>125.06240783251252</v>
      </c>
      <c r="I171" s="30">
        <v>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259.14961175010444</v>
      </c>
      <c r="X171" s="30">
        <v>0</v>
      </c>
      <c r="Y171" s="30" t="s">
        <v>40</v>
      </c>
      <c r="Z171" s="30">
        <v>129.57480587505222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259.14961175010444</v>
      </c>
      <c r="G172" s="30">
        <v>259.14961175010444</v>
      </c>
      <c r="H172" s="30">
        <v>125.06240783251252</v>
      </c>
      <c r="I172" s="30">
        <v>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259.14961175010444</v>
      </c>
      <c r="X172" s="30">
        <v>0</v>
      </c>
      <c r="Y172" s="30" t="s">
        <v>40</v>
      </c>
      <c r="Z172" s="30">
        <v>129.57480587505222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259.14961175010444</v>
      </c>
      <c r="G173" s="30">
        <v>259.14961175010444</v>
      </c>
      <c r="H173" s="30">
        <v>125.06240783251252</v>
      </c>
      <c r="I173" s="30">
        <v>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259.14961175010444</v>
      </c>
      <c r="X173" s="30">
        <v>0</v>
      </c>
      <c r="Y173" s="30" t="s">
        <v>40</v>
      </c>
      <c r="Z173" s="30">
        <v>129.57480587505222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259.14961175010444</v>
      </c>
      <c r="G174" s="30">
        <v>259.14961175010444</v>
      </c>
      <c r="H174" s="30">
        <v>125.06240783251252</v>
      </c>
      <c r="I174" s="30">
        <v>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259.14961175010444</v>
      </c>
      <c r="X174" s="30">
        <v>0</v>
      </c>
      <c r="Y174" s="30" t="s">
        <v>40</v>
      </c>
      <c r="Z174" s="30">
        <v>129.57480587505222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259.14961175010444</v>
      </c>
      <c r="G175" s="30">
        <v>259.14961175010444</v>
      </c>
      <c r="H175" s="30">
        <v>125.06240783251252</v>
      </c>
      <c r="I175" s="30">
        <v>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259.14961175010444</v>
      </c>
      <c r="X175" s="30">
        <v>0</v>
      </c>
      <c r="Y175" s="30" t="s">
        <v>40</v>
      </c>
      <c r="Z175" s="30">
        <v>129.57480587505222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259.14961175010444</v>
      </c>
      <c r="G176" s="30">
        <v>259.14961175010444</v>
      </c>
      <c r="H176" s="30">
        <v>125.06240783251252</v>
      </c>
      <c r="I176" s="30">
        <v>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259.14961175010444</v>
      </c>
      <c r="X176" s="30">
        <v>0</v>
      </c>
      <c r="Y176" s="30" t="s">
        <v>40</v>
      </c>
      <c r="Z176" s="30">
        <v>129.57480587505222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259.14961175010444</v>
      </c>
      <c r="G177" s="30">
        <v>259.14961175010444</v>
      </c>
      <c r="H177" s="30">
        <v>125.06240783251252</v>
      </c>
      <c r="I177" s="30">
        <v>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259.14961175010444</v>
      </c>
      <c r="X177" s="30">
        <v>0</v>
      </c>
      <c r="Y177" s="30" t="s">
        <v>40</v>
      </c>
      <c r="Z177" s="30">
        <v>129.57480587505222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259.14961175010444</v>
      </c>
      <c r="G178" s="30">
        <v>259.14961175010444</v>
      </c>
      <c r="H178" s="30">
        <v>125.06240783251252</v>
      </c>
      <c r="I178" s="30">
        <v>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259.14961175010444</v>
      </c>
      <c r="X178" s="30">
        <v>0</v>
      </c>
      <c r="Y178" s="30" t="s">
        <v>40</v>
      </c>
      <c r="Z178" s="30">
        <v>129.57480587505222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259.14961175010444</v>
      </c>
      <c r="G179" s="30">
        <v>259.14961175010444</v>
      </c>
      <c r="H179" s="30">
        <v>125.06240783251252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259.14961175010444</v>
      </c>
      <c r="X179" s="30">
        <v>0</v>
      </c>
      <c r="Y179" s="30" t="s">
        <v>40</v>
      </c>
      <c r="Z179" s="30">
        <v>129.57480587505222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259.14961175010444</v>
      </c>
      <c r="G180" s="30">
        <v>259.14961175010444</v>
      </c>
      <c r="H180" s="30">
        <v>125.06240783251252</v>
      </c>
      <c r="I180" s="30">
        <v>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259.14961175010444</v>
      </c>
      <c r="X180" s="30">
        <v>0</v>
      </c>
      <c r="Y180" s="30" t="s">
        <v>40</v>
      </c>
      <c r="Z180" s="30">
        <v>129.57480587505222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259.14961175010444</v>
      </c>
      <c r="G181" s="30">
        <v>259.14961175010444</v>
      </c>
      <c r="H181" s="30">
        <v>125.06240783251252</v>
      </c>
      <c r="I181" s="30">
        <v>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259.14961175010444</v>
      </c>
      <c r="X181" s="30">
        <v>0</v>
      </c>
      <c r="Y181" s="30" t="s">
        <v>40</v>
      </c>
      <c r="Z181" s="30">
        <v>129.57480587505222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259.14961175010444</v>
      </c>
      <c r="G182" s="30">
        <v>259.14961175010444</v>
      </c>
      <c r="H182" s="30">
        <v>125.06240783251252</v>
      </c>
      <c r="I182" s="30">
        <v>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259.14961175010444</v>
      </c>
      <c r="X182" s="30">
        <v>0</v>
      </c>
      <c r="Y182" s="30" t="s">
        <v>40</v>
      </c>
      <c r="Z182" s="30">
        <v>129.57480587505222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259.14961175010444</v>
      </c>
      <c r="G183" s="30">
        <v>259.14961175010444</v>
      </c>
      <c r="H183" s="30">
        <v>125.06240783251252</v>
      </c>
      <c r="I183" s="30">
        <v>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259.14961175010444</v>
      </c>
      <c r="X183" s="30">
        <v>0</v>
      </c>
      <c r="Y183" s="30" t="s">
        <v>40</v>
      </c>
      <c r="Z183" s="30">
        <v>129.57480587505222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269.96842897453871</v>
      </c>
      <c r="G185" s="30">
        <v>269.96842897453871</v>
      </c>
      <c r="H185" s="30">
        <v>134.9842144872695</v>
      </c>
      <c r="I185" s="30">
        <v>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269.96842897453871</v>
      </c>
      <c r="X185" s="30">
        <v>0</v>
      </c>
      <c r="Y185" s="30" t="s">
        <v>40</v>
      </c>
      <c r="Z185" s="30">
        <v>134.98421448726936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269.96842897453871</v>
      </c>
      <c r="G186" s="30">
        <v>269.96842897453871</v>
      </c>
      <c r="H186" s="30">
        <v>134.9842144872695</v>
      </c>
      <c r="I186" s="30">
        <v>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269.96842897453871</v>
      </c>
      <c r="X186" s="30">
        <v>0</v>
      </c>
      <c r="Y186" s="30" t="s">
        <v>40</v>
      </c>
      <c r="Z186" s="30">
        <v>134.98421448726936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259.15432151053307</v>
      </c>
      <c r="G187" s="30">
        <v>259.15432151053307</v>
      </c>
      <c r="H187" s="30">
        <v>129.57716075526622</v>
      </c>
      <c r="I187" s="30">
        <v>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259.15432151053307</v>
      </c>
      <c r="X187" s="30">
        <v>0</v>
      </c>
      <c r="Y187" s="30" t="s">
        <v>40</v>
      </c>
      <c r="Z187" s="30">
        <v>129.57716075526653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259.15432151053307</v>
      </c>
      <c r="G188" s="30">
        <v>259.15432151053307</v>
      </c>
      <c r="H188" s="30">
        <v>129.57716075526622</v>
      </c>
      <c r="I188" s="30">
        <v>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259.15432151053307</v>
      </c>
      <c r="X188" s="30">
        <v>0</v>
      </c>
      <c r="Y188" s="30" t="s">
        <v>40</v>
      </c>
      <c r="Z188" s="30">
        <v>129.57716075526653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37.5" customHeight="1">
      <c r="A189" s="464" t="s">
        <v>261</v>
      </c>
      <c r="B189" s="465"/>
      <c r="C189" s="450" t="s">
        <v>262</v>
      </c>
      <c r="D189" s="435"/>
      <c r="E189" s="435"/>
      <c r="F189" s="29">
        <v>269.96842897453871</v>
      </c>
      <c r="G189" s="30">
        <v>269.96842897453871</v>
      </c>
      <c r="H189" s="30">
        <v>134.9842144872695</v>
      </c>
      <c r="I189" s="30">
        <v>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269.96842897453871</v>
      </c>
      <c r="X189" s="30">
        <v>0</v>
      </c>
      <c r="Y189" s="30" t="s">
        <v>40</v>
      </c>
      <c r="Z189" s="30">
        <v>134.98421448726936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7" customHeight="1">
      <c r="A190" s="466"/>
      <c r="B190" s="460"/>
      <c r="C190" s="451" t="s">
        <v>263</v>
      </c>
      <c r="D190" s="408"/>
      <c r="E190" s="469"/>
      <c r="F190" s="29">
        <v>412.91226570688855</v>
      </c>
      <c r="G190" s="30">
        <v>412.91226570688855</v>
      </c>
      <c r="H190" s="30">
        <v>206.45613285344427</v>
      </c>
      <c r="I190" s="30">
        <v>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412.91226570688855</v>
      </c>
      <c r="X190" s="30">
        <v>0</v>
      </c>
      <c r="Y190" s="30" t="s">
        <v>40</v>
      </c>
      <c r="Z190" s="30">
        <v>206.45613285344427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33" customHeight="1">
      <c r="A191" s="466"/>
      <c r="B191" s="460"/>
      <c r="C191" s="451" t="s">
        <v>264</v>
      </c>
      <c r="D191" s="408"/>
      <c r="E191" s="408"/>
      <c r="F191" s="29">
        <v>269.96842897453871</v>
      </c>
      <c r="G191" s="30">
        <v>269.96842897453871</v>
      </c>
      <c r="H191" s="30">
        <v>134.9842144872695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269.96842897453871</v>
      </c>
      <c r="X191" s="30">
        <v>0</v>
      </c>
      <c r="Y191" s="30" t="s">
        <v>40</v>
      </c>
      <c r="Z191" s="30">
        <v>134.98421448726936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7.25" customHeight="1">
      <c r="A192" s="467"/>
      <c r="B192" s="468"/>
      <c r="C192" s="458" t="s">
        <v>265</v>
      </c>
      <c r="D192" s="437"/>
      <c r="E192" s="437"/>
      <c r="F192" s="29">
        <v>269.96842897453871</v>
      </c>
      <c r="G192" s="30">
        <v>269.96842897453871</v>
      </c>
      <c r="H192" s="30">
        <v>134.9842144872695</v>
      </c>
      <c r="I192" s="30">
        <v>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269.96842897453871</v>
      </c>
      <c r="X192" s="30">
        <v>0</v>
      </c>
      <c r="Y192" s="30" t="s">
        <v>40</v>
      </c>
      <c r="Z192" s="30">
        <v>134.98421448726936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259.15432151053307</v>
      </c>
      <c r="G193" s="30">
        <v>259.15432151053307</v>
      </c>
      <c r="H193" s="30">
        <v>129.57716075526622</v>
      </c>
      <c r="I193" s="30">
        <v>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259.15432151053307</v>
      </c>
      <c r="X193" s="30">
        <v>0</v>
      </c>
      <c r="Y193" s="30" t="s">
        <v>40</v>
      </c>
      <c r="Z193" s="30">
        <v>129.57716075526653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259.15432151053307</v>
      </c>
      <c r="G194" s="30">
        <v>259.15432151053307</v>
      </c>
      <c r="H194" s="30">
        <v>129.57716075526622</v>
      </c>
      <c r="I194" s="30">
        <v>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259.15432151053307</v>
      </c>
      <c r="X194" s="30">
        <v>0</v>
      </c>
      <c r="Y194" s="30" t="s">
        <v>40</v>
      </c>
      <c r="Z194" s="30">
        <v>129.57716075526653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655.0446562760867</v>
      </c>
      <c r="G195" s="30">
        <v>655.0446562760867</v>
      </c>
      <c r="H195" s="30">
        <v>330.29687619760051</v>
      </c>
      <c r="I195" s="30">
        <v>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655.0446562760867</v>
      </c>
      <c r="X195" s="30">
        <v>0</v>
      </c>
      <c r="Y195" s="30" t="s">
        <v>40</v>
      </c>
      <c r="Z195" s="30">
        <v>330.29687619760051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655.0446562760867</v>
      </c>
      <c r="G196" s="30">
        <v>655.0446562760867</v>
      </c>
      <c r="H196" s="30">
        <v>330.29687619760051</v>
      </c>
      <c r="I196" s="30">
        <v>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655.0446562760867</v>
      </c>
      <c r="X196" s="30">
        <v>0</v>
      </c>
      <c r="Y196" s="30" t="s">
        <v>40</v>
      </c>
      <c r="Z196" s="30">
        <v>330.29687619760051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655.0446562760867</v>
      </c>
      <c r="G197" s="30">
        <v>655.0446562760867</v>
      </c>
      <c r="H197" s="30">
        <v>330.29687619760051</v>
      </c>
      <c r="I197" s="30">
        <v>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655.0446562760867</v>
      </c>
      <c r="X197" s="30">
        <v>0</v>
      </c>
      <c r="Y197" s="30" t="s">
        <v>40</v>
      </c>
      <c r="Z197" s="30">
        <v>330.29687619760051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655.0446562760867</v>
      </c>
      <c r="G198" s="30">
        <v>655.0446562760867</v>
      </c>
      <c r="H198" s="30">
        <v>330.29687619760051</v>
      </c>
      <c r="I198" s="30">
        <v>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655.0446562760867</v>
      </c>
      <c r="X198" s="30">
        <v>0</v>
      </c>
      <c r="Y198" s="30" t="s">
        <v>40</v>
      </c>
      <c r="Z198" s="30">
        <v>330.29687619760051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880</v>
      </c>
      <c r="G199" s="30">
        <v>880</v>
      </c>
      <c r="H199" s="30">
        <v>607.5662000590072</v>
      </c>
      <c r="I199" s="30">
        <v>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880</v>
      </c>
      <c r="X199" s="30">
        <v>0</v>
      </c>
      <c r="Y199" s="30" t="s">
        <v>40</v>
      </c>
      <c r="Z199" s="30">
        <v>579.0071433770911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259.15432151053307</v>
      </c>
      <c r="G200" s="30">
        <v>259.15432151053307</v>
      </c>
      <c r="H200" s="30">
        <v>129.57716075526622</v>
      </c>
      <c r="I200" s="30">
        <v>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259.15432151053307</v>
      </c>
      <c r="X200" s="30">
        <v>0</v>
      </c>
      <c r="Y200" s="30" t="s">
        <v>40</v>
      </c>
      <c r="Z200" s="30">
        <v>129.57716075526653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33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5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53.2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3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5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259.15432151053307</v>
      </c>
      <c r="G203" s="30">
        <v>259.15432151053307</v>
      </c>
      <c r="H203" s="30">
        <v>129.57716075526622</v>
      </c>
      <c r="I203" s="30">
        <v>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259.15432151053307</v>
      </c>
      <c r="X203" s="30">
        <v>0</v>
      </c>
      <c r="Y203" s="30" t="s">
        <v>40</v>
      </c>
      <c r="Z203" s="30">
        <v>129.57716075526653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259.15432151053307</v>
      </c>
      <c r="G204" s="30">
        <v>259.15432151053307</v>
      </c>
      <c r="H204" s="30">
        <v>129.57716075526622</v>
      </c>
      <c r="I204" s="30">
        <v>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259.15432151053307</v>
      </c>
      <c r="X204" s="30">
        <v>0</v>
      </c>
      <c r="Y204" s="30" t="s">
        <v>40</v>
      </c>
      <c r="Z204" s="30">
        <v>129.57716075526653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259.15432151053307</v>
      </c>
      <c r="G205" s="30">
        <v>259.15432151053307</v>
      </c>
      <c r="H205" s="30">
        <v>129.57716075526622</v>
      </c>
      <c r="I205" s="30">
        <v>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259.15432151053307</v>
      </c>
      <c r="X205" s="30">
        <v>0</v>
      </c>
      <c r="Y205" s="30" t="s">
        <v>40</v>
      </c>
      <c r="Z205" s="30">
        <v>129.57716075526653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259.15432151053307</v>
      </c>
      <c r="G206" s="30">
        <v>259.15432151053307</v>
      </c>
      <c r="H206" s="30">
        <v>129.57716075526622</v>
      </c>
      <c r="I206" s="30">
        <v>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259.15432151053307</v>
      </c>
      <c r="X206" s="30">
        <v>0</v>
      </c>
      <c r="Y206" s="30" t="s">
        <v>40</v>
      </c>
      <c r="Z206" s="30">
        <v>129.57716075526653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259.15432151053307</v>
      </c>
      <c r="G207" s="30">
        <v>259.15432151053307</v>
      </c>
      <c r="H207" s="30">
        <v>129.57716075526622</v>
      </c>
      <c r="I207" s="30">
        <v>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259.15432151053307</v>
      </c>
      <c r="X207" s="30">
        <v>0</v>
      </c>
      <c r="Y207" s="30" t="s">
        <v>40</v>
      </c>
      <c r="Z207" s="30">
        <v>129.57716075526653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259.15432151053307</v>
      </c>
      <c r="G208" s="30">
        <v>259.15432151053307</v>
      </c>
      <c r="H208" s="30">
        <v>129.57716075526622</v>
      </c>
      <c r="I208" s="30">
        <v>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259.15432151053307</v>
      </c>
      <c r="X208" s="30">
        <v>0</v>
      </c>
      <c r="Y208" s="30" t="s">
        <v>40</v>
      </c>
      <c r="Z208" s="30">
        <v>129.57716075526653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259.15432151053307</v>
      </c>
      <c r="G209" s="30">
        <v>259.15432151053307</v>
      </c>
      <c r="H209" s="30">
        <v>129.57716075526622</v>
      </c>
      <c r="I209" s="30">
        <v>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259.15432151053307</v>
      </c>
      <c r="X209" s="30">
        <v>0</v>
      </c>
      <c r="Y209" s="30" t="s">
        <v>40</v>
      </c>
      <c r="Z209" s="30">
        <v>129.57716075526653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655.0446562760867</v>
      </c>
      <c r="G210" s="30">
        <v>655.0446562760867</v>
      </c>
      <c r="H210" s="30">
        <v>330.29687619760051</v>
      </c>
      <c r="I210" s="30">
        <v>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655.0446562760867</v>
      </c>
      <c r="X210" s="30">
        <v>0</v>
      </c>
      <c r="Y210" s="30" t="s">
        <v>40</v>
      </c>
      <c r="Z210" s="30">
        <v>330.29687619760051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655.0446562760867</v>
      </c>
      <c r="G211" s="30">
        <v>655.0446562760867</v>
      </c>
      <c r="H211" s="30">
        <v>330.29687619760051</v>
      </c>
      <c r="I211" s="30">
        <v>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655.0446562760867</v>
      </c>
      <c r="X211" s="30">
        <v>0</v>
      </c>
      <c r="Y211" s="30" t="s">
        <v>40</v>
      </c>
      <c r="Z211" s="30">
        <v>330.29687619760051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3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5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3">
        <v>0</v>
      </c>
      <c r="H213" s="30">
        <v>5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5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3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5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740.71670932516054</v>
      </c>
      <c r="G216" s="30">
        <v>740.71670932516054</v>
      </c>
      <c r="H216" s="30">
        <v>394.52588215884896</v>
      </c>
      <c r="I216" s="30">
        <v>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740.71670932516054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118">
        <v>9018</v>
      </c>
      <c r="I217" s="30">
        <v>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0">
        <v>9018</v>
      </c>
      <c r="X217" s="30">
        <v>0</v>
      </c>
      <c r="Y217" s="30" t="s">
        <v>40</v>
      </c>
      <c r="Z217" s="118">
        <v>9018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118">
        <v>9018</v>
      </c>
      <c r="I218" s="30">
        <v>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0">
        <v>9018</v>
      </c>
      <c r="X218" s="30">
        <v>0</v>
      </c>
      <c r="Y218" s="30" t="s">
        <v>40</v>
      </c>
      <c r="Z218" s="118">
        <v>9018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118">
        <v>9018</v>
      </c>
      <c r="I219" s="30">
        <v>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0">
        <v>9018</v>
      </c>
      <c r="X219" s="30">
        <v>0</v>
      </c>
      <c r="Y219" s="30" t="s">
        <v>40</v>
      </c>
      <c r="Z219" s="118">
        <v>9018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1630.9906409546975</v>
      </c>
      <c r="G220" s="118">
        <v>1630.9906409546975</v>
      </c>
      <c r="H220" s="118">
        <v>1630.9906409546975</v>
      </c>
      <c r="I220" s="30">
        <v>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0">
        <v>1630.9906409546975</v>
      </c>
      <c r="X220" s="30">
        <v>0</v>
      </c>
      <c r="Y220" s="30" t="s">
        <v>40</v>
      </c>
      <c r="Z220" s="118">
        <v>1630.9906409546975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4.75" customHeight="1">
      <c r="A221" s="484" t="s">
        <v>299</v>
      </c>
      <c r="B221" s="485"/>
      <c r="C221" s="485"/>
      <c r="D221" s="485"/>
      <c r="E221" s="486"/>
      <c r="F221" s="29">
        <v>0</v>
      </c>
      <c r="G221" s="33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5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324</v>
      </c>
      <c r="B223" s="483"/>
      <c r="C223" s="483"/>
      <c r="D223" s="483"/>
      <c r="E223" s="483"/>
      <c r="F223" s="29">
        <v>215.98938156536892</v>
      </c>
      <c r="G223" s="30">
        <v>215.98938156536892</v>
      </c>
      <c r="H223" s="30">
        <v>107.99469078268461</v>
      </c>
      <c r="I223" s="30">
        <v>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215.98938156536892</v>
      </c>
      <c r="X223" s="30">
        <v>0</v>
      </c>
      <c r="Y223" s="30" t="s">
        <v>40</v>
      </c>
      <c r="Z223" s="30">
        <v>107.99469078268446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349</v>
      </c>
      <c r="B224" s="483"/>
      <c r="C224" s="483"/>
      <c r="D224" s="483"/>
      <c r="E224" s="483"/>
      <c r="F224" s="29">
        <v>215.98938156536892</v>
      </c>
      <c r="G224" s="30">
        <v>215.98938156536892</v>
      </c>
      <c r="H224" s="30">
        <v>107.99469078268461</v>
      </c>
      <c r="I224" s="30">
        <v>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215.98938156536892</v>
      </c>
      <c r="X224" s="30">
        <v>0</v>
      </c>
      <c r="Y224" s="30" t="s">
        <v>40</v>
      </c>
      <c r="Z224" s="30">
        <v>107.99469078268446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350</v>
      </c>
      <c r="B225" s="481"/>
      <c r="C225" s="481"/>
      <c r="D225" s="481"/>
      <c r="E225" s="481"/>
      <c r="F225" s="29">
        <v>215.98938156536892</v>
      </c>
      <c r="G225" s="30">
        <v>215.98938156536892</v>
      </c>
      <c r="H225" s="30">
        <v>107.99469078268461</v>
      </c>
      <c r="I225" s="30">
        <v>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215.98938156536892</v>
      </c>
      <c r="X225" s="30">
        <v>0</v>
      </c>
      <c r="Y225" s="30" t="s">
        <v>40</v>
      </c>
      <c r="Z225" s="30">
        <v>107.99469078268446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351</v>
      </c>
      <c r="B226" s="481"/>
      <c r="C226" s="481"/>
      <c r="D226" s="481"/>
      <c r="E226" s="481"/>
      <c r="F226" s="29">
        <v>258.64197800969959</v>
      </c>
      <c r="G226" s="30">
        <v>258.64197800969959</v>
      </c>
      <c r="H226" s="30">
        <v>129.32098900484979</v>
      </c>
      <c r="I226" s="30">
        <v>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258.64197800969959</v>
      </c>
      <c r="X226" s="30">
        <v>0</v>
      </c>
      <c r="Y226" s="30" t="s">
        <v>40</v>
      </c>
      <c r="Z226" s="30">
        <v>129.32098900484979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9"/>
      <c r="B227" s="489"/>
      <c r="C227" s="489"/>
      <c r="D227" s="489"/>
      <c r="E227" s="4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3"/>
    </row>
    <row r="228" spans="1:39">
      <c r="A228" s="83"/>
      <c r="B228" s="83"/>
      <c r="C228" s="83"/>
      <c r="D228" s="68"/>
      <c r="E228" s="6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3"/>
    </row>
    <row r="229" spans="1:39">
      <c r="A229" s="83"/>
      <c r="B229" s="83"/>
      <c r="C229" s="83"/>
      <c r="D229" s="68"/>
      <c r="E229" s="6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  <row r="230" spans="1:39">
      <c r="A230" s="83"/>
      <c r="B230" s="83"/>
      <c r="C230" s="83"/>
      <c r="D230" s="68"/>
      <c r="E230" s="68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</sheetData>
  <mergeCells count="252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7:E227"/>
    <mergeCell ref="A217:E217"/>
    <mergeCell ref="A218:E218"/>
    <mergeCell ref="A219:E219"/>
    <mergeCell ref="A220:E220"/>
    <mergeCell ref="A221:E221"/>
    <mergeCell ref="A222:E222"/>
  </mergeCells>
  <conditionalFormatting sqref="F41:V69 F71:V104 F106:V183 F185:V200">
    <cfRule type="cellIs" dxfId="713" priority="13" stopIfTrue="1" operator="between">
      <formula>881</formula>
      <formula>10000000</formula>
    </cfRule>
    <cfRule type="containsBlanks" priority="14" stopIfTrue="1">
      <formula>LEN(TRIM(F41))=0</formula>
    </cfRule>
    <cfRule type="cellIs" dxfId="712" priority="15" operator="greaterThan">
      <formula>881</formula>
    </cfRule>
  </conditionalFormatting>
  <conditionalFormatting sqref="F13:AL14 F22:AL22 F24:AL29 W41:AL65 X66:AL67 W67 W68:AL69 W71:AL76 X77:AL77 W78:AL104 W106:AL107 X108:AL108 W109:AL152 X153:AL153 W154:AL183 X185:AL186 W187:AL200 F203:AL211">
    <cfRule type="cellIs" dxfId="711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710" priority="12" operator="greaterThan">
      <formula>881</formula>
    </cfRule>
  </conditionalFormatting>
  <conditionalFormatting sqref="F13:AL20">
    <cfRule type="containsBlanks" dxfId="709" priority="8">
      <formula>LEN(TRIM(F13))=0</formula>
    </cfRule>
  </conditionalFormatting>
  <conditionalFormatting sqref="F22:AL39">
    <cfRule type="containsBlanks" dxfId="708" priority="4">
      <formula>LEN(TRIM(F22))=0</formula>
    </cfRule>
  </conditionalFormatting>
  <conditionalFormatting sqref="F32:AL39">
    <cfRule type="cellIs" dxfId="707" priority="5" stopIfTrue="1" operator="between">
      <formula>881</formula>
      <formula>10000000</formula>
    </cfRule>
    <cfRule type="containsBlanks" priority="6" stopIfTrue="1">
      <formula>LEN(TRIM(F32))=0</formula>
    </cfRule>
    <cfRule type="cellIs" dxfId="706" priority="7" operator="greaterThan">
      <formula>881</formula>
    </cfRule>
  </conditionalFormatting>
  <conditionalFormatting sqref="F41:AL183">
    <cfRule type="containsBlanks" dxfId="705" priority="3">
      <formula>LEN(TRIM(F41))=0</formula>
    </cfRule>
  </conditionalFormatting>
  <conditionalFormatting sqref="F185:AL214">
    <cfRule type="containsBlanks" dxfId="704" priority="2">
      <formula>LEN(TRIM(F185))=0</formula>
    </cfRule>
  </conditionalFormatting>
  <conditionalFormatting sqref="F216:AL221">
    <cfRule type="containsBlanks" dxfId="703" priority="1">
      <formula>LEN(TRIM(F216))=0</formula>
    </cfRule>
  </conditionalFormatting>
  <conditionalFormatting sqref="F223:AL226">
    <cfRule type="containsBlanks" dxfId="702" priority="9">
      <formula>LEN(TRIM(F223))=0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0"/>
  <sheetViews>
    <sheetView workbookViewId="0">
      <selection activeCell="E9" sqref="E9"/>
    </sheetView>
  </sheetViews>
  <sheetFormatPr baseColWidth="10" defaultRowHeight="14.25"/>
  <cols>
    <col min="1" max="1" width="29.375" customWidth="1"/>
    <col min="2" max="2" width="20" customWidth="1"/>
    <col min="3" max="3" width="23" customWidth="1"/>
    <col min="5" max="5" width="20.1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352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399" t="s">
        <v>37</v>
      </c>
      <c r="B12" s="399"/>
      <c r="C12" s="399"/>
      <c r="D12" s="399"/>
      <c r="E12" s="400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2"/>
      <c r="W12" s="23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324.27684006281544</v>
      </c>
      <c r="G13" s="25">
        <v>324.27684006281544</v>
      </c>
      <c r="H13" s="25">
        <v>226.98646885110173</v>
      </c>
      <c r="I13" s="25">
        <v>194.56244444125483</v>
      </c>
      <c r="J13" s="25">
        <v>162.13842003140772</v>
      </c>
      <c r="K13" s="25">
        <v>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324.27684006281544</v>
      </c>
      <c r="X13" s="25">
        <v>226.98646885110173</v>
      </c>
      <c r="Y13" s="25">
        <v>194.56244444125483</v>
      </c>
      <c r="Z13" s="25">
        <v>162.13842003140772</v>
      </c>
      <c r="AA13" s="25">
        <v>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>
      <c r="A14" s="407" t="s">
        <v>39</v>
      </c>
      <c r="B14" s="408"/>
      <c r="C14" s="408"/>
      <c r="D14" s="408"/>
      <c r="E14" s="408"/>
      <c r="F14" s="29">
        <v>133.68505775301486</v>
      </c>
      <c r="G14" s="30">
        <v>133.68505775301486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133.68505775301486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41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9.2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324.27684006281544</v>
      </c>
      <c r="G17" s="30">
        <v>324.27684006281544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324.27684006281544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64.53698312275985</v>
      </c>
      <c r="G18" s="30">
        <v>64.53698312275985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64.53698312275985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64.53698312275985</v>
      </c>
      <c r="G19" s="30">
        <v>64.53698312275985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64.53698312275985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23.458013145273075</v>
      </c>
      <c r="G20" s="30">
        <v>23.458013145273075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23.458013145273075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153.57496437463095</v>
      </c>
      <c r="G22" s="30">
        <v>153.57496437463095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153.57496437463095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153.57496437463095</v>
      </c>
      <c r="G23" s="30">
        <v>153.57496437463095</v>
      </c>
      <c r="H23" s="30">
        <v>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153.57496437463095</v>
      </c>
      <c r="X23" s="30">
        <v>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153.57496437463095</v>
      </c>
      <c r="G24" s="30">
        <v>153.57496437463095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153.57496437463095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158.86308122251225</v>
      </c>
      <c r="G25" s="30">
        <v>158.86308122251225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158.86308122251225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464.60406534448413</v>
      </c>
      <c r="G26" s="30">
        <v>464.60406534448413</v>
      </c>
      <c r="H26" s="30">
        <v>371.66861388984915</v>
      </c>
      <c r="I26" s="30">
        <v>325.21003715361798</v>
      </c>
      <c r="J26" s="30">
        <v>278.75146041738697</v>
      </c>
      <c r="K26" s="30">
        <v>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464.60406534448413</v>
      </c>
      <c r="X26" s="30">
        <v>371.66861388984915</v>
      </c>
      <c r="Y26" s="30">
        <v>325.21003715361798</v>
      </c>
      <c r="Z26" s="30">
        <v>278.75146041738697</v>
      </c>
      <c r="AA26" s="30">
        <v>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278.99450000000002</v>
      </c>
      <c r="G27" s="30">
        <v>278.99450000000002</v>
      </c>
      <c r="H27" s="30" t="s">
        <v>40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278.99450000000002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525.53634597924167</v>
      </c>
      <c r="G28" s="30">
        <v>525.53634597924167</v>
      </c>
      <c r="H28" s="30" t="s">
        <v>40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525.53634597924167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624.07097997869232</v>
      </c>
      <c r="G29" s="30">
        <v>624.07097997869232</v>
      </c>
      <c r="H29" s="30" t="s">
        <v>40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624.07097997869232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694.23353227422933</v>
      </c>
      <c r="G30" s="30">
        <v>694.23353227422933</v>
      </c>
      <c r="H30" s="30" t="s">
        <v>40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694.23353227422933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469.8738842101929</v>
      </c>
      <c r="G32" s="30">
        <v>469.8738842101929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469.8738842101929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152.00133790778736</v>
      </c>
      <c r="G33" s="30">
        <v>152.00133790778736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 t="s">
        <v>40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152.00133790778736</v>
      </c>
      <c r="G34" s="30">
        <v>152.00133790778736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 t="s">
        <v>40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152.00133790778736</v>
      </c>
      <c r="G35" s="30">
        <v>152.00133790778736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 t="s">
        <v>40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0</v>
      </c>
      <c r="G36" s="30">
        <v>0</v>
      </c>
      <c r="H36" s="30" t="s">
        <v>40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564.47445204253427</v>
      </c>
      <c r="G37" s="30">
        <v>564.47445204253427</v>
      </c>
      <c r="H37" s="30">
        <v>395.12662703512223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564.47445204253427</v>
      </c>
      <c r="X37" s="30">
        <v>395.12662703512223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464.60406534448413</v>
      </c>
      <c r="G38" s="30">
        <v>464.60406534448413</v>
      </c>
      <c r="H38" s="30">
        <v>371.66861388984915</v>
      </c>
      <c r="I38" s="30">
        <v>325.21003715361798</v>
      </c>
      <c r="J38" s="30">
        <v>278.75146041738697</v>
      </c>
      <c r="K38" s="30">
        <v>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464.60406534448413</v>
      </c>
      <c r="X38" s="30">
        <v>371.66861388984915</v>
      </c>
      <c r="Y38" s="30">
        <v>325.21003715361798</v>
      </c>
      <c r="Z38" s="30">
        <v>278.75146041738697</v>
      </c>
      <c r="AA38" s="30">
        <v>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464.60406534448413</v>
      </c>
      <c r="G39" s="40">
        <v>464.60406534448413</v>
      </c>
      <c r="H39" s="40">
        <v>371.66861388984915</v>
      </c>
      <c r="I39" s="40">
        <v>325.21003715361798</v>
      </c>
      <c r="J39" s="40">
        <v>278.75146041738697</v>
      </c>
      <c r="K39" s="40">
        <v>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464.60406534448413</v>
      </c>
      <c r="X39" s="40">
        <v>371.66861388984915</v>
      </c>
      <c r="Y39" s="40">
        <v>325.21003715361798</v>
      </c>
      <c r="Z39" s="40">
        <v>278.75146041738697</v>
      </c>
      <c r="AA39" s="40">
        <v>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880</v>
      </c>
      <c r="G41" s="30">
        <v>880</v>
      </c>
      <c r="H41" s="30">
        <v>590.04763000000003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880</v>
      </c>
      <c r="X41" s="30">
        <v>590.04763000000003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880</v>
      </c>
      <c r="G42" s="30">
        <v>880</v>
      </c>
      <c r="H42" s="30">
        <v>590.04763000000003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880</v>
      </c>
      <c r="X42" s="30">
        <v>590.04763000000003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880</v>
      </c>
      <c r="G43" s="30">
        <v>880</v>
      </c>
      <c r="H43" s="30">
        <v>590.04763000000003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880</v>
      </c>
      <c r="X43" s="30">
        <v>590.04763000000003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427.29447969455282</v>
      </c>
      <c r="G44" s="30">
        <v>427.29447969455282</v>
      </c>
      <c r="H44" s="30">
        <v>299.09881659331802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427.29447969455282</v>
      </c>
      <c r="X44" s="30">
        <v>299.09881659331802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880</v>
      </c>
      <c r="G45" s="30">
        <v>880</v>
      </c>
      <c r="H45" s="30">
        <v>590.04763000000003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880</v>
      </c>
      <c r="X45" s="30">
        <v>590.04763000000003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880</v>
      </c>
      <c r="G46" s="30">
        <v>880</v>
      </c>
      <c r="H46" s="30">
        <v>590.04763000000003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880</v>
      </c>
      <c r="X46" s="30">
        <v>590.04763000000003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>
        <v>590.04763000000003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880</v>
      </c>
      <c r="X47" s="30">
        <v>590.04763000000003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880</v>
      </c>
      <c r="G48" s="30">
        <v>880</v>
      </c>
      <c r="H48" s="30">
        <v>590.04763000000003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880</v>
      </c>
      <c r="X48" s="30">
        <v>590.04763000000003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880</v>
      </c>
      <c r="G49" s="30">
        <v>880</v>
      </c>
      <c r="H49" s="30">
        <v>590.04763000000003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880</v>
      </c>
      <c r="X49" s="30">
        <v>590.04763000000003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880</v>
      </c>
      <c r="G50" s="30">
        <v>880</v>
      </c>
      <c r="H50" s="30">
        <v>590.04763000000003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880</v>
      </c>
      <c r="X50" s="30">
        <v>590.04763000000003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880</v>
      </c>
      <c r="G51" s="30">
        <v>880</v>
      </c>
      <c r="H51" s="30">
        <v>590.04763000000003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880</v>
      </c>
      <c r="X51" s="30">
        <v>590.04763000000003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880</v>
      </c>
      <c r="G52" s="30">
        <v>880</v>
      </c>
      <c r="H52" s="30">
        <v>590.04763000000003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880</v>
      </c>
      <c r="X52" s="30">
        <v>590.04763000000003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547.69400000000007</v>
      </c>
      <c r="G53" s="30">
        <v>547.69400000000007</v>
      </c>
      <c r="H53" s="30">
        <v>383.38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547.69400000000007</v>
      </c>
      <c r="X53" s="30">
        <v>383.38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880</v>
      </c>
      <c r="G54" s="30">
        <v>880</v>
      </c>
      <c r="H54" s="30">
        <v>590.04763000000003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880</v>
      </c>
      <c r="X54" s="30">
        <v>590.04763000000003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427.29447969455282</v>
      </c>
      <c r="G55" s="30">
        <v>427.29447969455282</v>
      </c>
      <c r="H55" s="30">
        <v>299.09881659331802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427.29447969455282</v>
      </c>
      <c r="X55" s="30">
        <v>299.09881659331802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41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590.04763000000003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880</v>
      </c>
      <c r="X56" s="30">
        <v>590.04763000000003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35.25" customHeight="1">
      <c r="A57" s="430"/>
      <c r="B57" s="431"/>
      <c r="C57" s="439"/>
      <c r="D57" s="423" t="s">
        <v>90</v>
      </c>
      <c r="E57" s="408"/>
      <c r="F57" s="29">
        <v>880</v>
      </c>
      <c r="G57" s="30">
        <v>880</v>
      </c>
      <c r="H57" s="30">
        <v>590.04763000000003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880</v>
      </c>
      <c r="X57" s="30">
        <v>590.04763000000003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33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590.04763000000003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880</v>
      </c>
      <c r="X58" s="30">
        <v>590.04763000000003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>
        <v>590.04763000000003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880</v>
      </c>
      <c r="X59" s="30">
        <v>590.04763000000003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>
        <v>590.04763000000003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880</v>
      </c>
      <c r="X60" s="30">
        <v>590.04763000000003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590.04763000000003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880</v>
      </c>
      <c r="X61" s="30">
        <v>590.04763000000003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0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>
        <v>590.04763000000003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880</v>
      </c>
      <c r="X62" s="30">
        <v>590.04763000000003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880</v>
      </c>
      <c r="G63" s="30">
        <v>880</v>
      </c>
      <c r="H63" s="30">
        <v>590.04763000000003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880</v>
      </c>
      <c r="X63" s="30">
        <v>590.04763000000003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9.5" customHeight="1">
      <c r="A64" s="430"/>
      <c r="B64" s="431"/>
      <c r="C64" s="438" t="s">
        <v>99</v>
      </c>
      <c r="D64" s="423" t="s">
        <v>100</v>
      </c>
      <c r="E64" s="408"/>
      <c r="F64" s="29">
        <v>880</v>
      </c>
      <c r="G64" s="30">
        <v>880</v>
      </c>
      <c r="H64" s="30">
        <v>590.04763000000003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880</v>
      </c>
      <c r="X64" s="30">
        <v>590.04763000000003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34.5" customHeight="1">
      <c r="A65" s="430"/>
      <c r="B65" s="431"/>
      <c r="C65" s="440"/>
      <c r="D65" s="423" t="s">
        <v>101</v>
      </c>
      <c r="E65" s="408"/>
      <c r="F65" s="29">
        <v>880</v>
      </c>
      <c r="G65" s="30">
        <v>880</v>
      </c>
      <c r="H65" s="30">
        <v>590.04763000000003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880</v>
      </c>
      <c r="X65" s="30">
        <v>590.04763000000003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880</v>
      </c>
      <c r="G67" s="30">
        <v>880</v>
      </c>
      <c r="H67" s="30">
        <v>590.04763000000003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880</v>
      </c>
      <c r="X67" s="30">
        <v>590.04763000000003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880</v>
      </c>
      <c r="G68" s="30">
        <v>880</v>
      </c>
      <c r="H68" s="30">
        <v>590.04763000000003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880</v>
      </c>
      <c r="X68" s="30">
        <v>590.04763000000003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427.29447969455282</v>
      </c>
      <c r="G69" s="30">
        <v>427.29447969455282</v>
      </c>
      <c r="H69" s="30">
        <v>299.09881659331802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427.29447969455282</v>
      </c>
      <c r="X69" s="30">
        <v>299.09881659331802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427.29447969455282</v>
      </c>
      <c r="G71" s="30">
        <v>427.29447969455282</v>
      </c>
      <c r="H71" s="30">
        <v>299.09881659331802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427.29447969455282</v>
      </c>
      <c r="X71" s="30">
        <v>299.09881659331802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9.75" customHeight="1">
      <c r="A72" s="430"/>
      <c r="B72" s="431"/>
      <c r="C72" s="423" t="s">
        <v>111</v>
      </c>
      <c r="D72" s="408"/>
      <c r="E72" s="408"/>
      <c r="F72" s="29">
        <v>880</v>
      </c>
      <c r="G72" s="30">
        <v>880</v>
      </c>
      <c r="H72" s="30">
        <v>590.04763000000003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880</v>
      </c>
      <c r="X72" s="30">
        <v>590.04763000000003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7.25" customHeight="1">
      <c r="A73" s="432"/>
      <c r="B73" s="433"/>
      <c r="C73" s="436" t="s">
        <v>112</v>
      </c>
      <c r="D73" s="437"/>
      <c r="E73" s="437"/>
      <c r="F73" s="29">
        <v>880</v>
      </c>
      <c r="G73" s="30">
        <v>880</v>
      </c>
      <c r="H73" s="30">
        <v>590.04763000000003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880</v>
      </c>
      <c r="X73" s="30">
        <v>590.04763000000003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590.04763000000003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880</v>
      </c>
      <c r="X74" s="30">
        <v>590.04763000000003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512.69100000000003</v>
      </c>
      <c r="G75" s="30">
        <v>512.69100000000003</v>
      </c>
      <c r="H75" s="30">
        <v>358.88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512.69100000000003</v>
      </c>
      <c r="X75" s="30">
        <v>358.88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512.69100000000003</v>
      </c>
      <c r="G76" s="30">
        <v>512.69100000000003</v>
      </c>
      <c r="H76" s="30">
        <v>358.88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512.69100000000003</v>
      </c>
      <c r="X76" s="30">
        <v>358.88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512.69100000000003</v>
      </c>
      <c r="G77" s="30">
        <v>512.69100000000003</v>
      </c>
      <c r="H77" s="30">
        <v>358.88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512.69100000000003</v>
      </c>
      <c r="X77" s="30">
        <v>358.88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512.69100000000003</v>
      </c>
      <c r="G78" s="30">
        <v>512.69100000000003</v>
      </c>
      <c r="H78" s="30">
        <v>358.88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512.69100000000003</v>
      </c>
      <c r="X78" s="30">
        <v>358.88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512.69100000000003</v>
      </c>
      <c r="G79" s="30">
        <v>512.69100000000003</v>
      </c>
      <c r="H79" s="30">
        <v>358.88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512.69100000000003</v>
      </c>
      <c r="X79" s="30">
        <v>358.88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512.69100000000003</v>
      </c>
      <c r="G80" s="30">
        <v>512.69100000000003</v>
      </c>
      <c r="H80" s="30">
        <v>358.88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512.69100000000003</v>
      </c>
      <c r="X80" s="30">
        <v>358.88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512.69100000000003</v>
      </c>
      <c r="G81" s="30">
        <v>512.69100000000003</v>
      </c>
      <c r="H81" s="30">
        <v>358.88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512.69100000000003</v>
      </c>
      <c r="X81" s="30">
        <v>358.88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512.69100000000003</v>
      </c>
      <c r="G82" s="30">
        <v>512.69100000000003</v>
      </c>
      <c r="H82" s="30">
        <v>358.88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512.69100000000003</v>
      </c>
      <c r="X82" s="30">
        <v>358.88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512.69100000000003</v>
      </c>
      <c r="G83" s="30">
        <v>512.69100000000003</v>
      </c>
      <c r="H83" s="30">
        <v>358.88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512.69100000000003</v>
      </c>
      <c r="X83" s="30">
        <v>358.88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512.69100000000003</v>
      </c>
      <c r="G84" s="30">
        <v>512.69100000000003</v>
      </c>
      <c r="H84" s="30">
        <v>358.88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512.69100000000003</v>
      </c>
      <c r="X84" s="30">
        <v>358.88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32.25" customHeight="1">
      <c r="A85" s="455"/>
      <c r="B85" s="443"/>
      <c r="C85" s="438" t="s">
        <v>77</v>
      </c>
      <c r="D85" s="423" t="s">
        <v>127</v>
      </c>
      <c r="E85" s="408"/>
      <c r="F85" s="29">
        <v>880</v>
      </c>
      <c r="G85" s="30">
        <v>880</v>
      </c>
      <c r="H85" s="30">
        <v>590.04763000000003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880</v>
      </c>
      <c r="X85" s="30">
        <v>590.04763000000003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880</v>
      </c>
      <c r="G86" s="30">
        <v>880</v>
      </c>
      <c r="H86" s="30">
        <v>590.04763000000003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880</v>
      </c>
      <c r="X86" s="30">
        <v>590.04763000000003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880</v>
      </c>
      <c r="G87" s="30">
        <v>880</v>
      </c>
      <c r="H87" s="30">
        <v>590.04763000000003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880</v>
      </c>
      <c r="X87" s="30">
        <v>590.04763000000003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>
        <v>590.04763000000003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880</v>
      </c>
      <c r="X88" s="30">
        <v>590.04763000000003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2.25" customHeight="1">
      <c r="A89" s="455"/>
      <c r="B89" s="443"/>
      <c r="C89" s="439"/>
      <c r="D89" s="423" t="s">
        <v>131</v>
      </c>
      <c r="E89" s="408"/>
      <c r="F89" s="29">
        <v>880</v>
      </c>
      <c r="G89" s="30">
        <v>880</v>
      </c>
      <c r="H89" s="30">
        <v>590.04763000000003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880</v>
      </c>
      <c r="X89" s="30">
        <v>590.04763000000003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>
        <v>590.04763000000003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880</v>
      </c>
      <c r="X90" s="30">
        <v>590.04763000000003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>
        <v>590.04763000000003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880</v>
      </c>
      <c r="X91" s="30">
        <v>590.04763000000003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>
        <v>590.04763000000003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880</v>
      </c>
      <c r="X92" s="30">
        <v>590.04763000000003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8.75" customHeight="1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590.04763000000003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880</v>
      </c>
      <c r="X93" s="30">
        <v>590.04763000000003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1.5" customHeight="1">
      <c r="A94" s="455"/>
      <c r="B94" s="444"/>
      <c r="C94" s="440"/>
      <c r="D94" s="423" t="s">
        <v>137</v>
      </c>
      <c r="E94" s="408"/>
      <c r="F94" s="29">
        <v>880</v>
      </c>
      <c r="G94" s="30">
        <v>880</v>
      </c>
      <c r="H94" s="30">
        <v>590.04763000000003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880</v>
      </c>
      <c r="X94" s="30">
        <v>590.04763000000003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33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>
        <v>590.04763000000003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880</v>
      </c>
      <c r="X95" s="30">
        <v>590.04763000000003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>
        <v>590.04763000000003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880</v>
      </c>
      <c r="X96" s="30">
        <v>590.04763000000003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33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590.04763000000003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880</v>
      </c>
      <c r="X97" s="30">
        <v>590.04763000000003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427.29447969455282</v>
      </c>
      <c r="G98" s="30">
        <v>427.29447969455282</v>
      </c>
      <c r="H98" s="30">
        <v>299.09881659331802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427.29447969455282</v>
      </c>
      <c r="X98" s="30">
        <v>299.09881659331802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880</v>
      </c>
      <c r="G99" s="30">
        <v>880</v>
      </c>
      <c r="H99" s="30">
        <v>590.04763000000003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880</v>
      </c>
      <c r="X99" s="30">
        <v>590.04763000000003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880</v>
      </c>
      <c r="G100" s="30">
        <v>880</v>
      </c>
      <c r="H100" s="30">
        <v>590.04763000000003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880</v>
      </c>
      <c r="X100" s="30">
        <v>590.04763000000003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880</v>
      </c>
      <c r="G101" s="30">
        <v>880</v>
      </c>
      <c r="H101" s="30">
        <v>590.04763000000003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880</v>
      </c>
      <c r="X101" s="30">
        <v>590.04763000000003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8.5" customHeight="1">
      <c r="A102" s="455"/>
      <c r="B102" s="444"/>
      <c r="C102" s="28" t="s">
        <v>99</v>
      </c>
      <c r="D102" s="423" t="s">
        <v>150</v>
      </c>
      <c r="E102" s="408"/>
      <c r="F102" s="29">
        <v>880</v>
      </c>
      <c r="G102" s="30">
        <v>880</v>
      </c>
      <c r="H102" s="30">
        <v>590.04763000000003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880</v>
      </c>
      <c r="X102" s="30">
        <v>590.04763000000003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427.29447969455282</v>
      </c>
      <c r="G103" s="30">
        <v>427.29447969455282</v>
      </c>
      <c r="H103" s="30">
        <v>299.09881659331802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427.29447969455282</v>
      </c>
      <c r="X103" s="30">
        <v>299.09881659331802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3" customHeight="1">
      <c r="A104" s="455"/>
      <c r="B104" s="443"/>
      <c r="C104" s="438" t="s">
        <v>153</v>
      </c>
      <c r="D104" s="423" t="s">
        <v>154</v>
      </c>
      <c r="E104" s="408"/>
      <c r="F104" s="29">
        <v>880</v>
      </c>
      <c r="G104" s="30">
        <v>880</v>
      </c>
      <c r="H104" s="30">
        <v>590.04763000000003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880</v>
      </c>
      <c r="X104" s="30">
        <v>590.04763000000003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155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8.5" customHeight="1">
      <c r="A106" s="455"/>
      <c r="B106" s="443"/>
      <c r="C106" s="439"/>
      <c r="D106" s="423" t="s">
        <v>156</v>
      </c>
      <c r="E106" s="408"/>
      <c r="F106" s="29">
        <v>880</v>
      </c>
      <c r="G106" s="30">
        <v>880</v>
      </c>
      <c r="H106" s="30">
        <v>590.04763000000003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880</v>
      </c>
      <c r="X106" s="30">
        <v>590.04763000000003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8.5" customHeight="1">
      <c r="A107" s="455"/>
      <c r="B107" s="443"/>
      <c r="C107" s="439"/>
      <c r="D107" s="423" t="s">
        <v>157</v>
      </c>
      <c r="E107" s="408"/>
      <c r="F107" s="29">
        <v>880</v>
      </c>
      <c r="G107" s="30">
        <v>880</v>
      </c>
      <c r="H107" s="30">
        <v>590.04763000000003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880</v>
      </c>
      <c r="X107" s="30">
        <v>590.04763000000003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5" customHeight="1">
      <c r="A108" s="455"/>
      <c r="B108" s="443"/>
      <c r="C108" s="440"/>
      <c r="D108" s="423" t="s">
        <v>158</v>
      </c>
      <c r="E108" s="408"/>
      <c r="F108" s="29">
        <v>880</v>
      </c>
      <c r="G108" s="30">
        <v>880</v>
      </c>
      <c r="H108" s="30">
        <v>590.04763000000003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880</v>
      </c>
      <c r="X108" s="30">
        <v>590.04763000000003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427.29447969455282</v>
      </c>
      <c r="G109" s="30">
        <v>427.29447969455282</v>
      </c>
      <c r="H109" s="30">
        <v>341.82460496633865</v>
      </c>
      <c r="I109" s="30">
        <v>299.09881659331802</v>
      </c>
      <c r="J109" s="30">
        <v>256.37302822029721</v>
      </c>
      <c r="K109" s="30">
        <v>213.64723984727641</v>
      </c>
      <c r="L109" s="30">
        <v>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427.29447969455282</v>
      </c>
      <c r="X109" s="30">
        <v>341.82460496633865</v>
      </c>
      <c r="Y109" s="30">
        <v>299.09881659331802</v>
      </c>
      <c r="Z109" s="30">
        <v>256.37302822029721</v>
      </c>
      <c r="AA109" s="30">
        <v>213.64723984727641</v>
      </c>
      <c r="AB109" s="30">
        <v>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880</v>
      </c>
      <c r="G110" s="30">
        <v>880</v>
      </c>
      <c r="H110" s="30">
        <v>674.42545000000007</v>
      </c>
      <c r="I110" s="30">
        <v>590.04763000000003</v>
      </c>
      <c r="J110" s="30">
        <v>505.82423500000004</v>
      </c>
      <c r="K110" s="30">
        <v>421.51848000000001</v>
      </c>
      <c r="L110" s="30">
        <v>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880</v>
      </c>
      <c r="X110" s="30">
        <v>674.42545000000007</v>
      </c>
      <c r="Y110" s="30">
        <v>590.04763000000003</v>
      </c>
      <c r="Z110" s="30">
        <v>505.82423500000004</v>
      </c>
      <c r="AA110" s="30">
        <v>421.51848000000001</v>
      </c>
      <c r="AB110" s="30">
        <v>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880</v>
      </c>
      <c r="G111" s="30">
        <v>880</v>
      </c>
      <c r="H111" s="30">
        <v>674.42545000000007</v>
      </c>
      <c r="I111" s="30">
        <v>590.04763000000003</v>
      </c>
      <c r="J111" s="30">
        <v>505.82423500000004</v>
      </c>
      <c r="K111" s="30">
        <v>421.51848000000001</v>
      </c>
      <c r="L111" s="30">
        <v>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880</v>
      </c>
      <c r="X111" s="30">
        <v>674.42545000000007</v>
      </c>
      <c r="Y111" s="30">
        <v>590.04763000000003</v>
      </c>
      <c r="Z111" s="30">
        <v>505.82423500000004</v>
      </c>
      <c r="AA111" s="30">
        <v>421.51848000000001</v>
      </c>
      <c r="AB111" s="30">
        <v>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880</v>
      </c>
      <c r="G112" s="30">
        <v>880</v>
      </c>
      <c r="H112" s="30">
        <v>674.42545000000007</v>
      </c>
      <c r="I112" s="30">
        <v>590.04763000000003</v>
      </c>
      <c r="J112" s="30">
        <v>505.82423500000004</v>
      </c>
      <c r="K112" s="30">
        <v>421.51848000000001</v>
      </c>
      <c r="L112" s="30">
        <v>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880</v>
      </c>
      <c r="X112" s="30">
        <v>674.42545000000007</v>
      </c>
      <c r="Y112" s="30">
        <v>590.04763000000003</v>
      </c>
      <c r="Z112" s="30">
        <v>505.82423500000004</v>
      </c>
      <c r="AA112" s="30">
        <v>421.51848000000001</v>
      </c>
      <c r="AB112" s="30">
        <v>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427.29447969455282</v>
      </c>
      <c r="G113" s="30">
        <v>427.29447969455282</v>
      </c>
      <c r="H113" s="30">
        <v>341.82460496633865</v>
      </c>
      <c r="I113" s="30">
        <v>299.09881659331802</v>
      </c>
      <c r="J113" s="30">
        <v>256.37302822029721</v>
      </c>
      <c r="K113" s="30">
        <v>213.64723984727641</v>
      </c>
      <c r="L113" s="30">
        <v>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427.29447969455282</v>
      </c>
      <c r="X113" s="30">
        <v>341.82460496633865</v>
      </c>
      <c r="Y113" s="30">
        <v>299.09881659331802</v>
      </c>
      <c r="Z113" s="30">
        <v>256.37302822029721</v>
      </c>
      <c r="AA113" s="30">
        <v>213.64723984727641</v>
      </c>
      <c r="AB113" s="30">
        <v>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427.29447969455282</v>
      </c>
      <c r="G114" s="30">
        <v>427.29447969455282</v>
      </c>
      <c r="H114" s="30">
        <v>341.82460496633865</v>
      </c>
      <c r="I114" s="30">
        <v>299.09881659331802</v>
      </c>
      <c r="J114" s="30">
        <v>256.37302822029721</v>
      </c>
      <c r="K114" s="30">
        <v>213.64723984727641</v>
      </c>
      <c r="L114" s="30">
        <v>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427.29447969455282</v>
      </c>
      <c r="X114" s="30">
        <v>341.82460496633865</v>
      </c>
      <c r="Y114" s="30">
        <v>299.09881659331802</v>
      </c>
      <c r="Z114" s="30">
        <v>256.37302822029721</v>
      </c>
      <c r="AA114" s="30">
        <v>213.64723984727641</v>
      </c>
      <c r="AB114" s="30">
        <v>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880</v>
      </c>
      <c r="G115" s="30">
        <v>880</v>
      </c>
      <c r="H115" s="30">
        <v>590.04763000000003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880</v>
      </c>
      <c r="X115" s="30">
        <v>590.04763000000003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880</v>
      </c>
      <c r="G116" s="30">
        <v>880</v>
      </c>
      <c r="H116" s="30">
        <v>590.04763000000003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880</v>
      </c>
      <c r="X116" s="30">
        <v>590.04763000000003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880</v>
      </c>
      <c r="G117" s="30">
        <v>880</v>
      </c>
      <c r="H117" s="30">
        <v>590.04763000000003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880</v>
      </c>
      <c r="X117" s="30">
        <v>590.04763000000003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880</v>
      </c>
      <c r="G118" s="30">
        <v>880</v>
      </c>
      <c r="H118" s="30">
        <v>590.04763000000003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880</v>
      </c>
      <c r="X118" s="30">
        <v>590.04763000000003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590.04763000000003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>
        <v>590.04763000000003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590.04763000000003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>
        <v>590.04763000000003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590.04763000000003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>
        <v>590.04763000000003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590.04763000000003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880</v>
      </c>
      <c r="X122" s="30">
        <v>590.04763000000003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590.04763000000003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880</v>
      </c>
      <c r="X123" s="30">
        <v>590.04763000000003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590.04763000000003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880</v>
      </c>
      <c r="X124" s="30">
        <v>590.04763000000003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590.04763000000003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880</v>
      </c>
      <c r="X125" s="30">
        <v>590.04763000000003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>
        <v>590.04763000000003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880</v>
      </c>
      <c r="X126" s="30">
        <v>590.04763000000003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880</v>
      </c>
      <c r="G127" s="30">
        <v>880</v>
      </c>
      <c r="H127" s="30">
        <v>590.04763000000003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880</v>
      </c>
      <c r="X127" s="30">
        <v>590.04763000000003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880</v>
      </c>
      <c r="G128" s="30">
        <v>880</v>
      </c>
      <c r="H128" s="30">
        <v>590.04763000000003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880</v>
      </c>
      <c r="X128" s="30">
        <v>590.04763000000003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6" customHeight="1">
      <c r="A129" s="46" t="s">
        <v>185</v>
      </c>
      <c r="B129" s="47"/>
      <c r="C129" s="48" t="s">
        <v>186</v>
      </c>
      <c r="D129" s="49" t="s">
        <v>187</v>
      </c>
      <c r="E129" s="49" t="s">
        <v>192</v>
      </c>
      <c r="F129" s="33" t="s">
        <v>40</v>
      </c>
      <c r="G129" s="30" t="s">
        <v>40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 t="s">
        <v>40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19.5" customHeight="1">
      <c r="A130" s="53"/>
      <c r="B130" s="54"/>
      <c r="C130" s="55" t="s">
        <v>189</v>
      </c>
      <c r="D130" s="49"/>
      <c r="E130" s="49" t="s">
        <v>192</v>
      </c>
      <c r="F130" s="33" t="s">
        <v>40</v>
      </c>
      <c r="G130" s="30" t="s">
        <v>40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 t="s">
        <v>40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192</v>
      </c>
      <c r="F131" s="33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33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33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4.5" customHeight="1">
      <c r="A134" s="46" t="s">
        <v>195</v>
      </c>
      <c r="B134" s="47"/>
      <c r="C134" s="48" t="s">
        <v>353</v>
      </c>
      <c r="D134" s="59" t="s">
        <v>187</v>
      </c>
      <c r="E134" s="59" t="s">
        <v>192</v>
      </c>
      <c r="F134" s="33">
        <v>427.29447969455282</v>
      </c>
      <c r="G134" s="30">
        <v>427.29447969455282</v>
      </c>
      <c r="H134" s="30">
        <v>341.82460496633865</v>
      </c>
      <c r="I134" s="30">
        <v>299.09881659331802</v>
      </c>
      <c r="J134" s="30">
        <v>256.37302822029721</v>
      </c>
      <c r="K134" s="30">
        <v>213.64723984727641</v>
      </c>
      <c r="L134" s="30">
        <v>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0">
        <v>427.29447969455282</v>
      </c>
      <c r="X134" s="30">
        <v>341.82460496633865</v>
      </c>
      <c r="Y134" s="30">
        <v>299.09881659331802</v>
      </c>
      <c r="Z134" s="30">
        <v>256.37302822029721</v>
      </c>
      <c r="AA134" s="30">
        <v>213.64723984727641</v>
      </c>
      <c r="AB134" s="30">
        <v>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354</v>
      </c>
      <c r="D135" s="49"/>
      <c r="E135" s="49" t="s">
        <v>188</v>
      </c>
      <c r="F135" s="33">
        <v>880</v>
      </c>
      <c r="G135" s="30">
        <v>880</v>
      </c>
      <c r="H135" s="30">
        <v>674.42545000000007</v>
      </c>
      <c r="I135" s="30">
        <v>590.04763000000003</v>
      </c>
      <c r="J135" s="30">
        <v>505.82423500000004</v>
      </c>
      <c r="K135" s="30">
        <v>421.51848000000001</v>
      </c>
      <c r="L135" s="30">
        <v>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0">
        <v>880</v>
      </c>
      <c r="X135" s="30">
        <v>674.42545000000007</v>
      </c>
      <c r="Y135" s="30">
        <v>590.04763000000003</v>
      </c>
      <c r="Z135" s="30">
        <v>505.82423500000004</v>
      </c>
      <c r="AA135" s="30">
        <v>421.51848000000001</v>
      </c>
      <c r="AB135" s="30">
        <v>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355</v>
      </c>
      <c r="D136" s="49"/>
      <c r="E136" s="49" t="s">
        <v>192</v>
      </c>
      <c r="F136" s="33">
        <v>880</v>
      </c>
      <c r="G136" s="30">
        <v>880</v>
      </c>
      <c r="H136" s="30">
        <v>674.42545000000007</v>
      </c>
      <c r="I136" s="30">
        <v>590.04763000000003</v>
      </c>
      <c r="J136" s="30">
        <v>505.82423500000004</v>
      </c>
      <c r="K136" s="30">
        <v>421.51848000000001</v>
      </c>
      <c r="L136" s="30">
        <v>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0">
        <v>880</v>
      </c>
      <c r="X136" s="30">
        <v>674.42545000000007</v>
      </c>
      <c r="Y136" s="30">
        <v>590.04763000000003</v>
      </c>
      <c r="Z136" s="30">
        <v>505.82423500000004</v>
      </c>
      <c r="AA136" s="30">
        <v>421.51848000000001</v>
      </c>
      <c r="AB136" s="30">
        <v>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356</v>
      </c>
      <c r="D137" s="49"/>
      <c r="E137" s="49" t="s">
        <v>188</v>
      </c>
      <c r="F137" s="33">
        <v>880</v>
      </c>
      <c r="G137" s="30">
        <v>880</v>
      </c>
      <c r="H137" s="30">
        <v>674.42545000000007</v>
      </c>
      <c r="I137" s="30">
        <v>590.04763000000003</v>
      </c>
      <c r="J137" s="30">
        <v>505.82423500000004</v>
      </c>
      <c r="K137" s="30">
        <v>421.51848000000001</v>
      </c>
      <c r="L137" s="30">
        <v>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0">
        <v>880</v>
      </c>
      <c r="X137" s="30">
        <v>674.42545000000007</v>
      </c>
      <c r="Y137" s="30">
        <v>590.04763000000003</v>
      </c>
      <c r="Z137" s="30">
        <v>505.82423500000004</v>
      </c>
      <c r="AA137" s="30">
        <v>421.51848000000001</v>
      </c>
      <c r="AB137" s="30">
        <v>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18" customHeight="1">
      <c r="A138" s="53"/>
      <c r="B138" s="54"/>
      <c r="C138" s="61" t="s">
        <v>194</v>
      </c>
      <c r="D138" s="62"/>
      <c r="E138" s="49" t="s">
        <v>192</v>
      </c>
      <c r="F138" s="33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590.04763000000003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880</v>
      </c>
      <c r="X140" s="30">
        <v>590.04763000000003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590.04763000000003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880</v>
      </c>
      <c r="X141" s="30">
        <v>590.04763000000003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590.04763000000003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880</v>
      </c>
      <c r="X142" s="30">
        <v>590.04763000000003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590.04763000000003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880</v>
      </c>
      <c r="X143" s="30">
        <v>590.04763000000003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590.04763000000003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880</v>
      </c>
      <c r="X144" s="30">
        <v>590.04763000000003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590.04763000000003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880</v>
      </c>
      <c r="X145" s="30">
        <v>590.04763000000003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590.04763000000003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880</v>
      </c>
      <c r="X146" s="30">
        <v>590.04763000000003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590.04763000000003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880</v>
      </c>
      <c r="X147" s="30">
        <v>590.04763000000003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590.04763000000003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880</v>
      </c>
      <c r="X148" s="30">
        <v>590.04763000000003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590.04763000000003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880</v>
      </c>
      <c r="X149" s="30">
        <v>590.04763000000003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590.04763000000003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880</v>
      </c>
      <c r="X150" s="30">
        <v>590.04763000000003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590.04763000000003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880</v>
      </c>
      <c r="X151" s="30">
        <v>590.04763000000003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427.29447969455282</v>
      </c>
      <c r="G152" s="30">
        <v>427.29447969455282</v>
      </c>
      <c r="H152" s="30">
        <v>299.09881659331802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427.29447969455282</v>
      </c>
      <c r="X152" s="30">
        <v>299.09881659331802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427.29447969455282</v>
      </c>
      <c r="G153" s="30">
        <v>427.29447969455282</v>
      </c>
      <c r="H153" s="30">
        <v>299.09881659331802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427.29447969455282</v>
      </c>
      <c r="X153" s="30">
        <v>299.09881659331802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427.29447969455282</v>
      </c>
      <c r="G154" s="30">
        <v>427.29447969455282</v>
      </c>
      <c r="H154" s="30">
        <v>299.09881659331802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427.29447969455282</v>
      </c>
      <c r="X154" s="30">
        <v>299.09881659331802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880</v>
      </c>
      <c r="G155" s="30">
        <v>880</v>
      </c>
      <c r="H155" s="30">
        <v>590.04763000000003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880</v>
      </c>
      <c r="X155" s="30">
        <v>590.04763000000003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427.29447969455282</v>
      </c>
      <c r="G156" s="30">
        <v>427.29447969455282</v>
      </c>
      <c r="H156" s="30">
        <v>299.09881659331802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427.29447969455282</v>
      </c>
      <c r="X156" s="30">
        <v>299.09881659331802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427.29447969455282</v>
      </c>
      <c r="G157" s="30">
        <v>427.29447969455282</v>
      </c>
      <c r="H157" s="30">
        <v>299.09881659331802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427.29447969455282</v>
      </c>
      <c r="X157" s="30">
        <v>299.09881659331802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880</v>
      </c>
      <c r="G158" s="30">
        <v>880</v>
      </c>
      <c r="H158" s="30">
        <v>590.04763000000003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880</v>
      </c>
      <c r="X158" s="30">
        <v>590.04763000000003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6.25" customHeight="1">
      <c r="A159" s="430"/>
      <c r="B159" s="448"/>
      <c r="C159" s="453"/>
      <c r="D159" s="423" t="s">
        <v>225</v>
      </c>
      <c r="E159" s="408"/>
      <c r="F159" s="29">
        <v>880</v>
      </c>
      <c r="G159" s="30">
        <v>880</v>
      </c>
      <c r="H159" s="30">
        <v>590.04763000000003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880</v>
      </c>
      <c r="X159" s="30">
        <v>590.04763000000003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" customHeight="1">
      <c r="A160" s="430"/>
      <c r="B160" s="448"/>
      <c r="C160" s="451" t="s">
        <v>226</v>
      </c>
      <c r="D160" s="408"/>
      <c r="E160" s="408"/>
      <c r="F160" s="29">
        <v>880</v>
      </c>
      <c r="G160" s="30">
        <v>880</v>
      </c>
      <c r="H160" s="30">
        <v>590.04763000000003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880</v>
      </c>
      <c r="X160" s="30">
        <v>590.04763000000003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21" customHeight="1">
      <c r="A161" s="430"/>
      <c r="B161" s="448"/>
      <c r="C161" s="451" t="s">
        <v>227</v>
      </c>
      <c r="D161" s="408"/>
      <c r="E161" s="408"/>
      <c r="F161" s="29">
        <v>880</v>
      </c>
      <c r="G161" s="30">
        <v>880</v>
      </c>
      <c r="H161" s="30">
        <v>590.04763000000003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880</v>
      </c>
      <c r="X161" s="30">
        <v>590.04763000000003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8.5" customHeight="1">
      <c r="A162" s="432"/>
      <c r="B162" s="449"/>
      <c r="C162" s="458" t="s">
        <v>228</v>
      </c>
      <c r="D162" s="437"/>
      <c r="E162" s="437"/>
      <c r="F162" s="29">
        <v>880</v>
      </c>
      <c r="G162" s="30">
        <v>880</v>
      </c>
      <c r="H162" s="30">
        <v>590.04763000000003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880</v>
      </c>
      <c r="X162" s="30">
        <v>590.04763000000003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880</v>
      </c>
      <c r="G163" s="30">
        <v>880</v>
      </c>
      <c r="H163" s="30">
        <v>590.04763000000003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880</v>
      </c>
      <c r="X163" s="30">
        <v>590.04763000000003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>
        <v>590.04763000000003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880</v>
      </c>
      <c r="X164" s="30">
        <v>590.04763000000003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880</v>
      </c>
      <c r="G165" s="30">
        <v>880</v>
      </c>
      <c r="H165" s="30">
        <v>590.04763000000003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880</v>
      </c>
      <c r="X165" s="30">
        <v>590.04763000000003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880</v>
      </c>
      <c r="G166" s="30">
        <v>880</v>
      </c>
      <c r="H166" s="30">
        <v>590.04763000000003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880</v>
      </c>
      <c r="X166" s="30">
        <v>590.04763000000003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>
        <v>590.04763000000003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880</v>
      </c>
      <c r="X167" s="30">
        <v>590.04763000000003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880</v>
      </c>
      <c r="G168" s="30">
        <v>880</v>
      </c>
      <c r="H168" s="30">
        <v>590.04763000000003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880</v>
      </c>
      <c r="X168" s="30">
        <v>590.04763000000003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880</v>
      </c>
      <c r="G169" s="30">
        <v>880</v>
      </c>
      <c r="H169" s="30">
        <v>590.04763000000003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880</v>
      </c>
      <c r="X169" s="30">
        <v>590.04763000000003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880</v>
      </c>
      <c r="G170" s="30">
        <v>880</v>
      </c>
      <c r="H170" s="30">
        <v>590.04763000000003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880</v>
      </c>
      <c r="X170" s="30">
        <v>590.04763000000003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880</v>
      </c>
      <c r="G171" s="30">
        <v>880</v>
      </c>
      <c r="H171" s="30">
        <v>590.04763000000003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880</v>
      </c>
      <c r="X171" s="30">
        <v>590.04763000000003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880</v>
      </c>
      <c r="G172" s="30">
        <v>880</v>
      </c>
      <c r="H172" s="30">
        <v>590.04763000000003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880</v>
      </c>
      <c r="X172" s="30">
        <v>590.04763000000003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880</v>
      </c>
      <c r="G173" s="30">
        <v>880</v>
      </c>
      <c r="H173" s="30">
        <v>590.04763000000003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880</v>
      </c>
      <c r="X173" s="30">
        <v>590.04763000000003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880</v>
      </c>
      <c r="G174" s="30">
        <v>880</v>
      </c>
      <c r="H174" s="30">
        <v>590.04763000000003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880</v>
      </c>
      <c r="X174" s="30">
        <v>590.04763000000003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880</v>
      </c>
      <c r="G175" s="30">
        <v>880</v>
      </c>
      <c r="H175" s="30">
        <v>590.04763000000003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880</v>
      </c>
      <c r="X175" s="30">
        <v>590.04763000000003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880</v>
      </c>
      <c r="G176" s="30">
        <v>880</v>
      </c>
      <c r="H176" s="30">
        <v>590.04763000000003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880</v>
      </c>
      <c r="X176" s="30">
        <v>590.04763000000003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880</v>
      </c>
      <c r="G177" s="30">
        <v>880</v>
      </c>
      <c r="H177" s="30">
        <v>590.04763000000003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880</v>
      </c>
      <c r="X177" s="30">
        <v>590.04763000000003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427.29447969455282</v>
      </c>
      <c r="G178" s="30">
        <v>427.29447969455282</v>
      </c>
      <c r="H178" s="30">
        <v>299.09881659331802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427.29447969455282</v>
      </c>
      <c r="X178" s="30">
        <v>299.09881659331802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880</v>
      </c>
      <c r="G179" s="30">
        <v>880</v>
      </c>
      <c r="H179" s="30">
        <v>590.04763000000003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880</v>
      </c>
      <c r="X179" s="30">
        <v>590.04763000000003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880</v>
      </c>
      <c r="G180" s="30">
        <v>880</v>
      </c>
      <c r="H180" s="30">
        <v>590.04763000000003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880</v>
      </c>
      <c r="X180" s="30">
        <v>590.04763000000003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880</v>
      </c>
      <c r="G181" s="30">
        <v>880</v>
      </c>
      <c r="H181" s="30">
        <v>590.04763000000003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880</v>
      </c>
      <c r="X181" s="30">
        <v>590.04763000000003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880</v>
      </c>
      <c r="G182" s="30">
        <v>880</v>
      </c>
      <c r="H182" s="30">
        <v>590.04763000000003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880</v>
      </c>
      <c r="X182" s="30">
        <v>590.04763000000003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880</v>
      </c>
      <c r="G183" s="30">
        <v>880</v>
      </c>
      <c r="H183" s="30">
        <v>590.04763000000003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880</v>
      </c>
      <c r="X183" s="30">
        <v>590.04763000000003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427.29447969455282</v>
      </c>
      <c r="G185" s="30">
        <v>427.29447969455282</v>
      </c>
      <c r="H185" s="30">
        <v>299.09881659331802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427.29447969455282</v>
      </c>
      <c r="X185" s="30">
        <v>299.09881659331802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427.29447969455282</v>
      </c>
      <c r="G186" s="30">
        <v>427.29447969455282</v>
      </c>
      <c r="H186" s="30">
        <v>299.09881659331802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427.29447969455282</v>
      </c>
      <c r="X186" s="30">
        <v>299.09881659331802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880</v>
      </c>
      <c r="G187" s="30">
        <v>880</v>
      </c>
      <c r="H187" s="30">
        <v>590.04763000000003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880</v>
      </c>
      <c r="X187" s="30">
        <v>590.04763000000003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0</v>
      </c>
      <c r="G188" s="30">
        <v>0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0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37.5" customHeight="1">
      <c r="A189" s="464" t="s">
        <v>261</v>
      </c>
      <c r="B189" s="465"/>
      <c r="C189" s="450" t="s">
        <v>262</v>
      </c>
      <c r="D189" s="435"/>
      <c r="E189" s="435"/>
      <c r="F189" s="29">
        <v>564.47445204253427</v>
      </c>
      <c r="G189" s="30">
        <v>564.47445204253427</v>
      </c>
      <c r="H189" s="30">
        <v>395.12662703512223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564.47445204253427</v>
      </c>
      <c r="X189" s="30">
        <v>395.12662703512223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7" customHeight="1">
      <c r="A190" s="466"/>
      <c r="B190" s="460"/>
      <c r="C190" s="451" t="s">
        <v>263</v>
      </c>
      <c r="D190" s="408"/>
      <c r="E190" s="469"/>
      <c r="F190" s="29">
        <v>564.47445204253427</v>
      </c>
      <c r="G190" s="30">
        <v>564.47445204253427</v>
      </c>
      <c r="H190" s="30">
        <v>395.12662703512223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 t="s">
        <v>40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33" customHeight="1">
      <c r="A191" s="466"/>
      <c r="B191" s="460"/>
      <c r="C191" s="451" t="s">
        <v>264</v>
      </c>
      <c r="D191" s="408"/>
      <c r="E191" s="408"/>
      <c r="F191" s="29">
        <v>487.98300000000006</v>
      </c>
      <c r="G191" s="30">
        <v>487.98300000000006</v>
      </c>
      <c r="H191" s="30">
        <v>341.58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 t="s">
        <v>40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7.2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880</v>
      </c>
      <c r="G193" s="30">
        <v>880</v>
      </c>
      <c r="H193" s="30">
        <v>590.04763000000003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880</v>
      </c>
      <c r="X193" s="30">
        <v>590.04763000000003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880</v>
      </c>
      <c r="G194" s="30">
        <v>880</v>
      </c>
      <c r="H194" s="30">
        <v>590.04763000000003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880</v>
      </c>
      <c r="X194" s="30">
        <v>590.04763000000003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0</v>
      </c>
      <c r="G195" s="30">
        <v>0</v>
      </c>
      <c r="H195" s="30" t="s">
        <v>40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0</v>
      </c>
      <c r="G197" s="30">
        <v>0</v>
      </c>
      <c r="H197" s="30" t="s">
        <v>40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0</v>
      </c>
      <c r="G198" s="30">
        <v>0</v>
      </c>
      <c r="H198" s="30" t="s">
        <v>40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0</v>
      </c>
      <c r="G199" s="30">
        <v>0</v>
      </c>
      <c r="H199" s="30" t="s">
        <v>40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487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53.2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>
        <v>590.04763000000003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880</v>
      </c>
      <c r="X203" s="30">
        <v>594.68038000000013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>
        <v>590.04763000000003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880</v>
      </c>
      <c r="X204" s="30">
        <v>594.68038000000013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>
        <v>590.04763000000003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880</v>
      </c>
      <c r="X205" s="30">
        <v>594.68038000000013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>
        <v>590.04763000000003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880</v>
      </c>
      <c r="X206" s="30">
        <v>594.68038000000013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0</v>
      </c>
      <c r="G207" s="30">
        <v>0</v>
      </c>
      <c r="H207" s="30" t="s">
        <v>40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0</v>
      </c>
      <c r="G208" s="30">
        <v>0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0</v>
      </c>
      <c r="G209" s="30">
        <v>0</v>
      </c>
      <c r="H209" s="30" t="s">
        <v>40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880</v>
      </c>
      <c r="G216" s="30">
        <v>880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880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21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2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21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2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21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2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1630.9906409546913</v>
      </c>
      <c r="G220" s="121">
        <v>1630.9906409546913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2">
        <v>1630.9906409546913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4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357</v>
      </c>
      <c r="B223" s="483"/>
      <c r="C223" s="483"/>
      <c r="D223" s="483"/>
      <c r="E223" s="483"/>
      <c r="F223" s="29">
        <v>880</v>
      </c>
      <c r="G223" s="30">
        <v>880</v>
      </c>
      <c r="H223" s="30">
        <v>590.04763000000003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880</v>
      </c>
      <c r="X223" s="30">
        <v>594.68038000000013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358</v>
      </c>
      <c r="B224" s="483"/>
      <c r="C224" s="483"/>
      <c r="D224" s="483"/>
      <c r="E224" s="483"/>
      <c r="F224" s="29">
        <v>880</v>
      </c>
      <c r="G224" s="30">
        <v>880</v>
      </c>
      <c r="H224" s="30">
        <v>590.04763000000003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880</v>
      </c>
      <c r="X224" s="30">
        <v>594.68038000000013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359</v>
      </c>
      <c r="B225" s="481"/>
      <c r="C225" s="481"/>
      <c r="D225" s="481"/>
      <c r="E225" s="481"/>
      <c r="F225" s="29">
        <v>880</v>
      </c>
      <c r="G225" s="30">
        <v>880</v>
      </c>
      <c r="H225" s="30">
        <v>590.04763000000003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880</v>
      </c>
      <c r="X225" s="30">
        <v>594.68038000000013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360</v>
      </c>
      <c r="B226" s="481"/>
      <c r="C226" s="481"/>
      <c r="D226" s="481"/>
      <c r="E226" s="481"/>
      <c r="F226" s="29">
        <v>880</v>
      </c>
      <c r="G226" s="30">
        <v>880</v>
      </c>
      <c r="H226" s="30">
        <v>590.04763000000003</v>
      </c>
      <c r="I226" s="30" t="s">
        <v>40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880</v>
      </c>
      <c r="X226" s="30">
        <v>594.68038000000013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361</v>
      </c>
      <c r="B227" s="481"/>
      <c r="C227" s="481"/>
      <c r="D227" s="481"/>
      <c r="E227" s="481"/>
      <c r="F227" s="29">
        <v>880</v>
      </c>
      <c r="G227" s="30">
        <v>880</v>
      </c>
      <c r="H227" s="30">
        <v>590.04763000000003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880</v>
      </c>
      <c r="X227" s="30">
        <v>594.68038000000013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88"/>
      <c r="B228" s="88"/>
      <c r="C228" s="88"/>
      <c r="D228" s="88"/>
      <c r="E228" s="8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3"/>
    </row>
    <row r="229" spans="1:39">
      <c r="A229" s="88"/>
      <c r="B229" s="88"/>
      <c r="C229" s="88"/>
      <c r="D229" s="88"/>
      <c r="E229" s="8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3"/>
    </row>
    <row r="230" spans="1:39">
      <c r="A230" s="489"/>
      <c r="B230" s="489"/>
      <c r="C230" s="489"/>
      <c r="D230" s="489"/>
      <c r="E230" s="4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3"/>
    </row>
  </sheetData>
  <mergeCells count="253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3:E223"/>
    <mergeCell ref="A224:E224"/>
    <mergeCell ref="A225:E225"/>
    <mergeCell ref="A226:E226"/>
    <mergeCell ref="A227:E227"/>
    <mergeCell ref="A230:E230"/>
    <mergeCell ref="A217:E217"/>
    <mergeCell ref="A218:E218"/>
    <mergeCell ref="A219:E219"/>
    <mergeCell ref="A220:E220"/>
    <mergeCell ref="A221:E221"/>
    <mergeCell ref="A222:E222"/>
  </mergeCells>
  <conditionalFormatting sqref="F13:F16">
    <cfRule type="cellIs" dxfId="701" priority="45" stopIfTrue="1" operator="between">
      <formula>881</formula>
      <formula>10000000</formula>
    </cfRule>
    <cfRule type="containsBlanks" priority="46" stopIfTrue="1">
      <formula>LEN(TRIM(F13))=0</formula>
    </cfRule>
    <cfRule type="cellIs" dxfId="700" priority="47" operator="greaterThan">
      <formula>881</formula>
    </cfRule>
  </conditionalFormatting>
  <conditionalFormatting sqref="F31">
    <cfRule type="cellIs" dxfId="699" priority="38" stopIfTrue="1" operator="between">
      <formula>881</formula>
      <formula>10000000</formula>
    </cfRule>
    <cfRule type="containsBlanks" priority="39" stopIfTrue="1">
      <formula>LEN(TRIM(F31))=0</formula>
    </cfRule>
    <cfRule type="cellIs" dxfId="698" priority="40" operator="greaterThan">
      <formula>881</formula>
    </cfRule>
  </conditionalFormatting>
  <conditionalFormatting sqref="F36">
    <cfRule type="cellIs" dxfId="697" priority="35" stopIfTrue="1" operator="between">
      <formula>881</formula>
      <formula>10000000</formula>
    </cfRule>
    <cfRule type="containsBlanks" priority="36" stopIfTrue="1">
      <formula>LEN(TRIM(F36))=0</formula>
    </cfRule>
    <cfRule type="cellIs" dxfId="696" priority="37" operator="greaterThan">
      <formula>881</formula>
    </cfRule>
  </conditionalFormatting>
  <conditionalFormatting sqref="F66">
    <cfRule type="cellIs" dxfId="695" priority="31" stopIfTrue="1" operator="between">
      <formula>881</formula>
      <formula>10000000</formula>
    </cfRule>
    <cfRule type="containsBlanks" priority="32" stopIfTrue="1">
      <formula>LEN(TRIM(F66))=0</formula>
    </cfRule>
    <cfRule type="cellIs" dxfId="694" priority="33" operator="greaterThan">
      <formula>881</formula>
    </cfRule>
  </conditionalFormatting>
  <conditionalFormatting sqref="F70">
    <cfRule type="cellIs" dxfId="693" priority="28" stopIfTrue="1" operator="between">
      <formula>881</formula>
      <formula>10000000</formula>
    </cfRule>
    <cfRule type="containsBlanks" priority="29" stopIfTrue="1">
      <formula>LEN(TRIM(F70))=0</formula>
    </cfRule>
    <cfRule type="cellIs" dxfId="692" priority="30" operator="greaterThan">
      <formula>881</formula>
    </cfRule>
  </conditionalFormatting>
  <conditionalFormatting sqref="F105">
    <cfRule type="cellIs" dxfId="691" priority="25" stopIfTrue="1" operator="between">
      <formula>881</formula>
      <formula>10000000</formula>
    </cfRule>
    <cfRule type="containsBlanks" priority="26" stopIfTrue="1">
      <formula>LEN(TRIM(F105))=0</formula>
    </cfRule>
    <cfRule type="cellIs" dxfId="690" priority="27" operator="greaterThan">
      <formula>881</formula>
    </cfRule>
  </conditionalFormatting>
  <conditionalFormatting sqref="F139">
    <cfRule type="cellIs" dxfId="689" priority="22" stopIfTrue="1" operator="between">
      <formula>881</formula>
      <formula>10000000</formula>
    </cfRule>
    <cfRule type="containsBlanks" priority="23" stopIfTrue="1">
      <formula>LEN(TRIM(F139))=0</formula>
    </cfRule>
    <cfRule type="cellIs" dxfId="688" priority="24" operator="greaterThan">
      <formula>881</formula>
    </cfRule>
  </conditionalFormatting>
  <conditionalFormatting sqref="F188">
    <cfRule type="cellIs" dxfId="687" priority="18" stopIfTrue="1" operator="between">
      <formula>881</formula>
      <formula>10000000</formula>
    </cfRule>
    <cfRule type="containsBlanks" priority="19" stopIfTrue="1">
      <formula>LEN(TRIM(F188))=0</formula>
    </cfRule>
    <cfRule type="cellIs" dxfId="686" priority="20" operator="greaterThan">
      <formula>881</formula>
    </cfRule>
  </conditionalFormatting>
  <conditionalFormatting sqref="F192">
    <cfRule type="cellIs" dxfId="685" priority="15" stopIfTrue="1" operator="between">
      <formula>881</formula>
      <formula>10000000</formula>
    </cfRule>
    <cfRule type="containsBlanks" priority="16" stopIfTrue="1">
      <formula>LEN(TRIM(F192))=0</formula>
    </cfRule>
    <cfRule type="cellIs" dxfId="684" priority="17" operator="greaterThan">
      <formula>881</formula>
    </cfRule>
  </conditionalFormatting>
  <conditionalFormatting sqref="F195:F202">
    <cfRule type="cellIs" dxfId="683" priority="12" stopIfTrue="1" operator="between">
      <formula>881</formula>
      <formula>10000000</formula>
    </cfRule>
    <cfRule type="containsBlanks" priority="13" stopIfTrue="1">
      <formula>LEN(TRIM(F195))=0</formula>
    </cfRule>
    <cfRule type="cellIs" dxfId="682" priority="14" operator="greaterThan">
      <formula>881</formula>
    </cfRule>
  </conditionalFormatting>
  <conditionalFormatting sqref="F207:F214">
    <cfRule type="cellIs" dxfId="681" priority="9" stopIfTrue="1" operator="between">
      <formula>881</formula>
      <formula>10000000</formula>
    </cfRule>
    <cfRule type="containsBlanks" priority="10" stopIfTrue="1">
      <formula>LEN(TRIM(F207))=0</formula>
    </cfRule>
    <cfRule type="cellIs" dxfId="680" priority="11" operator="greaterThan">
      <formula>881</formula>
    </cfRule>
  </conditionalFormatting>
  <conditionalFormatting sqref="F221">
    <cfRule type="cellIs" dxfId="679" priority="5" stopIfTrue="1" operator="between">
      <formula>881</formula>
      <formula>10000000</formula>
    </cfRule>
    <cfRule type="containsBlanks" priority="6" stopIfTrue="1">
      <formula>LEN(TRIM(F221))=0</formula>
    </cfRule>
    <cfRule type="cellIs" dxfId="678" priority="7" operator="greaterThan">
      <formula>881</formula>
    </cfRule>
  </conditionalFormatting>
  <conditionalFormatting sqref="F22:V30 F32:V35 F71:V104 F106:V138 F140:V183 F185:V187 F189:V191">
    <cfRule type="cellIs" dxfId="677" priority="55" stopIfTrue="1" operator="between">
      <formula>881</formula>
      <formula>10000000</formula>
    </cfRule>
    <cfRule type="containsBlanks" priority="56" stopIfTrue="1">
      <formula>LEN(TRIM(F22))=0</formula>
    </cfRule>
    <cfRule type="cellIs" dxfId="676" priority="57" operator="greaterThan">
      <formula>881</formula>
    </cfRule>
  </conditionalFormatting>
  <conditionalFormatting sqref="F13:AL20">
    <cfRule type="containsBlanks" dxfId="675" priority="41">
      <formula>LEN(TRIM(F13))=0</formula>
    </cfRule>
  </conditionalFormatting>
  <conditionalFormatting sqref="F22:AL39">
    <cfRule type="containsBlanks" dxfId="674" priority="34">
      <formula>LEN(TRIM(F22))=0</formula>
    </cfRule>
  </conditionalFormatting>
  <conditionalFormatting sqref="F37:AL39">
    <cfRule type="cellIs" dxfId="673" priority="48" stopIfTrue="1" operator="between">
      <formula>881</formula>
      <formula>10000000</formula>
    </cfRule>
    <cfRule type="containsBlanks" priority="49" stopIfTrue="1">
      <formula>LEN(TRIM(F37))=0</formula>
    </cfRule>
    <cfRule type="cellIs" dxfId="672" priority="50" operator="greaterThan">
      <formula>881</formula>
    </cfRule>
  </conditionalFormatting>
  <conditionalFormatting sqref="F41:AL183">
    <cfRule type="containsBlanks" dxfId="671" priority="21">
      <formula>LEN(TRIM(F41))=0</formula>
    </cfRule>
  </conditionalFormatting>
  <conditionalFormatting sqref="F185:AL214">
    <cfRule type="containsBlanks" dxfId="670" priority="8">
      <formula>LEN(TRIM(F185))=0</formula>
    </cfRule>
  </conditionalFormatting>
  <conditionalFormatting sqref="F216:AL221">
    <cfRule type="containsBlanks" dxfId="669" priority="4">
      <formula>LEN(TRIM(F216))=0</formula>
    </cfRule>
  </conditionalFormatting>
  <conditionalFormatting sqref="F223:AL227">
    <cfRule type="containsBlanks" dxfId="668" priority="51">
      <formula>LEN(TRIM(F223))=0</formula>
    </cfRule>
  </conditionalFormatting>
  <conditionalFormatting sqref="G13:AL14">
    <cfRule type="cellIs" dxfId="667" priority="42" stopIfTrue="1" operator="between">
      <formula>881</formula>
      <formula>10000000</formula>
    </cfRule>
    <cfRule type="containsBlanks" priority="43" stopIfTrue="1">
      <formula>LEN(TRIM(G13))=0</formula>
    </cfRule>
    <cfRule type="cellIs" dxfId="666" priority="44" operator="greaterThan">
      <formula>881</formula>
    </cfRule>
  </conditionalFormatting>
  <conditionalFormatting sqref="W134:AB137">
    <cfRule type="cellIs" dxfId="665" priority="1" stopIfTrue="1" operator="between">
      <formula>881</formula>
      <formula>10000000</formula>
    </cfRule>
    <cfRule type="containsBlanks" priority="2" stopIfTrue="1">
      <formula>LEN(TRIM(W134))=0</formula>
    </cfRule>
    <cfRule type="cellIs" dxfId="664" priority="3" operator="greaterThan">
      <formula>881</formula>
    </cfRule>
  </conditionalFormatting>
  <conditionalFormatting sqref="W22:AL22 Y23:AL23 W24:AL30 W32:AL32 X33:AL35 F41:AL65 F67:AL69 W71:AL76 X77:AL104 W78:W104 W106:AL107 X108:AL108 W109:AL138 W140:AL152 X153:AL153 W154:AL183 X185:AL186 W187:AL187 W189:AL189 X190:AL191 F193:AL194 F203:AL206">
    <cfRule type="cellIs" dxfId="663" priority="52" stopIfTrue="1" operator="between">
      <formula>881</formula>
      <formula>10000000</formula>
    </cfRule>
    <cfRule type="containsBlanks" priority="53" stopIfTrue="1">
      <formula>LEN(TRIM(F22))=0</formula>
    </cfRule>
    <cfRule type="cellIs" dxfId="662" priority="54" operator="greaterThan">
      <formula>881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9"/>
  <sheetViews>
    <sheetView workbookViewId="0">
      <selection activeCell="E9" sqref="E9"/>
    </sheetView>
  </sheetViews>
  <sheetFormatPr baseColWidth="10" defaultRowHeight="14.25"/>
  <cols>
    <col min="1" max="1" width="29.375" customWidth="1"/>
    <col min="2" max="2" width="20" customWidth="1"/>
    <col min="3" max="3" width="23" customWidth="1"/>
    <col min="5" max="5" width="20.1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362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255.97398553575923</v>
      </c>
      <c r="G13" s="25">
        <v>255.97398553575923</v>
      </c>
      <c r="H13" s="25">
        <v>139.21475543459911</v>
      </c>
      <c r="I13" s="25">
        <v>128.47791045852605</v>
      </c>
      <c r="J13" s="25">
        <v>112.35680693987949</v>
      </c>
      <c r="K13" s="25">
        <v>54.5552078798992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82.898389663208803</v>
      </c>
      <c r="X13" s="25">
        <v>54.550412350361292</v>
      </c>
      <c r="Y13" s="25">
        <v>0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>
      <c r="A14" s="407" t="s">
        <v>39</v>
      </c>
      <c r="B14" s="408"/>
      <c r="C14" s="408"/>
      <c r="D14" s="408"/>
      <c r="E14" s="408"/>
      <c r="F14" s="29">
        <v>130.19896197271609</v>
      </c>
      <c r="G14" s="30">
        <v>130.19896197271609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130.19896197271609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2.5" customHeight="1">
      <c r="A15" s="405" t="s">
        <v>41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9.25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255.97398553575923</v>
      </c>
      <c r="G17" s="30">
        <v>255.97398553575923</v>
      </c>
      <c r="H17" s="30">
        <v>139.21475543459911</v>
      </c>
      <c r="I17" s="30">
        <v>128.47791045852605</v>
      </c>
      <c r="J17" s="30">
        <v>112.35680693987949</v>
      </c>
      <c r="K17" s="30">
        <v>54.5552078798992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255.97398553575923</v>
      </c>
      <c r="X17" s="30">
        <v>139.21475543459911</v>
      </c>
      <c r="Y17" s="30">
        <v>128.47791045852605</v>
      </c>
      <c r="Z17" s="30">
        <v>112.35680693987949</v>
      </c>
      <c r="AA17" s="30">
        <v>54.5552078798992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64.529835134042344</v>
      </c>
      <c r="G18" s="30">
        <v>64.529835134042344</v>
      </c>
      <c r="H18" s="30">
        <v>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64.529835134042344</v>
      </c>
      <c r="X18" s="30">
        <v>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64.529835134042344</v>
      </c>
      <c r="G19" s="30">
        <v>64.529835134042344</v>
      </c>
      <c r="H19" s="30">
        <v>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64.529835134042344</v>
      </c>
      <c r="X19" s="30">
        <v>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23.463305438695521</v>
      </c>
      <c r="G20" s="30">
        <v>23.463305438695521</v>
      </c>
      <c r="H20" s="30">
        <v>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23.463305438695521</v>
      </c>
      <c r="X20" s="30">
        <v>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142.27111396023642</v>
      </c>
      <c r="G22" s="30">
        <v>142.27111396023642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142.27111396023642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142.27066507282245</v>
      </c>
      <c r="G24" s="30">
        <v>142.27066507282245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142.27066507282245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142.27066507282245</v>
      </c>
      <c r="G25" s="30">
        <v>142.27066507282245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142.27066507282245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390.67241394901163</v>
      </c>
      <c r="G26" s="30">
        <v>390.67241394901163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390.67241394901163</v>
      </c>
      <c r="X26" s="30">
        <v>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390.67241394901163</v>
      </c>
      <c r="G27" s="30">
        <v>390.67241394901163</v>
      </c>
      <c r="H27" s="30">
        <v>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390.67241394901163</v>
      </c>
      <c r="X27" s="30">
        <v>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565.35159575932698</v>
      </c>
      <c r="G28" s="30">
        <v>565.35159575932698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565.35159575932698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748.36742540454884</v>
      </c>
      <c r="G29" s="30">
        <v>748.36115464630325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748.36742540454884</v>
      </c>
      <c r="X29" s="30">
        <v>372.19991807762597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390.67241394901163</v>
      </c>
      <c r="G30" s="30">
        <v>390.67241394901163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390.67241394901163</v>
      </c>
      <c r="X30" s="30">
        <v>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470.40627808430071</v>
      </c>
      <c r="G32" s="30">
        <v>470.40627808430071</v>
      </c>
      <c r="H32" s="30">
        <v>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470.40627808430071</v>
      </c>
      <c r="X32" s="30">
        <v>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151.02517349022301</v>
      </c>
      <c r="G33" s="30">
        <v>151.02517349022301</v>
      </c>
      <c r="H33" s="30">
        <v>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151.02517349022301</v>
      </c>
      <c r="X33" s="30">
        <v>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151.02517349022301</v>
      </c>
      <c r="G34" s="30">
        <v>151.02517349022301</v>
      </c>
      <c r="H34" s="30">
        <v>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151.02517349022301</v>
      </c>
      <c r="X34" s="30">
        <v>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151.02517349022301</v>
      </c>
      <c r="G35" s="30">
        <v>151.02517349022301</v>
      </c>
      <c r="H35" s="30">
        <v>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151.02517349022301</v>
      </c>
      <c r="X35" s="30">
        <v>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142.26882803403547</v>
      </c>
      <c r="G36" s="30">
        <v>142.26882803403547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142.26882803403547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285.83852648621797</v>
      </c>
      <c r="G37" s="30">
        <v>285.83852648621797</v>
      </c>
      <c r="H37" s="30">
        <v>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285.83852648621797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390.67241394901163</v>
      </c>
      <c r="G38" s="30">
        <v>390.67241394901163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0</v>
      </c>
      <c r="X38" s="30">
        <v>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390.67241394901163</v>
      </c>
      <c r="G39" s="40">
        <v>390.67241394901163</v>
      </c>
      <c r="H39" s="40">
        <v>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0</v>
      </c>
      <c r="X39" s="40">
        <v>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650.05912290244123</v>
      </c>
      <c r="G41" s="30">
        <v>650.05912290244123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650.05912290244123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>
      <c r="A42" s="430"/>
      <c r="B42" s="431"/>
      <c r="C42" s="423" t="s">
        <v>70</v>
      </c>
      <c r="D42" s="408"/>
      <c r="E42" s="408"/>
      <c r="F42" s="29">
        <v>650.05912290244123</v>
      </c>
      <c r="G42" s="30">
        <v>650.05912290244123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650.05912290244123</v>
      </c>
      <c r="X42" s="30">
        <v>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>
      <c r="A43" s="432"/>
      <c r="B43" s="433"/>
      <c r="C43" s="436" t="s">
        <v>71</v>
      </c>
      <c r="D43" s="437"/>
      <c r="E43" s="437"/>
      <c r="F43" s="29">
        <v>650.05912290244123</v>
      </c>
      <c r="G43" s="30">
        <v>650.05912290244123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650.05912290244123</v>
      </c>
      <c r="X43" s="30">
        <v>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273.13070833777897</v>
      </c>
      <c r="G44" s="30">
        <v>273.13070833777897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273.13070833777897</v>
      </c>
      <c r="X44" s="30">
        <v>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650.05912290244123</v>
      </c>
      <c r="G45" s="30">
        <v>650.05912290244123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650.05912290244123</v>
      </c>
      <c r="X45" s="30">
        <v>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650.05912290244123</v>
      </c>
      <c r="G46" s="30">
        <v>650.05912290244123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650.05912290244123</v>
      </c>
      <c r="X46" s="30">
        <v>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650.05912290244123</v>
      </c>
      <c r="G47" s="30">
        <v>650.05912290244123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650.05912290244123</v>
      </c>
      <c r="X47" s="30">
        <v>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650.05912290244123</v>
      </c>
      <c r="G48" s="30">
        <v>650.05912290244123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650.05912290244123</v>
      </c>
      <c r="X48" s="30">
        <v>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650.05912290244123</v>
      </c>
      <c r="G49" s="30">
        <v>650.05912290244123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650.05912290244123</v>
      </c>
      <c r="X49" s="30">
        <v>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650.05912290244123</v>
      </c>
      <c r="G50" s="30">
        <v>650.05912290244123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650.05912290244123</v>
      </c>
      <c r="X50" s="30">
        <v>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650.05912290244123</v>
      </c>
      <c r="G51" s="30">
        <v>650.05912290244123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650.05912290244123</v>
      </c>
      <c r="X51" s="30">
        <v>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650.05912290244123</v>
      </c>
      <c r="G52" s="30">
        <v>650.05912290244123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650.05912290244123</v>
      </c>
      <c r="X52" s="30">
        <v>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650.05912290244123</v>
      </c>
      <c r="G53" s="30">
        <v>650.05912290244123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650.05912290244123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>
      <c r="A54" s="430"/>
      <c r="B54" s="431"/>
      <c r="C54" s="423" t="s">
        <v>85</v>
      </c>
      <c r="D54" s="408"/>
      <c r="E54" s="408"/>
      <c r="F54" s="29">
        <v>650.05912290244123</v>
      </c>
      <c r="G54" s="30">
        <v>650.05912290244123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650.05912290244123</v>
      </c>
      <c r="X54" s="30">
        <v>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>
      <c r="A55" s="432"/>
      <c r="B55" s="433"/>
      <c r="C55" s="436" t="s">
        <v>86</v>
      </c>
      <c r="D55" s="437"/>
      <c r="E55" s="437"/>
      <c r="F55" s="29">
        <v>650.05912290244123</v>
      </c>
      <c r="G55" s="30">
        <v>650.05912290244123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650.05912290244123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41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650.05912290244123</v>
      </c>
      <c r="G56" s="30">
        <v>650.05912290244123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650.05912290244123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35.25" customHeight="1">
      <c r="A57" s="430"/>
      <c r="B57" s="431"/>
      <c r="C57" s="439"/>
      <c r="D57" s="423" t="s">
        <v>90</v>
      </c>
      <c r="E57" s="408"/>
      <c r="F57" s="29">
        <v>650.05912290244123</v>
      </c>
      <c r="G57" s="30">
        <v>650.05912290244123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650.05912290244123</v>
      </c>
      <c r="X57" s="30">
        <v>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33" customHeight="1">
      <c r="A58" s="430"/>
      <c r="B58" s="431"/>
      <c r="C58" s="439"/>
      <c r="D58" s="423" t="s">
        <v>91</v>
      </c>
      <c r="E58" s="408"/>
      <c r="F58" s="29">
        <v>650.05912290244123</v>
      </c>
      <c r="G58" s="30">
        <v>650.05912290244123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650.05912290244123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1.25" customHeight="1">
      <c r="A59" s="430"/>
      <c r="B59" s="431"/>
      <c r="C59" s="439"/>
      <c r="D59" s="423" t="s">
        <v>92</v>
      </c>
      <c r="E59" s="408"/>
      <c r="F59" s="29">
        <v>650.05912290244123</v>
      </c>
      <c r="G59" s="30">
        <v>650.05912290244123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650.05912290244123</v>
      </c>
      <c r="X59" s="30">
        <v>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>
      <c r="A60" s="430"/>
      <c r="B60" s="431"/>
      <c r="C60" s="440"/>
      <c r="D60" s="423" t="s">
        <v>93</v>
      </c>
      <c r="E60" s="408"/>
      <c r="F60" s="29">
        <v>650.05912290244123</v>
      </c>
      <c r="G60" s="30">
        <v>650.05912290244123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650.05912290244123</v>
      </c>
      <c r="X60" s="30">
        <v>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650.05912290244123</v>
      </c>
      <c r="G61" s="30">
        <v>650.05912290244123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650.05912290244123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30" customHeight="1">
      <c r="A62" s="430"/>
      <c r="B62" s="431"/>
      <c r="C62" s="438" t="s">
        <v>96</v>
      </c>
      <c r="D62" s="423" t="s">
        <v>97</v>
      </c>
      <c r="E62" s="408"/>
      <c r="F62" s="29">
        <v>650.05912290244123</v>
      </c>
      <c r="G62" s="30">
        <v>650.05912290244123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650.05912290244123</v>
      </c>
      <c r="X62" s="30">
        <v>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650.05912290244123</v>
      </c>
      <c r="G63" s="30">
        <v>650.05912290244123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650.05912290244123</v>
      </c>
      <c r="X63" s="30">
        <v>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 ht="19.5" customHeight="1">
      <c r="A64" s="430"/>
      <c r="B64" s="431"/>
      <c r="C64" s="438" t="s">
        <v>99</v>
      </c>
      <c r="D64" s="423" t="s">
        <v>100</v>
      </c>
      <c r="E64" s="408"/>
      <c r="F64" s="29">
        <v>650.05912290244123</v>
      </c>
      <c r="G64" s="30">
        <v>650.05912290244123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650.05912290244123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34.5" customHeight="1">
      <c r="A65" s="430"/>
      <c r="B65" s="431"/>
      <c r="C65" s="440"/>
      <c r="D65" s="423" t="s">
        <v>101</v>
      </c>
      <c r="E65" s="408"/>
      <c r="F65" s="29">
        <v>650.05912290244123</v>
      </c>
      <c r="G65" s="30">
        <v>650.05912290244123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650.05912290244123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650.05912290244123</v>
      </c>
      <c r="G66" s="30">
        <v>650.05912290244123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650.05912290244123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650.05912290244123</v>
      </c>
      <c r="G67" s="30">
        <v>650.05912290244123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650.05912290244123</v>
      </c>
      <c r="X67" s="30">
        <v>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650.05912290244123</v>
      </c>
      <c r="G68" s="30">
        <v>650.05912290244123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650.05912290244123</v>
      </c>
      <c r="X68" s="30">
        <v>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>
      <c r="A69" s="428" t="s">
        <v>107</v>
      </c>
      <c r="B69" s="429"/>
      <c r="C69" s="434" t="s">
        <v>108</v>
      </c>
      <c r="D69" s="435"/>
      <c r="E69" s="435"/>
      <c r="F69" s="29">
        <v>650.05912290244123</v>
      </c>
      <c r="G69" s="30">
        <v>650.05912290244123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650.05912290244123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>
      <c r="A71" s="430"/>
      <c r="B71" s="431"/>
      <c r="C71" s="423" t="s">
        <v>110</v>
      </c>
      <c r="D71" s="408"/>
      <c r="E71" s="408"/>
      <c r="F71" s="29">
        <v>650.05912290244123</v>
      </c>
      <c r="G71" s="30">
        <v>650.05912290244123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650.05912290244123</v>
      </c>
      <c r="X71" s="30">
        <v>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39.75" customHeight="1">
      <c r="A72" s="430"/>
      <c r="B72" s="431"/>
      <c r="C72" s="423" t="s">
        <v>111</v>
      </c>
      <c r="D72" s="408"/>
      <c r="E72" s="408"/>
      <c r="F72" s="29">
        <v>650.05912290244123</v>
      </c>
      <c r="G72" s="30">
        <v>650.05912290244123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650.05912290244123</v>
      </c>
      <c r="X72" s="30">
        <v>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 ht="17.25" customHeight="1">
      <c r="A73" s="432"/>
      <c r="B73" s="433"/>
      <c r="C73" s="436" t="s">
        <v>112</v>
      </c>
      <c r="D73" s="437"/>
      <c r="E73" s="437"/>
      <c r="F73" s="29">
        <v>650.05912290244123</v>
      </c>
      <c r="G73" s="30">
        <v>650.05912290244123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650.05912290244123</v>
      </c>
      <c r="X73" s="30">
        <v>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650.05912290244123</v>
      </c>
      <c r="G74" s="30">
        <v>650.05912290244123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650.05912290244123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650.05912290244123</v>
      </c>
      <c r="G75" s="30">
        <v>650.05912290244123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650.05912290244123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650.05912290244123</v>
      </c>
      <c r="G76" s="30">
        <v>650.05912290244123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650.05912290244123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650.05912290244123</v>
      </c>
      <c r="G77" s="30">
        <v>650.05912290244123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650.05912290244123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650.05912290244123</v>
      </c>
      <c r="G78" s="30">
        <v>650.05912290244123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650.05912290244123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650.05912290244123</v>
      </c>
      <c r="G79" s="30">
        <v>650.05912290244123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650.05912290244123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650.05912290244123</v>
      </c>
      <c r="G80" s="30">
        <v>650.05912290244123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650.05912290244123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650.05912290244123</v>
      </c>
      <c r="G81" s="30">
        <v>650.05912290244123</v>
      </c>
      <c r="H81" s="30">
        <v>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650.05912290244123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650.05912290244123</v>
      </c>
      <c r="G82" s="30">
        <v>650.05912290244123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650.05912290244123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650.05912290244123</v>
      </c>
      <c r="G83" s="30">
        <v>650.05912290244123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650.05912290244123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650.05912290244123</v>
      </c>
      <c r="G84" s="30">
        <v>650.05912290244123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650.05912290244123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32.25" customHeight="1">
      <c r="A85" s="455"/>
      <c r="B85" s="443"/>
      <c r="C85" s="438" t="s">
        <v>77</v>
      </c>
      <c r="D85" s="423" t="s">
        <v>127</v>
      </c>
      <c r="E85" s="408"/>
      <c r="F85" s="29">
        <v>650.05912290244123</v>
      </c>
      <c r="G85" s="30">
        <v>650.05912290244123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650.05912290244123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650.05912290244123</v>
      </c>
      <c r="G86" s="30">
        <v>650.05912290244123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650.05912290244123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>
      <c r="A87" s="455"/>
      <c r="B87" s="443"/>
      <c r="C87" s="439"/>
      <c r="D87" s="423" t="s">
        <v>129</v>
      </c>
      <c r="E87" s="408"/>
      <c r="F87" s="29">
        <v>650.05912290244123</v>
      </c>
      <c r="G87" s="30">
        <v>650.05912290244123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650.05912290244123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650.05912290244123</v>
      </c>
      <c r="G88" s="30">
        <v>650.05912290244123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650.05912290244123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2.25" customHeight="1">
      <c r="A89" s="455"/>
      <c r="B89" s="443"/>
      <c r="C89" s="439"/>
      <c r="D89" s="423" t="s">
        <v>131</v>
      </c>
      <c r="E89" s="408"/>
      <c r="F89" s="29">
        <v>650.05912290244123</v>
      </c>
      <c r="G89" s="30">
        <v>650.05912290244123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650.05912290244123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650.05912290244123</v>
      </c>
      <c r="G90" s="30">
        <v>650.05912290244123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650.05912290244123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650.05912290244123</v>
      </c>
      <c r="G91" s="30">
        <v>650.05912290244123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650.05912290244123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650.05912290244123</v>
      </c>
      <c r="G92" s="30">
        <v>650.05912290244123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650.05912290244123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8.75" customHeight="1">
      <c r="A93" s="455"/>
      <c r="B93" s="443"/>
      <c r="C93" s="438" t="s">
        <v>135</v>
      </c>
      <c r="D93" s="423" t="s">
        <v>136</v>
      </c>
      <c r="E93" s="408"/>
      <c r="F93" s="29">
        <v>650.05912290244123</v>
      </c>
      <c r="G93" s="30">
        <v>650.05912290244123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650.05912290244123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31.5" customHeight="1">
      <c r="A94" s="455"/>
      <c r="B94" s="444"/>
      <c r="C94" s="440"/>
      <c r="D94" s="423" t="s">
        <v>137</v>
      </c>
      <c r="E94" s="408"/>
      <c r="F94" s="29">
        <v>650.05912290244123</v>
      </c>
      <c r="G94" s="30">
        <v>650.05912290244123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650.05912290244123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33.7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650.05912290244123</v>
      </c>
      <c r="G95" s="30">
        <v>650.05912290244123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650.05912290244123</v>
      </c>
      <c r="X95" s="30">
        <v>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>
      <c r="A96" s="455"/>
      <c r="B96" s="443"/>
      <c r="C96" s="440"/>
      <c r="D96" s="423" t="s">
        <v>141</v>
      </c>
      <c r="E96" s="408"/>
      <c r="F96" s="29">
        <v>650.05912290244123</v>
      </c>
      <c r="G96" s="30">
        <v>650.05912290244123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650.05912290244123</v>
      </c>
      <c r="X96" s="30">
        <v>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33" customHeight="1">
      <c r="A97" s="455"/>
      <c r="B97" s="443"/>
      <c r="C97" s="438" t="s">
        <v>142</v>
      </c>
      <c r="D97" s="423" t="s">
        <v>143</v>
      </c>
      <c r="E97" s="408"/>
      <c r="F97" s="29">
        <v>650.05912290244123</v>
      </c>
      <c r="G97" s="30">
        <v>650.05912290244123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650.05912290244123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650.05912290244123</v>
      </c>
      <c r="G98" s="30">
        <v>650.05912290244123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650.05912290244123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650.05912290244123</v>
      </c>
      <c r="G99" s="30">
        <v>650.05912290244123</v>
      </c>
      <c r="H99" s="30">
        <v>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650.05912290244123</v>
      </c>
      <c r="X99" s="30">
        <v>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650.05912290244123</v>
      </c>
      <c r="G100" s="30">
        <v>650.05912290244123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650.05912290244123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650.05912290244123</v>
      </c>
      <c r="G101" s="30">
        <v>650.05912290244123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650.05912290244123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4" customHeight="1">
      <c r="A102" s="455"/>
      <c r="B102" s="444"/>
      <c r="C102" s="28" t="s">
        <v>99</v>
      </c>
      <c r="D102" s="423" t="s">
        <v>150</v>
      </c>
      <c r="E102" s="408"/>
      <c r="F102" s="29">
        <v>650.05912290244123</v>
      </c>
      <c r="G102" s="30">
        <v>650.05912290244123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650.05912290244123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650.05912290244123</v>
      </c>
      <c r="G103" s="30">
        <v>650.05912290244123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650.05912290244123</v>
      </c>
      <c r="X103" s="30">
        <v>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3" customHeight="1">
      <c r="A104" s="455"/>
      <c r="B104" s="443"/>
      <c r="C104" s="438" t="s">
        <v>153</v>
      </c>
      <c r="D104" s="423" t="s">
        <v>154</v>
      </c>
      <c r="E104" s="408"/>
      <c r="F104" s="29">
        <v>0</v>
      </c>
      <c r="G104" s="30">
        <v>0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0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8.5" customHeight="1">
      <c r="A105" s="455"/>
      <c r="B105" s="443"/>
      <c r="C105" s="439"/>
      <c r="D105" s="423" t="s">
        <v>155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8.5" customHeight="1">
      <c r="A106" s="455"/>
      <c r="B106" s="443"/>
      <c r="C106" s="439"/>
      <c r="D106" s="423" t="s">
        <v>156</v>
      </c>
      <c r="E106" s="408"/>
      <c r="F106" s="29">
        <v>650.05912290244123</v>
      </c>
      <c r="G106" s="30">
        <v>650.05912290244123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650.05912290244123</v>
      </c>
      <c r="X106" s="30">
        <v>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8.5" customHeight="1">
      <c r="A107" s="455"/>
      <c r="B107" s="443"/>
      <c r="C107" s="439"/>
      <c r="D107" s="423" t="s">
        <v>157</v>
      </c>
      <c r="E107" s="408"/>
      <c r="F107" s="29">
        <v>650.05912290244123</v>
      </c>
      <c r="G107" s="30">
        <v>650.05912290244123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650.05912290244123</v>
      </c>
      <c r="X107" s="30">
        <v>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 ht="15" customHeight="1">
      <c r="A108" s="455"/>
      <c r="B108" s="443"/>
      <c r="C108" s="440"/>
      <c r="D108" s="423" t="s">
        <v>158</v>
      </c>
      <c r="E108" s="408"/>
      <c r="F108" s="29">
        <v>650.05912290244123</v>
      </c>
      <c r="G108" s="30">
        <v>650.05912290244123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650.05912290244123</v>
      </c>
      <c r="X108" s="30">
        <v>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264.93719240369052</v>
      </c>
      <c r="G109" s="30">
        <v>264.93719240369052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264.93719240369052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264.93719240369052</v>
      </c>
      <c r="G110" s="30">
        <v>264.93719240369052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264.93719240369052</v>
      </c>
      <c r="X110" s="30">
        <v>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264.93719240369052</v>
      </c>
      <c r="G111" s="30">
        <v>264.93719240369052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264.93719240369052</v>
      </c>
      <c r="X111" s="30">
        <v>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264.93719240369052</v>
      </c>
      <c r="G112" s="30">
        <v>264.93719240369052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264.93719240369052</v>
      </c>
      <c r="X112" s="30">
        <v>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264.93719240369052</v>
      </c>
      <c r="G113" s="30">
        <v>264.93719240369052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264.93719240369052</v>
      </c>
      <c r="X113" s="30">
        <v>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264.93719240369052</v>
      </c>
      <c r="G114" s="30">
        <v>264.93719240369052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264.93719240369052</v>
      </c>
      <c r="X114" s="30">
        <v>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264.93719240369052</v>
      </c>
      <c r="G115" s="30">
        <v>264.93719240369052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264.93719240369052</v>
      </c>
      <c r="X115" s="30">
        <v>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264.93719240369052</v>
      </c>
      <c r="G116" s="30">
        <v>264.93719240369052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264.93719240369052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264.93719240369052</v>
      </c>
      <c r="G117" s="30">
        <v>264.93719240369052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264.93719240369052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264.93719240369052</v>
      </c>
      <c r="G118" s="30">
        <v>264.93719240369052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264.93719240369052</v>
      </c>
      <c r="X118" s="30">
        <v>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880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634.63859539950488</v>
      </c>
      <c r="G122" s="30">
        <v>634.63859539950488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634.63859539950488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634.63859539950488</v>
      </c>
      <c r="G123" s="30">
        <v>634.63859539950488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634.63859539950488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634.63859539950488</v>
      </c>
      <c r="G124" s="30">
        <v>634.63859539950488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634.63859539950488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634.63859539950488</v>
      </c>
      <c r="G125" s="30">
        <v>634.63859539950488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634.63859539950488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650.05912290244066</v>
      </c>
      <c r="G126" s="30">
        <v>650.05912290244066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650.05912290244066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650.05912290244066</v>
      </c>
      <c r="G127" s="30">
        <v>650.05912290244066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650.05912290244066</v>
      </c>
      <c r="X127" s="30">
        <v>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650.05912290244066</v>
      </c>
      <c r="G128" s="30">
        <v>650.05912290244066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650.05912290244066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6" customHeight="1">
      <c r="A129" s="46" t="s">
        <v>185</v>
      </c>
      <c r="B129" s="47"/>
      <c r="C129" s="48" t="s">
        <v>186</v>
      </c>
      <c r="D129" s="49" t="s">
        <v>187</v>
      </c>
      <c r="E129" s="49" t="s">
        <v>363</v>
      </c>
      <c r="F129" s="30">
        <v>572.98</v>
      </c>
      <c r="G129" s="30">
        <v>572.98</v>
      </c>
      <c r="H129" s="30">
        <v>382.67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0">
        <v>572.98</v>
      </c>
      <c r="X129" s="30">
        <v>382.67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  <c r="AM129" s="6"/>
    </row>
    <row r="130" spans="1:39" ht="19.5" customHeight="1">
      <c r="A130" s="53"/>
      <c r="B130" s="54"/>
      <c r="C130" s="55" t="s">
        <v>189</v>
      </c>
      <c r="D130" s="49"/>
      <c r="E130" s="49" t="s">
        <v>363</v>
      </c>
      <c r="F130" s="30">
        <v>572.98</v>
      </c>
      <c r="G130" s="30">
        <v>572.98</v>
      </c>
      <c r="H130" s="30">
        <v>382.67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0">
        <v>572.98</v>
      </c>
      <c r="X130" s="30">
        <v>382.67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  <c r="AM130" s="6"/>
    </row>
    <row r="131" spans="1:39">
      <c r="A131" s="53"/>
      <c r="B131" s="54"/>
      <c r="C131" s="55" t="s">
        <v>191</v>
      </c>
      <c r="D131" s="49"/>
      <c r="E131" s="49" t="s">
        <v>192</v>
      </c>
      <c r="F131" s="30" t="s">
        <v>40</v>
      </c>
      <c r="G131" s="30" t="s">
        <v>40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 t="s">
        <v>40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  <c r="AM131" s="6"/>
    </row>
    <row r="132" spans="1:39">
      <c r="A132" s="53"/>
      <c r="B132" s="54"/>
      <c r="C132" s="55" t="s">
        <v>193</v>
      </c>
      <c r="D132" s="49"/>
      <c r="E132" s="49" t="s">
        <v>192</v>
      </c>
      <c r="F132" s="30" t="s">
        <v>40</v>
      </c>
      <c r="G132" s="30" t="s">
        <v>40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 t="s">
        <v>40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  <c r="AM132" s="6"/>
    </row>
    <row r="133" spans="1:39">
      <c r="A133" s="53"/>
      <c r="B133" s="54"/>
      <c r="C133" s="56" t="s">
        <v>194</v>
      </c>
      <c r="D133" s="57"/>
      <c r="E133" s="58" t="s">
        <v>192</v>
      </c>
      <c r="F133" s="30" t="s">
        <v>40</v>
      </c>
      <c r="G133" s="30" t="s">
        <v>40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 t="s">
        <v>40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  <c r="AM133" s="6"/>
    </row>
    <row r="134" spans="1:39" ht="34.5" customHeight="1">
      <c r="A134" s="46" t="s">
        <v>195</v>
      </c>
      <c r="B134" s="47"/>
      <c r="C134" s="48" t="s">
        <v>364</v>
      </c>
      <c r="D134" s="59" t="s">
        <v>187</v>
      </c>
      <c r="E134" s="59" t="s">
        <v>192</v>
      </c>
      <c r="F134" s="30">
        <v>650.05999999999995</v>
      </c>
      <c r="G134" s="30">
        <v>650.05999999999995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0">
        <v>650.05999999999995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  <c r="AM134" s="60"/>
    </row>
    <row r="135" spans="1:39">
      <c r="A135" s="53"/>
      <c r="B135" s="54"/>
      <c r="C135" s="55" t="s">
        <v>197</v>
      </c>
      <c r="D135" s="49"/>
      <c r="E135" s="49" t="s">
        <v>192</v>
      </c>
      <c r="F135" s="30" t="s">
        <v>40</v>
      </c>
      <c r="G135" s="30" t="s">
        <v>40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 t="s">
        <v>40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  <c r="AM135" s="60"/>
    </row>
    <row r="136" spans="1:39">
      <c r="A136" s="53"/>
      <c r="B136" s="54"/>
      <c r="C136" s="55" t="s">
        <v>191</v>
      </c>
      <c r="D136" s="49"/>
      <c r="E136" s="49" t="s">
        <v>192</v>
      </c>
      <c r="F136" s="30" t="s">
        <v>40</v>
      </c>
      <c r="G136" s="30" t="s">
        <v>40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 t="s">
        <v>40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  <c r="AM136" s="60"/>
    </row>
    <row r="137" spans="1:39">
      <c r="A137" s="53"/>
      <c r="B137" s="54"/>
      <c r="C137" s="55" t="s">
        <v>193</v>
      </c>
      <c r="D137" s="49"/>
      <c r="E137" s="49" t="s">
        <v>192</v>
      </c>
      <c r="F137" s="30" t="s">
        <v>40</v>
      </c>
      <c r="G137" s="30" t="s">
        <v>40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 t="s">
        <v>40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  <c r="AM137" s="60"/>
    </row>
    <row r="138" spans="1:39" ht="18" customHeight="1">
      <c r="A138" s="53"/>
      <c r="B138" s="54"/>
      <c r="C138" s="61" t="s">
        <v>194</v>
      </c>
      <c r="D138" s="62"/>
      <c r="E138" s="49" t="s">
        <v>192</v>
      </c>
      <c r="F138" s="30" t="s">
        <v>40</v>
      </c>
      <c r="G138" s="30" t="s">
        <v>40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 t="s">
        <v>40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  <c r="AM138" s="60"/>
    </row>
    <row r="139" spans="1:39" ht="18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650.05912290244066</v>
      </c>
      <c r="G140" s="30">
        <v>650.05912290244066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650.05912290244066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650.05912290244066</v>
      </c>
      <c r="G141" s="30">
        <v>650.05912290244066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650.05912290244066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650.05912290244066</v>
      </c>
      <c r="G142" s="30">
        <v>650.05912290244066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650.05912290244066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650.05912290244066</v>
      </c>
      <c r="G143" s="30">
        <v>650.05912290244066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650.05912290244066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>
      <c r="A144" s="430"/>
      <c r="B144" s="448"/>
      <c r="C144" s="453"/>
      <c r="D144" s="423" t="s">
        <v>205</v>
      </c>
      <c r="E144" s="408"/>
      <c r="F144" s="29">
        <v>650.05912290244066</v>
      </c>
      <c r="G144" s="30">
        <v>650.05912290244066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650.05912290244066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650.05912290244066</v>
      </c>
      <c r="G145" s="30">
        <v>650.05912290244066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650.05912290244066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650.05912290244066</v>
      </c>
      <c r="G146" s="30">
        <v>650.05912290244066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650.05912290244066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650.05912290244066</v>
      </c>
      <c r="G147" s="30">
        <v>650.05912290244066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650.05912290244066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650.05912290244066</v>
      </c>
      <c r="G148" s="30">
        <v>650.05912290244066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650.05912290244066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650.05912290244066</v>
      </c>
      <c r="G149" s="30">
        <v>650.05912290244066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650.05912290244066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650.05912290244066</v>
      </c>
      <c r="G150" s="30">
        <v>650.05912290244066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650.05912290244066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650.05912290244066</v>
      </c>
      <c r="G151" s="30">
        <v>650.05912290244066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650.05912290244066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650.05912290244066</v>
      </c>
      <c r="G152" s="30">
        <v>650.05912290244066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650.05912290244066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650.05912290244066</v>
      </c>
      <c r="G153" s="30">
        <v>650.05912290244066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650.05912290244066</v>
      </c>
      <c r="X153" s="30">
        <v>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650.05912290244066</v>
      </c>
      <c r="G154" s="30">
        <v>650.05912290244066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650.05912290244066</v>
      </c>
      <c r="X154" s="30">
        <v>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650.05912290244066</v>
      </c>
      <c r="G155" s="30">
        <v>650.05912290244066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650.05912290244066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650.05912290244066</v>
      </c>
      <c r="G156" s="30">
        <v>650.05912290244066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650.05912290244066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650.05912290244066</v>
      </c>
      <c r="G157" s="30">
        <v>650.05912290244066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650.05912290244066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650.05912290244066</v>
      </c>
      <c r="G158" s="30">
        <v>650.05912290244066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650.05912290244066</v>
      </c>
      <c r="X158" s="30">
        <v>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6.25" customHeight="1">
      <c r="A159" s="430"/>
      <c r="B159" s="448"/>
      <c r="C159" s="453"/>
      <c r="D159" s="423" t="s">
        <v>225</v>
      </c>
      <c r="E159" s="408"/>
      <c r="F159" s="29">
        <v>650.05912290244066</v>
      </c>
      <c r="G159" s="30">
        <v>650.05912290244066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650.05912290244066</v>
      </c>
      <c r="X159" s="30">
        <v>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18" customHeight="1">
      <c r="A160" s="430"/>
      <c r="B160" s="448"/>
      <c r="C160" s="451" t="s">
        <v>226</v>
      </c>
      <c r="D160" s="408"/>
      <c r="E160" s="408"/>
      <c r="F160" s="29">
        <v>650.05912290244066</v>
      </c>
      <c r="G160" s="30">
        <v>650.05912290244066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650.05912290244066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21" customHeight="1">
      <c r="A161" s="430"/>
      <c r="B161" s="448"/>
      <c r="C161" s="451" t="s">
        <v>227</v>
      </c>
      <c r="D161" s="408"/>
      <c r="E161" s="408"/>
      <c r="F161" s="29">
        <v>650.05912290244066</v>
      </c>
      <c r="G161" s="30">
        <v>650.05912290244066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650.05912290244066</v>
      </c>
      <c r="X161" s="30">
        <v>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8.5" customHeight="1">
      <c r="A162" s="432"/>
      <c r="B162" s="449"/>
      <c r="C162" s="458" t="s">
        <v>228</v>
      </c>
      <c r="D162" s="437"/>
      <c r="E162" s="437"/>
      <c r="F162" s="29">
        <v>650.05912290244066</v>
      </c>
      <c r="G162" s="30">
        <v>650.05912290244066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650.05912290244066</v>
      </c>
      <c r="X162" s="30">
        <v>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650.05912290244066</v>
      </c>
      <c r="G163" s="30">
        <v>650.05912290244066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650.05912290244066</v>
      </c>
      <c r="X163" s="30">
        <v>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650.05912290244066</v>
      </c>
      <c r="G164" s="30">
        <v>650.05912290244066</v>
      </c>
      <c r="H164" s="30">
        <v>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650.05912290244066</v>
      </c>
      <c r="X164" s="30">
        <v>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650.05912290244066</v>
      </c>
      <c r="G165" s="30">
        <v>650.05912290244066</v>
      </c>
      <c r="H165" s="30">
        <v>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650.05912290244066</v>
      </c>
      <c r="X165" s="30">
        <v>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>
      <c r="A166" s="432"/>
      <c r="B166" s="449"/>
      <c r="C166" s="458" t="s">
        <v>233</v>
      </c>
      <c r="D166" s="437"/>
      <c r="E166" s="437"/>
      <c r="F166" s="29">
        <v>650.05912290244066</v>
      </c>
      <c r="G166" s="30">
        <v>650.05912290244066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650.05912290244066</v>
      </c>
      <c r="X166" s="30">
        <v>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650.05912290244066</v>
      </c>
      <c r="G167" s="30">
        <v>650.05912290244066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650.05912290244066</v>
      </c>
      <c r="X167" s="30">
        <v>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650.05912290244066</v>
      </c>
      <c r="G168" s="30">
        <v>650.05912290244066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650.05912290244066</v>
      </c>
      <c r="X168" s="30">
        <v>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650.05912290244066</v>
      </c>
      <c r="G169" s="30">
        <v>650.05912290244066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650.05912290244066</v>
      </c>
      <c r="X169" s="30">
        <v>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650.05912290244066</v>
      </c>
      <c r="G170" s="30">
        <v>650.05912290244066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650.05912290244066</v>
      </c>
      <c r="X170" s="30">
        <v>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650.05912290244066</v>
      </c>
      <c r="G171" s="30">
        <v>650.05912290244066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650.05912290244066</v>
      </c>
      <c r="X171" s="30">
        <v>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650.05912290244066</v>
      </c>
      <c r="G172" s="30">
        <v>650.05912290244066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650.05912290244066</v>
      </c>
      <c r="X172" s="30">
        <v>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650.05912290244066</v>
      </c>
      <c r="G173" s="30">
        <v>650.05912290244066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650.05912290244066</v>
      </c>
      <c r="X173" s="30">
        <v>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650.05912290244066</v>
      </c>
      <c r="G174" s="30">
        <v>650.05912290244066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650.05912290244066</v>
      </c>
      <c r="X174" s="30">
        <v>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650.05912290244066</v>
      </c>
      <c r="G175" s="30">
        <v>650.05912290244066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650.05912290244066</v>
      </c>
      <c r="X175" s="30">
        <v>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650.05912290244066</v>
      </c>
      <c r="G176" s="30">
        <v>650.05912290244066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650.05912290244066</v>
      </c>
      <c r="X176" s="30">
        <v>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650.05912290244066</v>
      </c>
      <c r="G177" s="30">
        <v>650.05912290244066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650.05912290244066</v>
      </c>
      <c r="X177" s="30">
        <v>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650.05912290244066</v>
      </c>
      <c r="G178" s="30">
        <v>650.05912290244066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650.05912290244066</v>
      </c>
      <c r="X178" s="30">
        <v>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650.05912290244066</v>
      </c>
      <c r="G179" s="30">
        <v>650.05912290244066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650.05912290244066</v>
      </c>
      <c r="X179" s="30">
        <v>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650.05912290244066</v>
      </c>
      <c r="G180" s="30">
        <v>650.05912290244066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650.05912290244066</v>
      </c>
      <c r="X180" s="30">
        <v>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650.05912290244066</v>
      </c>
      <c r="G181" s="30">
        <v>650.05912290244066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650.05912290244066</v>
      </c>
      <c r="X181" s="30">
        <v>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650.05912290244066</v>
      </c>
      <c r="G182" s="30">
        <v>650.05912290244066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650.05912290244066</v>
      </c>
      <c r="X182" s="30">
        <v>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650.05912290244066</v>
      </c>
      <c r="G183" s="30">
        <v>650.05912290244066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650.05912290244066</v>
      </c>
      <c r="X183" s="30">
        <v>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650.05912290244066</v>
      </c>
      <c r="G185" s="30">
        <v>650.05912290244066</v>
      </c>
      <c r="H185" s="30">
        <v>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650.05912290244066</v>
      </c>
      <c r="X185" s="30">
        <v>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650.05912290244066</v>
      </c>
      <c r="G186" s="30">
        <v>650.05912290244066</v>
      </c>
      <c r="H186" s="30">
        <v>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650.05912290244066</v>
      </c>
      <c r="X186" s="30">
        <v>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650.05912290244066</v>
      </c>
      <c r="G187" s="30">
        <v>650.05912290244066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650.05912290244066</v>
      </c>
      <c r="X187" s="30">
        <v>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650.05912290244066</v>
      </c>
      <c r="G188" s="30">
        <v>650.05912290244066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650.05912290244066</v>
      </c>
      <c r="X188" s="30">
        <v>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37.5" customHeight="1">
      <c r="A189" s="464" t="s">
        <v>261</v>
      </c>
      <c r="B189" s="465"/>
      <c r="C189" s="450" t="s">
        <v>262</v>
      </c>
      <c r="D189" s="435"/>
      <c r="E189" s="435"/>
      <c r="F189" s="29">
        <v>285.83852648621797</v>
      </c>
      <c r="G189" s="30">
        <v>285.83852648621797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285.83852648621797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7" customHeight="1">
      <c r="A190" s="466"/>
      <c r="B190" s="460"/>
      <c r="C190" s="451" t="s">
        <v>263</v>
      </c>
      <c r="D190" s="408"/>
      <c r="E190" s="469"/>
      <c r="F190" s="29">
        <v>285.83852648621797</v>
      </c>
      <c r="G190" s="30">
        <v>285.83852648621797</v>
      </c>
      <c r="H190" s="30">
        <v>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285.83852648621797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33" customHeight="1">
      <c r="A191" s="466"/>
      <c r="B191" s="460"/>
      <c r="C191" s="451" t="s">
        <v>264</v>
      </c>
      <c r="D191" s="408"/>
      <c r="E191" s="408"/>
      <c r="F191" s="29">
        <v>650.05912290244066</v>
      </c>
      <c r="G191" s="30">
        <v>650.05912290244066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650.05912290244066</v>
      </c>
      <c r="X191" s="30">
        <v>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7.25" customHeight="1">
      <c r="A192" s="467"/>
      <c r="B192" s="468"/>
      <c r="C192" s="458" t="s">
        <v>265</v>
      </c>
      <c r="D192" s="437"/>
      <c r="E192" s="437"/>
      <c r="F192" s="29">
        <v>880</v>
      </c>
      <c r="G192" s="30">
        <v>880</v>
      </c>
      <c r="H192" s="30">
        <v>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880</v>
      </c>
      <c r="X192" s="30">
        <v>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0</v>
      </c>
      <c r="G193" s="30">
        <v>0</v>
      </c>
      <c r="H193" s="30" t="s">
        <v>40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650.05912290244066</v>
      </c>
      <c r="G194" s="30">
        <v>650.05912290244066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650.05912290244066</v>
      </c>
      <c r="X194" s="30">
        <v>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650.05912290244066</v>
      </c>
      <c r="G195" s="30">
        <v>650.05912290244066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650.05912290244066</v>
      </c>
      <c r="X195" s="30">
        <v>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650.05912290244066</v>
      </c>
      <c r="G196" s="30">
        <v>650.05912290244066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650.05912290244066</v>
      </c>
      <c r="X196" s="30">
        <v>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650.05912290244066</v>
      </c>
      <c r="G197" s="30">
        <v>650.05912290244066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650.05912290244066</v>
      </c>
      <c r="X197" s="30">
        <v>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650.05912290244066</v>
      </c>
      <c r="G198" s="30">
        <v>650.05912290244066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650.05912290244066</v>
      </c>
      <c r="X198" s="30">
        <v>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650.05912290244066</v>
      </c>
      <c r="G199" s="30">
        <v>650.05912290244066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650.05912290244066</v>
      </c>
      <c r="X199" s="30">
        <v>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650.05912290244066</v>
      </c>
      <c r="G200" s="30">
        <v>650.05912290244066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650.05912290244066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276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53.25" customHeight="1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650.05912290244066</v>
      </c>
      <c r="G203" s="30">
        <v>650.05912290244066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650.05912290244066</v>
      </c>
      <c r="X203" s="30">
        <v>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650.05912290244066</v>
      </c>
      <c r="G204" s="30">
        <v>650.05912290244066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650.05912290244066</v>
      </c>
      <c r="X204" s="30">
        <v>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>
      <c r="A205" s="466"/>
      <c r="B205" s="460"/>
      <c r="C205" s="451" t="s">
        <v>282</v>
      </c>
      <c r="D205" s="408"/>
      <c r="E205" s="408"/>
      <c r="F205" s="29">
        <v>650.05912290244066</v>
      </c>
      <c r="G205" s="30">
        <v>650.05912290244066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650.05912290244066</v>
      </c>
      <c r="X205" s="30">
        <v>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650.05912290244066</v>
      </c>
      <c r="G206" s="30">
        <v>650.05912290244066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650.05912290244066</v>
      </c>
      <c r="X206" s="30">
        <v>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650.05912290244066</v>
      </c>
      <c r="G207" s="30">
        <v>650.05912290244066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650.05912290244066</v>
      </c>
      <c r="X207" s="30">
        <v>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650.05912290244066</v>
      </c>
      <c r="G208" s="30">
        <v>650.05912290244066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650.05912290244066</v>
      </c>
      <c r="X208" s="30">
        <v>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650.05912290244066</v>
      </c>
      <c r="G209" s="30">
        <v>650.05912290244066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650.05912290244066</v>
      </c>
      <c r="X209" s="30">
        <v>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31" t="s">
        <v>40</v>
      </c>
      <c r="W216" s="32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30">
        <v>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0">
        <v>9018</v>
      </c>
      <c r="X217" s="30">
        <v>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30">
        <v>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0">
        <v>9018</v>
      </c>
      <c r="X218" s="30">
        <v>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30">
        <v>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0">
        <v>9018</v>
      </c>
      <c r="X219" s="30">
        <v>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1528.012396668682</v>
      </c>
      <c r="G220" s="118">
        <v>1528.012396668682</v>
      </c>
      <c r="H220" s="30">
        <v>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0">
        <v>1528.012396668682</v>
      </c>
      <c r="X220" s="30">
        <v>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24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365</v>
      </c>
      <c r="B223" s="483"/>
      <c r="C223" s="483"/>
      <c r="D223" s="483"/>
      <c r="E223" s="483"/>
      <c r="F223" s="29">
        <v>543.77250859314995</v>
      </c>
      <c r="G223" s="30">
        <v>543.77250859314995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543.77250859314995</v>
      </c>
      <c r="X223" s="30">
        <v>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83"/>
      <c r="B224" s="83"/>
      <c r="C224" s="83"/>
      <c r="D224" s="68"/>
      <c r="E224" s="68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6"/>
    </row>
    <row r="225" spans="1:39">
      <c r="A225" s="83"/>
      <c r="B225" s="83"/>
      <c r="C225" s="83"/>
      <c r="D225" s="68"/>
      <c r="E225" s="68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6"/>
    </row>
    <row r="226" spans="1:39">
      <c r="A226" s="83"/>
      <c r="B226" s="83"/>
      <c r="C226" s="83"/>
      <c r="D226" s="68"/>
      <c r="E226" s="68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6"/>
    </row>
    <row r="227" spans="1:39">
      <c r="A227" s="83"/>
      <c r="B227" s="83"/>
      <c r="C227" s="83"/>
      <c r="D227" s="68"/>
      <c r="E227" s="68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6"/>
    </row>
    <row r="228" spans="1:39">
      <c r="A228" s="83"/>
      <c r="B228" s="83"/>
      <c r="C228" s="83"/>
      <c r="D228" s="68"/>
      <c r="E228" s="68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6"/>
    </row>
    <row r="229" spans="1:39">
      <c r="A229" s="83"/>
      <c r="B229" s="83"/>
      <c r="C229" s="83"/>
      <c r="D229" s="68"/>
      <c r="E229" s="68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6"/>
    </row>
  </sheetData>
  <mergeCells count="248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23:E223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</mergeCells>
  <conditionalFormatting sqref="F41:V69 F71:V103 F106:V138 F140:V183 F185:V192">
    <cfRule type="cellIs" dxfId="661" priority="19" stopIfTrue="1" operator="between">
      <formula>881</formula>
      <formula>10000000</formula>
    </cfRule>
    <cfRule type="containsBlanks" priority="20" stopIfTrue="1">
      <formula>LEN(TRIM(F41))=0</formula>
    </cfRule>
    <cfRule type="cellIs" dxfId="660" priority="21" operator="greaterThan">
      <formula>881</formula>
    </cfRule>
  </conditionalFormatting>
  <conditionalFormatting sqref="F13:AL14 F22:AL22 F24:AL30 W41:AL65 X66:AL67 W67 W68:AL69 W71:AL76 X77:AL77 W78:AL103 W106:AL107 X108:AL108 W109:AL138 W140:AL152 X153:AL153 W154:AL183 X185:AL186 W187:AL192 F194:AL200 F203:AL209">
    <cfRule type="cellIs" dxfId="659" priority="16" stopIfTrue="1" operator="between">
      <formula>881</formula>
      <formula>10000000</formula>
    </cfRule>
    <cfRule type="containsBlanks" priority="17" stopIfTrue="1">
      <formula>LEN(TRIM(F13))=0</formula>
    </cfRule>
    <cfRule type="cellIs" dxfId="658" priority="18" operator="greaterThan">
      <formula>881</formula>
    </cfRule>
  </conditionalFormatting>
  <conditionalFormatting sqref="F13:AL20">
    <cfRule type="containsBlanks" dxfId="657" priority="11">
      <formula>LEN(TRIM(F13))=0</formula>
    </cfRule>
  </conditionalFormatting>
  <conditionalFormatting sqref="F22:AL39">
    <cfRule type="containsBlanks" dxfId="656" priority="10">
      <formula>LEN(TRIM(F22))=0</formula>
    </cfRule>
  </conditionalFormatting>
  <conditionalFormatting sqref="F32:AL39">
    <cfRule type="cellIs" dxfId="655" priority="12" stopIfTrue="1" operator="between">
      <formula>881</formula>
      <formula>10000000</formula>
    </cfRule>
    <cfRule type="containsBlanks" priority="13" stopIfTrue="1">
      <formula>LEN(TRIM(F32))=0</formula>
    </cfRule>
    <cfRule type="cellIs" dxfId="654" priority="14" operator="greaterThan">
      <formula>881</formula>
    </cfRule>
  </conditionalFormatting>
  <conditionalFormatting sqref="F41:AL183">
    <cfRule type="containsBlanks" dxfId="653" priority="9">
      <formula>LEN(TRIM(F41))=0</formula>
    </cfRule>
  </conditionalFormatting>
  <conditionalFormatting sqref="F185:AL214">
    <cfRule type="containsBlanks" dxfId="652" priority="8">
      <formula>LEN(TRIM(F185))=0</formula>
    </cfRule>
  </conditionalFormatting>
  <conditionalFormatting sqref="F216:AL221">
    <cfRule type="containsBlanks" dxfId="651" priority="7">
      <formula>LEN(TRIM(F216))=0</formula>
    </cfRule>
  </conditionalFormatting>
  <conditionalFormatting sqref="F223:AL223">
    <cfRule type="containsBlanks" dxfId="650" priority="15">
      <formula>LEN(TRIM(F223))=0</formula>
    </cfRule>
  </conditionalFormatting>
  <conditionalFormatting sqref="W134">
    <cfRule type="cellIs" dxfId="649" priority="1" stopIfTrue="1" operator="between">
      <formula>881</formula>
      <formula>10000000</formula>
    </cfRule>
    <cfRule type="containsBlanks" priority="2" stopIfTrue="1">
      <formula>LEN(TRIM(W134))=0</formula>
    </cfRule>
    <cfRule type="cellIs" dxfId="648" priority="3" operator="greaterThan">
      <formula>881</formula>
    </cfRule>
  </conditionalFormatting>
  <conditionalFormatting sqref="W129:X130">
    <cfRule type="cellIs" dxfId="647" priority="4" stopIfTrue="1" operator="between">
      <formula>881</formula>
      <formula>10000000</formula>
    </cfRule>
    <cfRule type="containsBlanks" priority="5" stopIfTrue="1">
      <formula>LEN(TRIM(W129))=0</formula>
    </cfRule>
    <cfRule type="cellIs" dxfId="646" priority="6" operator="greaterThan">
      <formula>881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0"/>
  <sheetViews>
    <sheetView workbookViewId="0">
      <selection activeCell="E7" sqref="E7"/>
    </sheetView>
  </sheetViews>
  <sheetFormatPr baseColWidth="10" defaultRowHeight="14.25"/>
  <cols>
    <col min="1" max="1" width="30.75" customWidth="1"/>
    <col min="2" max="2" width="21.125" customWidth="1"/>
    <col min="3" max="3" width="21.75" customWidth="1"/>
    <col min="5" max="5" width="20.125" customWidth="1"/>
  </cols>
  <sheetData>
    <row r="1" spans="1:38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>
      <c r="A6" s="90" t="s">
        <v>4</v>
      </c>
      <c r="B6" s="493" t="s">
        <v>366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</row>
    <row r="7" spans="1:38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</row>
    <row r="8" spans="1:38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</row>
    <row r="9" spans="1:38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</row>
    <row r="10" spans="1:38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</row>
    <row r="11" spans="1:38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</row>
    <row r="12" spans="1:38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">
      <c r="A13" s="403" t="s">
        <v>38</v>
      </c>
      <c r="B13" s="404"/>
      <c r="C13" s="404"/>
      <c r="D13" s="404"/>
      <c r="E13" s="404"/>
      <c r="F13" s="24">
        <v>313.34673371677064</v>
      </c>
      <c r="G13" s="25">
        <v>313.34673371677064</v>
      </c>
      <c r="H13" s="25">
        <v>156.72943175249961</v>
      </c>
      <c r="I13" s="25" t="s">
        <v>40</v>
      </c>
      <c r="J13" s="25" t="s">
        <v>40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313.34673371677064</v>
      </c>
      <c r="X13" s="25">
        <v>156.72943175249961</v>
      </c>
      <c r="Y13" s="25">
        <v>156.72943175249961</v>
      </c>
      <c r="Z13" s="25" t="s">
        <v>40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</row>
    <row r="14" spans="1:38" ht="33" customHeight="1">
      <c r="A14" s="407" t="s">
        <v>39</v>
      </c>
      <c r="B14" s="408"/>
      <c r="C14" s="408"/>
      <c r="D14" s="408"/>
      <c r="E14" s="408"/>
      <c r="F14" s="29">
        <v>132.36652327171149</v>
      </c>
      <c r="G14" s="30">
        <v>132.36652327171149</v>
      </c>
      <c r="H14" s="30" t="s">
        <v>40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132.36652327171149</v>
      </c>
      <c r="X14" s="30" t="s">
        <v>40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</row>
    <row r="15" spans="1:38" ht="20.25" customHeight="1">
      <c r="A15" s="405" t="s">
        <v>41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</row>
    <row r="16" spans="1:38" ht="27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</row>
    <row r="17" spans="1:38">
      <c r="A17" s="411" t="s">
        <v>43</v>
      </c>
      <c r="B17" s="412"/>
      <c r="C17" s="412"/>
      <c r="D17" s="412"/>
      <c r="E17" s="413"/>
      <c r="F17" s="29">
        <v>313.33464672360014</v>
      </c>
      <c r="G17" s="30">
        <v>313.33464672360014</v>
      </c>
      <c r="H17" s="30" t="s">
        <v>40</v>
      </c>
      <c r="I17" s="30" t="s">
        <v>40</v>
      </c>
      <c r="J17" s="30" t="s">
        <v>40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313.33464672360014</v>
      </c>
      <c r="X17" s="30" t="s">
        <v>40</v>
      </c>
      <c r="Y17" s="30" t="s">
        <v>40</v>
      </c>
      <c r="Z17" s="30" t="s">
        <v>40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</row>
    <row r="18" spans="1:38" ht="15">
      <c r="A18" s="401" t="s">
        <v>44</v>
      </c>
      <c r="B18" s="402"/>
      <c r="C18" s="402"/>
      <c r="D18" s="402"/>
      <c r="E18" s="402"/>
      <c r="F18" s="29">
        <v>68.068493682071647</v>
      </c>
      <c r="G18" s="30">
        <v>68.068493682071647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68.068493682071647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</row>
    <row r="19" spans="1:38" ht="15">
      <c r="A19" s="401" t="s">
        <v>45</v>
      </c>
      <c r="B19" s="402"/>
      <c r="C19" s="402"/>
      <c r="D19" s="402"/>
      <c r="E19" s="402"/>
      <c r="F19" s="29">
        <v>68.068493682071647</v>
      </c>
      <c r="G19" s="30">
        <v>68.068493682071647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68.068493682071647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</row>
    <row r="20" spans="1:38" ht="15">
      <c r="A20" s="401" t="s">
        <v>46</v>
      </c>
      <c r="B20" s="402"/>
      <c r="C20" s="402"/>
      <c r="D20" s="402"/>
      <c r="E20" s="402"/>
      <c r="F20" s="29">
        <v>24.831452367955606</v>
      </c>
      <c r="G20" s="30">
        <v>24.831452367955606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24.830361808218047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</row>
    <row r="21" spans="1:38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</row>
    <row r="22" spans="1:38" ht="15">
      <c r="A22" s="403" t="s">
        <v>48</v>
      </c>
      <c r="B22" s="404"/>
      <c r="C22" s="404"/>
      <c r="D22" s="404"/>
      <c r="E22" s="404"/>
      <c r="F22" s="29">
        <v>154.79676298890351</v>
      </c>
      <c r="G22" s="30">
        <v>154.79676298890351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0</v>
      </c>
      <c r="X22" s="30" t="s">
        <v>40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</row>
    <row r="23" spans="1:38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</row>
    <row r="24" spans="1:38" ht="15">
      <c r="A24" s="405" t="s">
        <v>50</v>
      </c>
      <c r="B24" s="406"/>
      <c r="C24" s="406"/>
      <c r="D24" s="406"/>
      <c r="E24" s="406"/>
      <c r="F24" s="29">
        <v>154.80092918019557</v>
      </c>
      <c r="G24" s="30">
        <v>154.80092918019557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0</v>
      </c>
      <c r="X24" s="30" t="s">
        <v>40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</row>
    <row r="25" spans="1:38" ht="15">
      <c r="A25" s="405" t="s">
        <v>51</v>
      </c>
      <c r="B25" s="406"/>
      <c r="C25" s="406"/>
      <c r="D25" s="406"/>
      <c r="E25" s="406"/>
      <c r="F25" s="29">
        <v>154.79676298890351</v>
      </c>
      <c r="G25" s="30">
        <v>154.79676298890351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0</v>
      </c>
      <c r="X25" s="30" t="s">
        <v>40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</row>
    <row r="26" spans="1:38" ht="15">
      <c r="A26" s="405" t="s">
        <v>52</v>
      </c>
      <c r="B26" s="406"/>
      <c r="C26" s="406"/>
      <c r="D26" s="406"/>
      <c r="E26" s="406"/>
      <c r="F26" s="29">
        <v>473.13199546887216</v>
      </c>
      <c r="G26" s="30">
        <v>473.13199546887216</v>
      </c>
      <c r="H26" s="30">
        <v>0</v>
      </c>
      <c r="I26" s="30" t="s">
        <v>40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0</v>
      </c>
      <c r="X26" s="30" t="s">
        <v>40</v>
      </c>
      <c r="Y26" s="30" t="s">
        <v>40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</row>
    <row r="27" spans="1:38" ht="15">
      <c r="A27" s="405" t="s">
        <v>53</v>
      </c>
      <c r="B27" s="406"/>
      <c r="C27" s="406"/>
      <c r="D27" s="406"/>
      <c r="E27" s="406"/>
      <c r="F27" s="29">
        <v>634.28882505901572</v>
      </c>
      <c r="G27" s="30">
        <v>634.28882505901572</v>
      </c>
      <c r="H27" s="30">
        <v>0</v>
      </c>
      <c r="I27" s="30" t="s">
        <v>40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0</v>
      </c>
      <c r="X27" s="30" t="s">
        <v>40</v>
      </c>
      <c r="Y27" s="30" t="s">
        <v>40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</row>
    <row r="28" spans="1:38" ht="15">
      <c r="A28" s="405" t="s">
        <v>54</v>
      </c>
      <c r="B28" s="406"/>
      <c r="C28" s="406"/>
      <c r="D28" s="406"/>
      <c r="E28" s="406"/>
      <c r="F28" s="29">
        <v>684.94563797726971</v>
      </c>
      <c r="G28" s="30">
        <v>684.94563797726971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0</v>
      </c>
      <c r="X28" s="30" t="s">
        <v>40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</row>
    <row r="29" spans="1:38" ht="15">
      <c r="A29" s="405" t="s">
        <v>55</v>
      </c>
      <c r="B29" s="406"/>
      <c r="C29" s="406"/>
      <c r="D29" s="406"/>
      <c r="E29" s="406"/>
      <c r="F29" s="29">
        <v>880</v>
      </c>
      <c r="G29" s="30">
        <v>880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0</v>
      </c>
      <c r="X29" s="30" t="s">
        <v>40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</row>
    <row r="30" spans="1:38" ht="15">
      <c r="A30" s="405" t="s">
        <v>56</v>
      </c>
      <c r="B30" s="406"/>
      <c r="C30" s="406"/>
      <c r="D30" s="406"/>
      <c r="E30" s="406"/>
      <c r="F30" s="29">
        <v>666.86246189312499</v>
      </c>
      <c r="G30" s="30">
        <v>666.86246189312499</v>
      </c>
      <c r="H30" s="30">
        <v>0</v>
      </c>
      <c r="I30" s="30" t="s">
        <v>40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0</v>
      </c>
      <c r="X30" s="30" t="s">
        <v>40</v>
      </c>
      <c r="Y30" s="30" t="s">
        <v>40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</row>
    <row r="31" spans="1:38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</row>
    <row r="32" spans="1:38">
      <c r="A32" s="417"/>
      <c r="B32" s="418"/>
      <c r="C32" s="419"/>
      <c r="D32" s="423" t="s">
        <v>59</v>
      </c>
      <c r="E32" s="408"/>
      <c r="F32" s="29">
        <v>469.89218219236528</v>
      </c>
      <c r="G32" s="30">
        <v>469.88686067071535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469.89218219236528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</row>
    <row r="33" spans="1:38">
      <c r="A33" s="417"/>
      <c r="B33" s="418"/>
      <c r="C33" s="419"/>
      <c r="D33" s="423" t="s">
        <v>60</v>
      </c>
      <c r="E33" s="408"/>
      <c r="F33" s="29">
        <v>152.03097213147493</v>
      </c>
      <c r="G33" s="30">
        <v>152.03097213147493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152.03097213147493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</row>
    <row r="34" spans="1:38">
      <c r="A34" s="417"/>
      <c r="B34" s="418"/>
      <c r="C34" s="419"/>
      <c r="D34" s="423" t="s">
        <v>61</v>
      </c>
      <c r="E34" s="408"/>
      <c r="F34" s="29">
        <v>152.03097213147493</v>
      </c>
      <c r="G34" s="30">
        <v>152.03097213147493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152.03097213147493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</row>
    <row r="35" spans="1:38">
      <c r="A35" s="420"/>
      <c r="B35" s="421"/>
      <c r="C35" s="422"/>
      <c r="D35" s="423" t="s">
        <v>62</v>
      </c>
      <c r="E35" s="408"/>
      <c r="F35" s="29">
        <v>0</v>
      </c>
      <c r="G35" s="30">
        <v>0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0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</row>
    <row r="36" spans="1:38" ht="15">
      <c r="A36" s="405" t="s">
        <v>63</v>
      </c>
      <c r="B36" s="406"/>
      <c r="C36" s="406"/>
      <c r="D36" s="406"/>
      <c r="E36" s="406"/>
      <c r="F36" s="29">
        <v>154.80092918019557</v>
      </c>
      <c r="G36" s="30">
        <v>154.80092918019557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0</v>
      </c>
      <c r="X36" s="30" t="s">
        <v>40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</row>
    <row r="37" spans="1:38">
      <c r="A37" s="405" t="s">
        <v>64</v>
      </c>
      <c r="B37" s="406"/>
      <c r="C37" s="406"/>
      <c r="D37" s="406"/>
      <c r="E37" s="406"/>
      <c r="F37" s="29">
        <v>0</v>
      </c>
      <c r="G37" s="30">
        <v>0</v>
      </c>
      <c r="H37" s="30" t="s">
        <v>40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0</v>
      </c>
      <c r="X37" s="30" t="s">
        <v>40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</row>
    <row r="38" spans="1:38">
      <c r="A38" s="424" t="s">
        <v>65</v>
      </c>
      <c r="B38" s="425"/>
      <c r="C38" s="425"/>
      <c r="D38" s="425"/>
      <c r="E38" s="425"/>
      <c r="F38" s="29">
        <v>473.13199546887216</v>
      </c>
      <c r="G38" s="30">
        <v>473.13199546887216</v>
      </c>
      <c r="H38" s="30">
        <v>0</v>
      </c>
      <c r="I38" s="30" t="s">
        <v>40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0</v>
      </c>
      <c r="X38" s="30" t="s">
        <v>40</v>
      </c>
      <c r="Y38" s="30" t="s">
        <v>40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</row>
    <row r="39" spans="1:38">
      <c r="A39" s="424" t="s">
        <v>66</v>
      </c>
      <c r="B39" s="425"/>
      <c r="C39" s="425"/>
      <c r="D39" s="425"/>
      <c r="E39" s="425"/>
      <c r="F39" s="39">
        <v>154.80092918019557</v>
      </c>
      <c r="G39" s="40">
        <v>154.80092918019557</v>
      </c>
      <c r="H39" s="40">
        <v>0</v>
      </c>
      <c r="I39" s="40" t="s">
        <v>40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0</v>
      </c>
      <c r="X39" s="40" t="s">
        <v>40</v>
      </c>
      <c r="Y39" s="40" t="s">
        <v>40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</row>
    <row r="40" spans="1:38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</row>
    <row r="41" spans="1:38">
      <c r="A41" s="428" t="s">
        <v>68</v>
      </c>
      <c r="B41" s="429"/>
      <c r="C41" s="434" t="s">
        <v>69</v>
      </c>
      <c r="D41" s="435"/>
      <c r="E41" s="435"/>
      <c r="F41" s="29">
        <v>247.15317162052776</v>
      </c>
      <c r="G41" s="30">
        <v>247.15317162052776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0</v>
      </c>
      <c r="X41" s="30" t="s">
        <v>40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</row>
    <row r="42" spans="1:38" ht="15.75" customHeight="1">
      <c r="A42" s="430"/>
      <c r="B42" s="431"/>
      <c r="C42" s="423" t="s">
        <v>70</v>
      </c>
      <c r="D42" s="408"/>
      <c r="E42" s="408"/>
      <c r="F42" s="29">
        <v>880</v>
      </c>
      <c r="G42" s="30">
        <v>880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0</v>
      </c>
      <c r="X42" s="30" t="s">
        <v>40</v>
      </c>
      <c r="Y42" s="30" t="s">
        <v>40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</row>
    <row r="43" spans="1:38" ht="30" customHeight="1">
      <c r="A43" s="432"/>
      <c r="B43" s="433"/>
      <c r="C43" s="436" t="s">
        <v>71</v>
      </c>
      <c r="D43" s="437"/>
      <c r="E43" s="437"/>
      <c r="F43" s="29">
        <v>247.15317162052776</v>
      </c>
      <c r="G43" s="30">
        <v>247.15317162052776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0</v>
      </c>
      <c r="X43" s="30" t="s">
        <v>40</v>
      </c>
      <c r="Y43" s="30" t="s">
        <v>40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</row>
    <row r="44" spans="1:38">
      <c r="A44" s="428" t="s">
        <v>72</v>
      </c>
      <c r="B44" s="429"/>
      <c r="C44" s="434" t="s">
        <v>73</v>
      </c>
      <c r="D44" s="435"/>
      <c r="E44" s="435"/>
      <c r="F44" s="29">
        <v>247.15317162052776</v>
      </c>
      <c r="G44" s="30">
        <v>247.15317162052776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0</v>
      </c>
      <c r="X44" s="30" t="s">
        <v>40</v>
      </c>
      <c r="Y44" s="30" t="s">
        <v>40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</row>
    <row r="45" spans="1:38">
      <c r="A45" s="430"/>
      <c r="B45" s="431"/>
      <c r="C45" s="438" t="s">
        <v>74</v>
      </c>
      <c r="D45" s="423" t="s">
        <v>75</v>
      </c>
      <c r="E45" s="408"/>
      <c r="F45" s="29">
        <v>705.20947715048635</v>
      </c>
      <c r="G45" s="30">
        <v>705.20947715048635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0</v>
      </c>
      <c r="X45" s="30" t="s">
        <v>40</v>
      </c>
      <c r="Y45" s="30" t="s">
        <v>40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</row>
    <row r="46" spans="1:38">
      <c r="A46" s="430"/>
      <c r="B46" s="431"/>
      <c r="C46" s="439"/>
      <c r="D46" s="423" t="s">
        <v>76</v>
      </c>
      <c r="E46" s="408"/>
      <c r="F46" s="29">
        <v>705.20947715048635</v>
      </c>
      <c r="G46" s="30">
        <v>705.20947715048635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0</v>
      </c>
      <c r="X46" s="30" t="s">
        <v>40</v>
      </c>
      <c r="Y46" s="30" t="s">
        <v>40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</row>
    <row r="47" spans="1:38">
      <c r="A47" s="430"/>
      <c r="B47" s="431"/>
      <c r="C47" s="439"/>
      <c r="D47" s="438" t="s">
        <v>77</v>
      </c>
      <c r="E47" s="28" t="s">
        <v>78</v>
      </c>
      <c r="F47" s="29">
        <v>880</v>
      </c>
      <c r="G47" s="30">
        <v>880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0</v>
      </c>
      <c r="X47" s="30" t="s">
        <v>40</v>
      </c>
      <c r="Y47" s="30" t="s">
        <v>40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</row>
    <row r="48" spans="1:38">
      <c r="A48" s="430"/>
      <c r="B48" s="431"/>
      <c r="C48" s="439"/>
      <c r="D48" s="439"/>
      <c r="E48" s="28" t="s">
        <v>79</v>
      </c>
      <c r="F48" s="29">
        <v>705.21359118471662</v>
      </c>
      <c r="G48" s="30">
        <v>705.21359118471662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0</v>
      </c>
      <c r="X48" s="30" t="s">
        <v>40</v>
      </c>
      <c r="Y48" s="30" t="s">
        <v>40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</row>
    <row r="49" spans="1:38">
      <c r="A49" s="430"/>
      <c r="B49" s="431"/>
      <c r="C49" s="439"/>
      <c r="D49" s="439"/>
      <c r="E49" s="28" t="s">
        <v>80</v>
      </c>
      <c r="F49" s="29">
        <v>705.21359118471662</v>
      </c>
      <c r="G49" s="30">
        <v>705.21359118471662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0</v>
      </c>
      <c r="X49" s="30" t="s">
        <v>40</v>
      </c>
      <c r="Y49" s="30" t="s">
        <v>40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</row>
    <row r="50" spans="1:38">
      <c r="A50" s="430"/>
      <c r="B50" s="431"/>
      <c r="C50" s="439"/>
      <c r="D50" s="439"/>
      <c r="E50" s="28" t="s">
        <v>81</v>
      </c>
      <c r="F50" s="29">
        <v>705.21359118471662</v>
      </c>
      <c r="G50" s="30">
        <v>705.21359118471662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0</v>
      </c>
      <c r="X50" s="30" t="s">
        <v>40</v>
      </c>
      <c r="Y50" s="30" t="s">
        <v>40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</row>
    <row r="51" spans="1:38">
      <c r="A51" s="430"/>
      <c r="B51" s="431"/>
      <c r="C51" s="440"/>
      <c r="D51" s="440"/>
      <c r="E51" s="28" t="s">
        <v>82</v>
      </c>
      <c r="F51" s="29">
        <v>705.21359118471662</v>
      </c>
      <c r="G51" s="30">
        <v>705.21359118471662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0</v>
      </c>
      <c r="X51" s="30" t="s">
        <v>40</v>
      </c>
      <c r="Y51" s="30" t="s">
        <v>40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</row>
    <row r="52" spans="1:38">
      <c r="A52" s="430"/>
      <c r="B52" s="431"/>
      <c r="C52" s="423" t="s">
        <v>83</v>
      </c>
      <c r="D52" s="408"/>
      <c r="E52" s="408"/>
      <c r="F52" s="29">
        <v>705.21359118471662</v>
      </c>
      <c r="G52" s="30">
        <v>705.21359118471662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0</v>
      </c>
      <c r="X52" s="30" t="s">
        <v>40</v>
      </c>
      <c r="Y52" s="30" t="s">
        <v>40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</row>
    <row r="53" spans="1:38">
      <c r="A53" s="430"/>
      <c r="B53" s="431"/>
      <c r="C53" s="423" t="s">
        <v>84</v>
      </c>
      <c r="D53" s="408"/>
      <c r="E53" s="408"/>
      <c r="F53" s="29">
        <v>880</v>
      </c>
      <c r="G53" s="30">
        <v>880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159.57250000000002</v>
      </c>
      <c r="X53" s="30">
        <v>0</v>
      </c>
      <c r="Y53" s="30" t="s">
        <v>40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</row>
    <row r="54" spans="1:38" ht="27" customHeight="1">
      <c r="A54" s="430"/>
      <c r="B54" s="431"/>
      <c r="C54" s="423" t="s">
        <v>85</v>
      </c>
      <c r="D54" s="408"/>
      <c r="E54" s="408"/>
      <c r="F54" s="29">
        <v>880</v>
      </c>
      <c r="G54" s="30">
        <v>880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0</v>
      </c>
      <c r="X54" s="30" t="s">
        <v>40</v>
      </c>
      <c r="Y54" s="30" t="s">
        <v>40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</row>
    <row r="55" spans="1:38" ht="20.25" customHeight="1">
      <c r="A55" s="432"/>
      <c r="B55" s="433"/>
      <c r="C55" s="436" t="s">
        <v>86</v>
      </c>
      <c r="D55" s="437"/>
      <c r="E55" s="437"/>
      <c r="F55" s="29">
        <v>247.15317162052776</v>
      </c>
      <c r="G55" s="30">
        <v>247.15317162052776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159.57250000000002</v>
      </c>
      <c r="X55" s="30">
        <v>0</v>
      </c>
      <c r="Y55" s="30" t="s">
        <v>40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</row>
    <row r="56" spans="1:38" ht="26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880</v>
      </c>
      <c r="G56" s="30">
        <v>880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159.57250000000002</v>
      </c>
      <c r="X56" s="30">
        <v>0</v>
      </c>
      <c r="Y56" s="30" t="s">
        <v>40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</row>
    <row r="57" spans="1:38" ht="25.5" customHeight="1">
      <c r="A57" s="430"/>
      <c r="B57" s="431"/>
      <c r="C57" s="439"/>
      <c r="D57" s="423" t="s">
        <v>90</v>
      </c>
      <c r="E57" s="408"/>
      <c r="F57" s="29">
        <v>880</v>
      </c>
      <c r="G57" s="30">
        <v>880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0</v>
      </c>
      <c r="X57" s="30" t="s">
        <v>40</v>
      </c>
      <c r="Y57" s="30" t="s">
        <v>40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</row>
    <row r="58" spans="1:38" ht="27.75" customHeight="1">
      <c r="A58" s="430"/>
      <c r="B58" s="431"/>
      <c r="C58" s="439"/>
      <c r="D58" s="423" t="s">
        <v>91</v>
      </c>
      <c r="E58" s="408"/>
      <c r="F58" s="29">
        <v>880</v>
      </c>
      <c r="G58" s="30">
        <v>880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159.57250000000002</v>
      </c>
      <c r="X58" s="30">
        <v>0</v>
      </c>
      <c r="Y58" s="30" t="s">
        <v>40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</row>
    <row r="59" spans="1:38" ht="44.25" customHeight="1">
      <c r="A59" s="430"/>
      <c r="B59" s="431"/>
      <c r="C59" s="439"/>
      <c r="D59" s="423" t="s">
        <v>92</v>
      </c>
      <c r="E59" s="408"/>
      <c r="F59" s="29">
        <v>880</v>
      </c>
      <c r="G59" s="30">
        <v>880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0</v>
      </c>
      <c r="X59" s="30" t="s">
        <v>40</v>
      </c>
      <c r="Y59" s="30" t="s">
        <v>40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</row>
    <row r="60" spans="1:38" ht="21" customHeight="1">
      <c r="A60" s="430"/>
      <c r="B60" s="431"/>
      <c r="C60" s="440"/>
      <c r="D60" s="423" t="s">
        <v>93</v>
      </c>
      <c r="E60" s="408"/>
      <c r="F60" s="29">
        <v>880</v>
      </c>
      <c r="G60" s="30">
        <v>880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0</v>
      </c>
      <c r="X60" s="30" t="s">
        <v>40</v>
      </c>
      <c r="Y60" s="30" t="s">
        <v>40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</row>
    <row r="61" spans="1:38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0</v>
      </c>
      <c r="X61" s="30" t="s">
        <v>40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</row>
    <row r="62" spans="1:38" ht="27" customHeight="1">
      <c r="A62" s="430"/>
      <c r="B62" s="431"/>
      <c r="C62" s="438" t="s">
        <v>96</v>
      </c>
      <c r="D62" s="423" t="s">
        <v>97</v>
      </c>
      <c r="E62" s="408"/>
      <c r="F62" s="29">
        <v>880</v>
      </c>
      <c r="G62" s="30">
        <v>880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0</v>
      </c>
      <c r="X62" s="30" t="s">
        <v>40</v>
      </c>
      <c r="Y62" s="30" t="s">
        <v>40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</row>
    <row r="63" spans="1:38">
      <c r="A63" s="430"/>
      <c r="B63" s="431"/>
      <c r="C63" s="440"/>
      <c r="D63" s="423" t="s">
        <v>98</v>
      </c>
      <c r="E63" s="408"/>
      <c r="F63" s="29">
        <v>880</v>
      </c>
      <c r="G63" s="30">
        <v>880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0</v>
      </c>
      <c r="X63" s="30" t="s">
        <v>40</v>
      </c>
      <c r="Y63" s="30" t="s">
        <v>40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</row>
    <row r="64" spans="1:38">
      <c r="A64" s="430"/>
      <c r="B64" s="431"/>
      <c r="C64" s="438" t="s">
        <v>99</v>
      </c>
      <c r="D64" s="423" t="s">
        <v>100</v>
      </c>
      <c r="E64" s="408"/>
      <c r="F64" s="29">
        <v>705.20947715048635</v>
      </c>
      <c r="G64" s="30">
        <v>705.20947715048635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0</v>
      </c>
      <c r="X64" s="30" t="s">
        <v>40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</row>
    <row r="65" spans="1:38" ht="25.5" customHeight="1">
      <c r="A65" s="430"/>
      <c r="B65" s="431"/>
      <c r="C65" s="440"/>
      <c r="D65" s="423" t="s">
        <v>101</v>
      </c>
      <c r="E65" s="408"/>
      <c r="F65" s="29">
        <v>247.15317162052776</v>
      </c>
      <c r="G65" s="30">
        <v>247.15317162052776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0</v>
      </c>
      <c r="X65" s="30" t="s">
        <v>40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</row>
    <row r="66" spans="1:38">
      <c r="A66" s="432"/>
      <c r="B66" s="433"/>
      <c r="C66" s="43" t="s">
        <v>102</v>
      </c>
      <c r="D66" s="436" t="s">
        <v>103</v>
      </c>
      <c r="E66" s="437"/>
      <c r="F66" s="29">
        <v>0</v>
      </c>
      <c r="G66" s="30">
        <v>0</v>
      </c>
      <c r="H66" s="30" t="s">
        <v>40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0</v>
      </c>
      <c r="X66" s="30" t="s">
        <v>40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</row>
    <row r="67" spans="1:38">
      <c r="A67" s="428" t="s">
        <v>104</v>
      </c>
      <c r="B67" s="429"/>
      <c r="C67" s="434" t="s">
        <v>105</v>
      </c>
      <c r="D67" s="435"/>
      <c r="E67" s="435"/>
      <c r="F67" s="29">
        <v>247.15317162052776</v>
      </c>
      <c r="G67" s="30">
        <v>247.15317162052776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0</v>
      </c>
      <c r="X67" s="30" t="s">
        <v>40</v>
      </c>
      <c r="Y67" s="30" t="s">
        <v>40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</row>
    <row r="68" spans="1:38">
      <c r="A68" s="432"/>
      <c r="B68" s="433"/>
      <c r="C68" s="436" t="s">
        <v>106</v>
      </c>
      <c r="D68" s="437"/>
      <c r="E68" s="437"/>
      <c r="F68" s="29">
        <v>247.15317162052776</v>
      </c>
      <c r="G68" s="30">
        <v>247.15317162052776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0</v>
      </c>
      <c r="X68" s="30" t="s">
        <v>40</v>
      </c>
      <c r="Y68" s="30" t="s">
        <v>40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</row>
    <row r="69" spans="1:38" ht="16.5" customHeight="1">
      <c r="A69" s="428" t="s">
        <v>107</v>
      </c>
      <c r="B69" s="429"/>
      <c r="C69" s="434" t="s">
        <v>108</v>
      </c>
      <c r="D69" s="435"/>
      <c r="E69" s="435"/>
      <c r="F69" s="29">
        <v>880</v>
      </c>
      <c r="G69" s="30">
        <v>880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0</v>
      </c>
      <c r="X69" s="30" t="s">
        <v>40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</row>
    <row r="70" spans="1:38">
      <c r="A70" s="430"/>
      <c r="B70" s="431"/>
      <c r="C70" s="423" t="s">
        <v>109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</row>
    <row r="71" spans="1:38" ht="20.25" customHeight="1">
      <c r="A71" s="430"/>
      <c r="B71" s="431"/>
      <c r="C71" s="423" t="s">
        <v>110</v>
      </c>
      <c r="D71" s="408"/>
      <c r="E71" s="408"/>
      <c r="F71" s="29">
        <v>247.15317162052776</v>
      </c>
      <c r="G71" s="30">
        <v>247.15317162052776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0</v>
      </c>
      <c r="X71" s="30" t="s">
        <v>40</v>
      </c>
      <c r="Y71" s="30" t="s">
        <v>40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</row>
    <row r="72" spans="1:38" ht="26.25" customHeight="1">
      <c r="A72" s="430"/>
      <c r="B72" s="431"/>
      <c r="C72" s="423" t="s">
        <v>111</v>
      </c>
      <c r="D72" s="408"/>
      <c r="E72" s="408"/>
      <c r="F72" s="29">
        <v>247.15317162052776</v>
      </c>
      <c r="G72" s="30">
        <v>247.15317162052776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0</v>
      </c>
      <c r="X72" s="30" t="s">
        <v>40</v>
      </c>
      <c r="Y72" s="30" t="s">
        <v>40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</row>
    <row r="73" spans="1:38">
      <c r="A73" s="432"/>
      <c r="B73" s="433"/>
      <c r="C73" s="436" t="s">
        <v>112</v>
      </c>
      <c r="D73" s="437"/>
      <c r="E73" s="437"/>
      <c r="F73" s="29">
        <v>247.15317162052776</v>
      </c>
      <c r="G73" s="30">
        <v>247.15317162052776</v>
      </c>
      <c r="H73" s="30">
        <v>0</v>
      </c>
      <c r="I73" s="30" t="s">
        <v>40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0</v>
      </c>
      <c r="X73" s="30" t="s">
        <v>40</v>
      </c>
      <c r="Y73" s="30" t="s">
        <v>40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</row>
    <row r="74" spans="1:38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0</v>
      </c>
      <c r="X74" s="30" t="s">
        <v>40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</row>
    <row r="75" spans="1:38">
      <c r="A75" s="455"/>
      <c r="B75" s="442" t="s">
        <v>115</v>
      </c>
      <c r="C75" s="438" t="s">
        <v>116</v>
      </c>
      <c r="D75" s="423" t="s">
        <v>117</v>
      </c>
      <c r="E75" s="408"/>
      <c r="F75" s="29">
        <v>247.15317162052776</v>
      </c>
      <c r="G75" s="30">
        <v>247.15317162052776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159.57250000000002</v>
      </c>
      <c r="X75" s="30">
        <v>0</v>
      </c>
      <c r="Y75" s="30" t="s">
        <v>40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</row>
    <row r="76" spans="1:38">
      <c r="A76" s="455"/>
      <c r="B76" s="443"/>
      <c r="C76" s="439"/>
      <c r="D76" s="423" t="s">
        <v>118</v>
      </c>
      <c r="E76" s="408"/>
      <c r="F76" s="29">
        <v>247.15317162052776</v>
      </c>
      <c r="G76" s="30">
        <v>247.15317162052776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159.57250000000002</v>
      </c>
      <c r="X76" s="30">
        <v>0</v>
      </c>
      <c r="Y76" s="30" t="s">
        <v>40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</row>
    <row r="77" spans="1:38">
      <c r="A77" s="455"/>
      <c r="B77" s="443"/>
      <c r="C77" s="439"/>
      <c r="D77" s="423" t="s">
        <v>119</v>
      </c>
      <c r="E77" s="408"/>
      <c r="F77" s="29">
        <v>159.57250000000002</v>
      </c>
      <c r="G77" s="30">
        <v>159.57250000000002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159.57250000000002</v>
      </c>
      <c r="X77" s="30">
        <v>0</v>
      </c>
      <c r="Y77" s="30" t="s">
        <v>40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</row>
    <row r="78" spans="1:38">
      <c r="A78" s="455"/>
      <c r="B78" s="443"/>
      <c r="C78" s="439"/>
      <c r="D78" s="423" t="s">
        <v>120</v>
      </c>
      <c r="E78" s="408"/>
      <c r="F78" s="29">
        <v>159.57250000000002</v>
      </c>
      <c r="G78" s="30">
        <v>159.57250000000002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159.57250000000002</v>
      </c>
      <c r="X78" s="30">
        <v>0</v>
      </c>
      <c r="Y78" s="30" t="s">
        <v>40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</row>
    <row r="79" spans="1:38">
      <c r="A79" s="455"/>
      <c r="B79" s="443"/>
      <c r="C79" s="439"/>
      <c r="D79" s="423" t="s">
        <v>121</v>
      </c>
      <c r="E79" s="408"/>
      <c r="F79" s="29">
        <v>494.11871058888772</v>
      </c>
      <c r="G79" s="30">
        <v>494.11871058888772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159.57250000000002</v>
      </c>
      <c r="X79" s="30">
        <v>0</v>
      </c>
      <c r="Y79" s="30" t="s">
        <v>40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</row>
    <row r="80" spans="1:38">
      <c r="A80" s="455"/>
      <c r="B80" s="443"/>
      <c r="C80" s="439"/>
      <c r="D80" s="423" t="s">
        <v>122</v>
      </c>
      <c r="E80" s="408"/>
      <c r="F80" s="29">
        <v>247.15317162052776</v>
      </c>
      <c r="G80" s="30">
        <v>247.15317162052776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159.57250000000002</v>
      </c>
      <c r="X80" s="30">
        <v>0</v>
      </c>
      <c r="Y80" s="30" t="s">
        <v>40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</row>
    <row r="81" spans="1:38">
      <c r="A81" s="455"/>
      <c r="B81" s="443"/>
      <c r="C81" s="439"/>
      <c r="D81" s="423" t="s">
        <v>123</v>
      </c>
      <c r="E81" s="408"/>
      <c r="F81" s="29">
        <v>247.15317162052776</v>
      </c>
      <c r="G81" s="30">
        <v>247.15317162052776</v>
      </c>
      <c r="H81" s="30">
        <v>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159.57250000000002</v>
      </c>
      <c r="X81" s="30">
        <v>0</v>
      </c>
      <c r="Y81" s="30" t="s">
        <v>40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</row>
    <row r="82" spans="1:38">
      <c r="A82" s="455"/>
      <c r="B82" s="443"/>
      <c r="C82" s="439"/>
      <c r="D82" s="423" t="s">
        <v>124</v>
      </c>
      <c r="E82" s="408"/>
      <c r="F82" s="29">
        <v>247.15317162052776</v>
      </c>
      <c r="G82" s="30">
        <v>247.15317162052776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159.57250000000002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</row>
    <row r="83" spans="1:38">
      <c r="A83" s="455"/>
      <c r="B83" s="443"/>
      <c r="C83" s="439"/>
      <c r="D83" s="423" t="s">
        <v>125</v>
      </c>
      <c r="E83" s="408"/>
      <c r="F83" s="29">
        <v>159.57250000000002</v>
      </c>
      <c r="G83" s="30">
        <v>159.57250000000002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159.57250000000002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</row>
    <row r="84" spans="1:38">
      <c r="A84" s="455"/>
      <c r="B84" s="443"/>
      <c r="C84" s="440"/>
      <c r="D84" s="423" t="s">
        <v>126</v>
      </c>
      <c r="E84" s="408"/>
      <c r="F84" s="29">
        <v>247.15317162052776</v>
      </c>
      <c r="G84" s="30">
        <v>247.15317162052776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159.57250000000002</v>
      </c>
      <c r="X84" s="30">
        <v>0</v>
      </c>
      <c r="Y84" s="30" t="s">
        <v>40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</row>
    <row r="85" spans="1:38" ht="28.5" customHeight="1">
      <c r="A85" s="455"/>
      <c r="B85" s="443"/>
      <c r="C85" s="438" t="s">
        <v>77</v>
      </c>
      <c r="D85" s="423" t="s">
        <v>127</v>
      </c>
      <c r="E85" s="408"/>
      <c r="F85" s="29">
        <v>247.15317162052776</v>
      </c>
      <c r="G85" s="30">
        <v>247.15317162052776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159.57250000000002</v>
      </c>
      <c r="X85" s="30">
        <v>0</v>
      </c>
      <c r="Y85" s="30" t="s">
        <v>40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</row>
    <row r="86" spans="1:38">
      <c r="A86" s="455"/>
      <c r="B86" s="443"/>
      <c r="C86" s="439"/>
      <c r="D86" s="423" t="s">
        <v>128</v>
      </c>
      <c r="E86" s="408"/>
      <c r="F86" s="29">
        <v>247.15317162052776</v>
      </c>
      <c r="G86" s="30">
        <v>247.15317162052776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159.57250000000002</v>
      </c>
      <c r="X86" s="30">
        <v>0</v>
      </c>
      <c r="Y86" s="30" t="s">
        <v>40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</row>
    <row r="87" spans="1:38" ht="17.25" customHeight="1">
      <c r="A87" s="455"/>
      <c r="B87" s="443"/>
      <c r="C87" s="439"/>
      <c r="D87" s="423" t="s">
        <v>129</v>
      </c>
      <c r="E87" s="408"/>
      <c r="F87" s="29">
        <v>247.15317162052776</v>
      </c>
      <c r="G87" s="30">
        <v>247.15317162052776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159.57250000000002</v>
      </c>
      <c r="X87" s="30">
        <v>0</v>
      </c>
      <c r="Y87" s="30" t="s">
        <v>40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</row>
    <row r="88" spans="1:38" ht="28.5" customHeight="1">
      <c r="A88" s="455"/>
      <c r="B88" s="443"/>
      <c r="C88" s="439"/>
      <c r="D88" s="423" t="s">
        <v>130</v>
      </c>
      <c r="E88" s="408"/>
      <c r="F88" s="29">
        <v>880</v>
      </c>
      <c r="G88" s="30">
        <v>880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159.57250000000002</v>
      </c>
      <c r="X88" s="30">
        <v>0</v>
      </c>
      <c r="Y88" s="30" t="s">
        <v>40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</row>
    <row r="89" spans="1:38" ht="30.75" customHeight="1">
      <c r="A89" s="455"/>
      <c r="B89" s="443"/>
      <c r="C89" s="439"/>
      <c r="D89" s="423" t="s">
        <v>131</v>
      </c>
      <c r="E89" s="408"/>
      <c r="F89" s="29">
        <v>880</v>
      </c>
      <c r="G89" s="30">
        <v>880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159.57250000000002</v>
      </c>
      <c r="X89" s="30">
        <v>0</v>
      </c>
      <c r="Y89" s="30" t="s">
        <v>40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</row>
    <row r="90" spans="1:38">
      <c r="A90" s="455"/>
      <c r="B90" s="443"/>
      <c r="C90" s="439"/>
      <c r="D90" s="423" t="s">
        <v>132</v>
      </c>
      <c r="E90" s="408"/>
      <c r="F90" s="29">
        <v>880</v>
      </c>
      <c r="G90" s="30">
        <v>880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159.57250000000002</v>
      </c>
      <c r="X90" s="30">
        <v>0</v>
      </c>
      <c r="Y90" s="30" t="s">
        <v>40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</row>
    <row r="91" spans="1:38">
      <c r="A91" s="455"/>
      <c r="B91" s="443"/>
      <c r="C91" s="439"/>
      <c r="D91" s="423" t="s">
        <v>133</v>
      </c>
      <c r="E91" s="408"/>
      <c r="F91" s="29">
        <v>880</v>
      </c>
      <c r="G91" s="30">
        <v>880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159.57250000000002</v>
      </c>
      <c r="X91" s="30">
        <v>0</v>
      </c>
      <c r="Y91" s="30" t="s">
        <v>40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</row>
    <row r="92" spans="1:38">
      <c r="A92" s="455"/>
      <c r="B92" s="443"/>
      <c r="C92" s="440"/>
      <c r="D92" s="423" t="s">
        <v>134</v>
      </c>
      <c r="E92" s="408"/>
      <c r="F92" s="29">
        <v>880</v>
      </c>
      <c r="G92" s="30">
        <v>880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159.57250000000002</v>
      </c>
      <c r="X92" s="30">
        <v>0</v>
      </c>
      <c r="Y92" s="30" t="s">
        <v>40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</row>
    <row r="93" spans="1:38" ht="15.75" customHeight="1">
      <c r="A93" s="455"/>
      <c r="B93" s="443"/>
      <c r="C93" s="438" t="s">
        <v>135</v>
      </c>
      <c r="D93" s="423" t="s">
        <v>136</v>
      </c>
      <c r="E93" s="408"/>
      <c r="F93" s="29">
        <v>880</v>
      </c>
      <c r="G93" s="30">
        <v>880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159.57250000000002</v>
      </c>
      <c r="X93" s="30">
        <v>0</v>
      </c>
      <c r="Y93" s="30" t="s">
        <v>40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</row>
    <row r="94" spans="1:38" ht="26.25" customHeight="1">
      <c r="A94" s="455"/>
      <c r="B94" s="444"/>
      <c r="C94" s="440"/>
      <c r="D94" s="423" t="s">
        <v>137</v>
      </c>
      <c r="E94" s="408"/>
      <c r="F94" s="29">
        <v>880</v>
      </c>
      <c r="G94" s="30">
        <v>880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159.57250000000002</v>
      </c>
      <c r="X94" s="30">
        <v>0</v>
      </c>
      <c r="Y94" s="30" t="s">
        <v>40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</row>
    <row r="95" spans="1:38" ht="26.2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880</v>
      </c>
      <c r="G95" s="30">
        <v>880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0</v>
      </c>
      <c r="X95" s="30" t="s">
        <v>40</v>
      </c>
      <c r="Y95" s="30" t="s">
        <v>40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</row>
    <row r="96" spans="1:38" ht="20.25" customHeight="1">
      <c r="A96" s="455"/>
      <c r="B96" s="443"/>
      <c r="C96" s="440"/>
      <c r="D96" s="423" t="s">
        <v>141</v>
      </c>
      <c r="E96" s="408"/>
      <c r="F96" s="29">
        <v>880</v>
      </c>
      <c r="G96" s="30">
        <v>880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0</v>
      </c>
      <c r="X96" s="30" t="s">
        <v>40</v>
      </c>
      <c r="Y96" s="30" t="s">
        <v>40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</row>
    <row r="97" spans="1:38" ht="28.5" customHeight="1">
      <c r="A97" s="455"/>
      <c r="B97" s="443"/>
      <c r="C97" s="438" t="s">
        <v>142</v>
      </c>
      <c r="D97" s="423" t="s">
        <v>143</v>
      </c>
      <c r="E97" s="408"/>
      <c r="F97" s="29">
        <v>880</v>
      </c>
      <c r="G97" s="30">
        <v>880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0</v>
      </c>
      <c r="X97" s="30" t="s">
        <v>40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</row>
    <row r="98" spans="1:38">
      <c r="A98" s="455"/>
      <c r="B98" s="443"/>
      <c r="C98" s="439"/>
      <c r="D98" s="423" t="s">
        <v>144</v>
      </c>
      <c r="E98" s="408"/>
      <c r="F98" s="29">
        <v>880</v>
      </c>
      <c r="G98" s="30">
        <v>880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0</v>
      </c>
      <c r="X98" s="30" t="s">
        <v>40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</row>
    <row r="99" spans="1:38">
      <c r="A99" s="455"/>
      <c r="B99" s="443"/>
      <c r="C99" s="439"/>
      <c r="D99" s="423" t="s">
        <v>145</v>
      </c>
      <c r="E99" s="408"/>
      <c r="F99" s="29">
        <v>0</v>
      </c>
      <c r="G99" s="30">
        <v>0</v>
      </c>
      <c r="H99" s="30" t="s">
        <v>40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</row>
    <row r="100" spans="1:38">
      <c r="A100" s="455"/>
      <c r="B100" s="444"/>
      <c r="C100" s="440"/>
      <c r="D100" s="423" t="s">
        <v>146</v>
      </c>
      <c r="E100" s="408"/>
      <c r="F100" s="29">
        <v>705.21359118471662</v>
      </c>
      <c r="G100" s="30">
        <v>705.21359118471662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0</v>
      </c>
      <c r="X100" s="30" t="s">
        <v>40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</row>
    <row r="101" spans="1:38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494.11871058888772</v>
      </c>
      <c r="G101" s="30">
        <v>494.11871058888772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0</v>
      </c>
      <c r="X101" s="30" t="s">
        <v>40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</row>
    <row r="102" spans="1:38" ht="25.5" customHeight="1">
      <c r="A102" s="455"/>
      <c r="B102" s="444"/>
      <c r="C102" s="28" t="s">
        <v>99</v>
      </c>
      <c r="D102" s="423" t="s">
        <v>150</v>
      </c>
      <c r="E102" s="408"/>
      <c r="F102" s="29">
        <v>494.11871058888772</v>
      </c>
      <c r="G102" s="30">
        <v>494.11871058888772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0</v>
      </c>
      <c r="X102" s="30" t="s">
        <v>40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</row>
    <row r="103" spans="1:38">
      <c r="A103" s="455"/>
      <c r="B103" s="442" t="s">
        <v>151</v>
      </c>
      <c r="C103" s="423" t="s">
        <v>152</v>
      </c>
      <c r="D103" s="408"/>
      <c r="E103" s="408"/>
      <c r="F103" s="29">
        <v>494.11871058888772</v>
      </c>
      <c r="G103" s="30">
        <v>494.11871058888772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0</v>
      </c>
      <c r="X103" s="30" t="s">
        <v>40</v>
      </c>
      <c r="Y103" s="30" t="s">
        <v>40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</row>
    <row r="104" spans="1:38" ht="30" customHeight="1">
      <c r="A104" s="455"/>
      <c r="B104" s="443"/>
      <c r="C104" s="438" t="s">
        <v>153</v>
      </c>
      <c r="D104" s="423" t="s">
        <v>154</v>
      </c>
      <c r="E104" s="408"/>
      <c r="F104" s="29">
        <v>0</v>
      </c>
      <c r="G104" s="30">
        <v>0</v>
      </c>
      <c r="H104" s="30" t="s">
        <v>40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0</v>
      </c>
      <c r="X104" s="30" t="s">
        <v>40</v>
      </c>
      <c r="Y104" s="30" t="s">
        <v>40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</row>
    <row r="105" spans="1:38" ht="29.25" customHeight="1">
      <c r="A105" s="455"/>
      <c r="B105" s="443"/>
      <c r="C105" s="439"/>
      <c r="D105" s="423" t="s">
        <v>155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</row>
    <row r="106" spans="1:38" ht="25.5" customHeight="1">
      <c r="A106" s="455"/>
      <c r="B106" s="443"/>
      <c r="C106" s="439"/>
      <c r="D106" s="423" t="s">
        <v>156</v>
      </c>
      <c r="E106" s="408"/>
      <c r="F106" s="29">
        <v>705.20947715048635</v>
      </c>
      <c r="G106" s="30">
        <v>705.20947715048635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0</v>
      </c>
      <c r="X106" s="30" t="s">
        <v>40</v>
      </c>
      <c r="Y106" s="30" t="s">
        <v>40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</row>
    <row r="107" spans="1:38" ht="25.5" customHeight="1">
      <c r="A107" s="455"/>
      <c r="B107" s="443"/>
      <c r="C107" s="439"/>
      <c r="D107" s="423" t="s">
        <v>157</v>
      </c>
      <c r="E107" s="408"/>
      <c r="F107" s="29">
        <v>705.20947715048635</v>
      </c>
      <c r="G107" s="30">
        <v>705.20947715048635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0</v>
      </c>
      <c r="X107" s="30" t="s">
        <v>40</v>
      </c>
      <c r="Y107" s="30" t="s">
        <v>40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</row>
    <row r="108" spans="1:38">
      <c r="A108" s="455"/>
      <c r="B108" s="443"/>
      <c r="C108" s="440"/>
      <c r="D108" s="423" t="s">
        <v>158</v>
      </c>
      <c r="E108" s="408"/>
      <c r="F108" s="29">
        <v>705.20947715048635</v>
      </c>
      <c r="G108" s="30">
        <v>705.20947715048635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0</v>
      </c>
      <c r="X108" s="30" t="s">
        <v>40</v>
      </c>
      <c r="Y108" s="30" t="s">
        <v>40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</row>
    <row r="109" spans="1:38">
      <c r="A109" s="455"/>
      <c r="B109" s="443"/>
      <c r="C109" s="423" t="s">
        <v>159</v>
      </c>
      <c r="D109" s="408"/>
      <c r="E109" s="408"/>
      <c r="F109" s="29">
        <v>494.11378818136126</v>
      </c>
      <c r="G109" s="30">
        <v>494.11378818136126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0</v>
      </c>
      <c r="X109" s="30" t="s">
        <v>40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</row>
    <row r="110" spans="1:38">
      <c r="A110" s="455"/>
      <c r="B110" s="443"/>
      <c r="C110" s="423" t="s">
        <v>160</v>
      </c>
      <c r="D110" s="408"/>
      <c r="E110" s="408"/>
      <c r="F110" s="29">
        <v>494.11871058888772</v>
      </c>
      <c r="G110" s="30">
        <v>494.11871058888772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0</v>
      </c>
      <c r="X110" s="30" t="s">
        <v>40</v>
      </c>
      <c r="Y110" s="30" t="s">
        <v>40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</row>
    <row r="111" spans="1:38">
      <c r="A111" s="455"/>
      <c r="B111" s="443"/>
      <c r="C111" s="423" t="s">
        <v>161</v>
      </c>
      <c r="D111" s="408"/>
      <c r="E111" s="408"/>
      <c r="F111" s="29">
        <v>494.11871058888772</v>
      </c>
      <c r="G111" s="30">
        <v>494.11871058888772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0</v>
      </c>
      <c r="X111" s="30" t="s">
        <v>40</v>
      </c>
      <c r="Y111" s="30" t="s">
        <v>40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</row>
    <row r="112" spans="1:38">
      <c r="A112" s="455"/>
      <c r="B112" s="443"/>
      <c r="C112" s="423" t="s">
        <v>162</v>
      </c>
      <c r="D112" s="408"/>
      <c r="E112" s="408"/>
      <c r="F112" s="29">
        <v>494.11871058888772</v>
      </c>
      <c r="G112" s="30">
        <v>494.11871058888772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0</v>
      </c>
      <c r="X112" s="30" t="s">
        <v>40</v>
      </c>
      <c r="Y112" s="30" t="s">
        <v>40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</row>
    <row r="113" spans="1:38">
      <c r="A113" s="455"/>
      <c r="B113" s="443"/>
      <c r="C113" s="423" t="s">
        <v>163</v>
      </c>
      <c r="D113" s="408"/>
      <c r="E113" s="408"/>
      <c r="F113" s="29">
        <v>494.11871058888772</v>
      </c>
      <c r="G113" s="30">
        <v>494.11871058888772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0</v>
      </c>
      <c r="X113" s="30" t="s">
        <v>40</v>
      </c>
      <c r="Y113" s="30" t="s">
        <v>40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</row>
    <row r="114" spans="1:38">
      <c r="A114" s="455"/>
      <c r="B114" s="444"/>
      <c r="C114" s="423" t="s">
        <v>164</v>
      </c>
      <c r="D114" s="408"/>
      <c r="E114" s="408"/>
      <c r="F114" s="29">
        <v>494.11871058888772</v>
      </c>
      <c r="G114" s="30">
        <v>494.11871058888772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0</v>
      </c>
      <c r="X114" s="30" t="s">
        <v>40</v>
      </c>
      <c r="Y114" s="30" t="s">
        <v>40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</row>
    <row r="115" spans="1:38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494.11871058888772</v>
      </c>
      <c r="G115" s="30">
        <v>494.11871058888772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0</v>
      </c>
      <c r="X115" s="30" t="s">
        <v>40</v>
      </c>
      <c r="Y115" s="30" t="s">
        <v>40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</row>
    <row r="116" spans="1:38">
      <c r="A116" s="455"/>
      <c r="B116" s="443"/>
      <c r="C116" s="440"/>
      <c r="D116" s="423" t="s">
        <v>168</v>
      </c>
      <c r="E116" s="408"/>
      <c r="F116" s="29">
        <v>494.11871058888772</v>
      </c>
      <c r="G116" s="30">
        <v>494.11871058888772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0</v>
      </c>
      <c r="X116" s="30" t="s">
        <v>40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</row>
    <row r="117" spans="1:38">
      <c r="A117" s="455"/>
      <c r="B117" s="443"/>
      <c r="C117" s="423" t="s">
        <v>169</v>
      </c>
      <c r="D117" s="408"/>
      <c r="E117" s="408"/>
      <c r="F117" s="29">
        <v>494.11871058888772</v>
      </c>
      <c r="G117" s="30">
        <v>494.11871058888772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0</v>
      </c>
      <c r="X117" s="30" t="s">
        <v>40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</row>
    <row r="118" spans="1:38">
      <c r="A118" s="455"/>
      <c r="B118" s="444"/>
      <c r="C118" s="423" t="s">
        <v>170</v>
      </c>
      <c r="D118" s="408"/>
      <c r="E118" s="408"/>
      <c r="F118" s="29">
        <v>494.11871058888772</v>
      </c>
      <c r="G118" s="30">
        <v>494.11871058888772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0</v>
      </c>
      <c r="X118" s="30" t="s">
        <v>40</v>
      </c>
      <c r="Y118" s="30" t="s">
        <v>40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</row>
    <row r="119" spans="1:38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159.57250000000002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</row>
    <row r="120" spans="1:38">
      <c r="A120" s="455"/>
      <c r="B120" s="443"/>
      <c r="C120" s="440"/>
      <c r="D120" s="423" t="s">
        <v>174</v>
      </c>
      <c r="E120" s="408"/>
      <c r="F120" s="29">
        <v>880</v>
      </c>
      <c r="G120" s="30">
        <v>880</v>
      </c>
      <c r="H120" s="30">
        <v>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159.57250000000002</v>
      </c>
      <c r="X120" s="30">
        <v>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</row>
    <row r="121" spans="1:38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159.57250000000002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</row>
    <row r="122" spans="1:38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159.57250000000002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</row>
    <row r="123" spans="1:38">
      <c r="A123" s="455"/>
      <c r="B123" s="443"/>
      <c r="C123" s="440"/>
      <c r="D123" s="423" t="s">
        <v>174</v>
      </c>
      <c r="E123" s="408"/>
      <c r="F123" s="29">
        <v>880</v>
      </c>
      <c r="G123" s="30">
        <v>880</v>
      </c>
      <c r="H123" s="30">
        <v>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159.57250000000002</v>
      </c>
      <c r="X123" s="30">
        <v>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</row>
    <row r="124" spans="1:38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159.57250000000002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</row>
    <row r="125" spans="1:38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159.57250000000002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</row>
    <row r="126" spans="1:38">
      <c r="A126" s="455"/>
      <c r="B126" s="442" t="s">
        <v>181</v>
      </c>
      <c r="C126" s="423" t="s">
        <v>182</v>
      </c>
      <c r="D126" s="408"/>
      <c r="E126" s="408"/>
      <c r="F126" s="29">
        <v>880</v>
      </c>
      <c r="G126" s="30">
        <v>880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159.57250000000002</v>
      </c>
      <c r="X126" s="30">
        <v>0</v>
      </c>
      <c r="Y126" s="30" t="s">
        <v>40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</row>
    <row r="127" spans="1:38">
      <c r="A127" s="455"/>
      <c r="B127" s="443"/>
      <c r="C127" s="446" t="s">
        <v>183</v>
      </c>
      <c r="D127" s="406"/>
      <c r="E127" s="406"/>
      <c r="F127" s="29">
        <v>0</v>
      </c>
      <c r="G127" s="30">
        <v>0</v>
      </c>
      <c r="H127" s="30" t="s">
        <v>40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 t="s">
        <v>40</v>
      </c>
      <c r="X127" s="30" t="s">
        <v>40</v>
      </c>
      <c r="Y127" s="30" t="s">
        <v>40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</row>
    <row r="128" spans="1:38">
      <c r="A128" s="456"/>
      <c r="B128" s="445"/>
      <c r="C128" s="436" t="s">
        <v>184</v>
      </c>
      <c r="D128" s="437"/>
      <c r="E128" s="437"/>
      <c r="F128" s="29">
        <v>0</v>
      </c>
      <c r="G128" s="30">
        <v>0</v>
      </c>
      <c r="H128" s="30" t="s">
        <v>40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 t="s">
        <v>40</v>
      </c>
      <c r="X128" s="30" t="s">
        <v>40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</row>
    <row r="129" spans="1:38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363</v>
      </c>
      <c r="F129" s="33">
        <v>247.18</v>
      </c>
      <c r="G129" s="30">
        <v>247.18</v>
      </c>
      <c r="H129" s="30" t="s">
        <v>40</v>
      </c>
      <c r="I129" s="30" t="s">
        <v>40</v>
      </c>
      <c r="J129" s="30" t="s">
        <v>40</v>
      </c>
      <c r="K129" s="30" t="s">
        <v>40</v>
      </c>
      <c r="L129" s="30" t="s">
        <v>40</v>
      </c>
      <c r="M129" s="30" t="s">
        <v>40</v>
      </c>
      <c r="N129" s="30" t="s">
        <v>40</v>
      </c>
      <c r="O129" s="30" t="s">
        <v>40</v>
      </c>
      <c r="P129" s="30" t="s">
        <v>40</v>
      </c>
      <c r="Q129" s="30" t="s">
        <v>40</v>
      </c>
      <c r="R129" s="30" t="s">
        <v>40</v>
      </c>
      <c r="S129" s="30" t="s">
        <v>40</v>
      </c>
      <c r="T129" s="30" t="s">
        <v>40</v>
      </c>
      <c r="U129" s="30" t="s">
        <v>40</v>
      </c>
      <c r="V129" s="31" t="s">
        <v>40</v>
      </c>
      <c r="W129" s="32">
        <v>0</v>
      </c>
      <c r="X129" s="30" t="s">
        <v>40</v>
      </c>
      <c r="Y129" s="30" t="s">
        <v>40</v>
      </c>
      <c r="Z129" s="30" t="s">
        <v>40</v>
      </c>
      <c r="AA129" s="30" t="s">
        <v>40</v>
      </c>
      <c r="AB129" s="30" t="s">
        <v>40</v>
      </c>
      <c r="AC129" s="30" t="s">
        <v>40</v>
      </c>
      <c r="AD129" s="30" t="s">
        <v>40</v>
      </c>
      <c r="AE129" s="30" t="s">
        <v>40</v>
      </c>
      <c r="AF129" s="30" t="s">
        <v>40</v>
      </c>
      <c r="AG129" s="30" t="s">
        <v>40</v>
      </c>
      <c r="AH129" s="30" t="s">
        <v>40</v>
      </c>
      <c r="AI129" s="30" t="s">
        <v>40</v>
      </c>
      <c r="AJ129" s="30" t="s">
        <v>40</v>
      </c>
      <c r="AK129" s="30" t="s">
        <v>40</v>
      </c>
      <c r="AL129" s="30" t="s">
        <v>40</v>
      </c>
    </row>
    <row r="130" spans="1:38" ht="21" customHeight="1">
      <c r="A130" s="53"/>
      <c r="B130" s="54"/>
      <c r="C130" s="55" t="s">
        <v>189</v>
      </c>
      <c r="D130" s="49"/>
      <c r="E130" s="49" t="s">
        <v>192</v>
      </c>
      <c r="F130" s="33">
        <v>247.18</v>
      </c>
      <c r="G130" s="30">
        <v>247.18</v>
      </c>
      <c r="H130" s="30" t="s">
        <v>40</v>
      </c>
      <c r="I130" s="30" t="s">
        <v>40</v>
      </c>
      <c r="J130" s="30" t="s">
        <v>40</v>
      </c>
      <c r="K130" s="30" t="s">
        <v>40</v>
      </c>
      <c r="L130" s="30" t="s">
        <v>40</v>
      </c>
      <c r="M130" s="30" t="s">
        <v>40</v>
      </c>
      <c r="N130" s="30" t="s">
        <v>40</v>
      </c>
      <c r="O130" s="30" t="s">
        <v>40</v>
      </c>
      <c r="P130" s="30" t="s">
        <v>40</v>
      </c>
      <c r="Q130" s="30" t="s">
        <v>40</v>
      </c>
      <c r="R130" s="30" t="s">
        <v>40</v>
      </c>
      <c r="S130" s="30" t="s">
        <v>40</v>
      </c>
      <c r="T130" s="30" t="s">
        <v>40</v>
      </c>
      <c r="U130" s="30" t="s">
        <v>40</v>
      </c>
      <c r="V130" s="31" t="s">
        <v>40</v>
      </c>
      <c r="W130" s="32">
        <v>0</v>
      </c>
      <c r="X130" s="30" t="s">
        <v>40</v>
      </c>
      <c r="Y130" s="30" t="s">
        <v>40</v>
      </c>
      <c r="Z130" s="30" t="s">
        <v>40</v>
      </c>
      <c r="AA130" s="30" t="s">
        <v>40</v>
      </c>
      <c r="AB130" s="30" t="s">
        <v>40</v>
      </c>
      <c r="AC130" s="30" t="s">
        <v>40</v>
      </c>
      <c r="AD130" s="30" t="s">
        <v>40</v>
      </c>
      <c r="AE130" s="30" t="s">
        <v>40</v>
      </c>
      <c r="AF130" s="30" t="s">
        <v>40</v>
      </c>
      <c r="AG130" s="30" t="s">
        <v>40</v>
      </c>
      <c r="AH130" s="30" t="s">
        <v>40</v>
      </c>
      <c r="AI130" s="30" t="s">
        <v>40</v>
      </c>
      <c r="AJ130" s="30" t="s">
        <v>40</v>
      </c>
      <c r="AK130" s="30" t="s">
        <v>40</v>
      </c>
      <c r="AL130" s="30" t="s">
        <v>40</v>
      </c>
    </row>
    <row r="131" spans="1:38" ht="22.5" customHeight="1">
      <c r="A131" s="53"/>
      <c r="B131" s="54"/>
      <c r="C131" s="55" t="s">
        <v>191</v>
      </c>
      <c r="D131" s="49"/>
      <c r="E131" s="49" t="s">
        <v>367</v>
      </c>
      <c r="F131" s="33">
        <v>0</v>
      </c>
      <c r="G131" s="30">
        <v>0</v>
      </c>
      <c r="H131" s="30" t="s">
        <v>40</v>
      </c>
      <c r="I131" s="30" t="s">
        <v>40</v>
      </c>
      <c r="J131" s="30" t="s">
        <v>40</v>
      </c>
      <c r="K131" s="30" t="s">
        <v>40</v>
      </c>
      <c r="L131" s="30" t="s">
        <v>40</v>
      </c>
      <c r="M131" s="30" t="s">
        <v>40</v>
      </c>
      <c r="N131" s="30" t="s">
        <v>40</v>
      </c>
      <c r="O131" s="30" t="s">
        <v>40</v>
      </c>
      <c r="P131" s="30" t="s">
        <v>40</v>
      </c>
      <c r="Q131" s="30" t="s">
        <v>40</v>
      </c>
      <c r="R131" s="30" t="s">
        <v>40</v>
      </c>
      <c r="S131" s="30" t="s">
        <v>40</v>
      </c>
      <c r="T131" s="30" t="s">
        <v>40</v>
      </c>
      <c r="U131" s="30" t="s">
        <v>40</v>
      </c>
      <c r="V131" s="31" t="s">
        <v>40</v>
      </c>
      <c r="W131" s="32">
        <v>0</v>
      </c>
      <c r="X131" s="30" t="s">
        <v>40</v>
      </c>
      <c r="Y131" s="30" t="s">
        <v>40</v>
      </c>
      <c r="Z131" s="30" t="s">
        <v>40</v>
      </c>
      <c r="AA131" s="30" t="s">
        <v>40</v>
      </c>
      <c r="AB131" s="30" t="s">
        <v>40</v>
      </c>
      <c r="AC131" s="30" t="s">
        <v>40</v>
      </c>
      <c r="AD131" s="30" t="s">
        <v>40</v>
      </c>
      <c r="AE131" s="30" t="s">
        <v>40</v>
      </c>
      <c r="AF131" s="30" t="s">
        <v>40</v>
      </c>
      <c r="AG131" s="30" t="s">
        <v>40</v>
      </c>
      <c r="AH131" s="30" t="s">
        <v>40</v>
      </c>
      <c r="AI131" s="30" t="s">
        <v>40</v>
      </c>
      <c r="AJ131" s="30" t="s">
        <v>40</v>
      </c>
      <c r="AK131" s="30" t="s">
        <v>40</v>
      </c>
      <c r="AL131" s="30" t="s">
        <v>40</v>
      </c>
    </row>
    <row r="132" spans="1:38" ht="20.25" customHeight="1">
      <c r="A132" s="53"/>
      <c r="B132" s="54"/>
      <c r="C132" s="55" t="s">
        <v>193</v>
      </c>
      <c r="D132" s="49"/>
      <c r="E132" s="49" t="s">
        <v>367</v>
      </c>
      <c r="F132" s="33">
        <v>0</v>
      </c>
      <c r="G132" s="30">
        <v>0</v>
      </c>
      <c r="H132" s="30" t="s">
        <v>40</v>
      </c>
      <c r="I132" s="30" t="s">
        <v>40</v>
      </c>
      <c r="J132" s="30" t="s">
        <v>40</v>
      </c>
      <c r="K132" s="30" t="s">
        <v>40</v>
      </c>
      <c r="L132" s="30" t="s">
        <v>40</v>
      </c>
      <c r="M132" s="30" t="s">
        <v>40</v>
      </c>
      <c r="N132" s="30" t="s">
        <v>40</v>
      </c>
      <c r="O132" s="30" t="s">
        <v>40</v>
      </c>
      <c r="P132" s="30" t="s">
        <v>40</v>
      </c>
      <c r="Q132" s="30" t="s">
        <v>40</v>
      </c>
      <c r="R132" s="30" t="s">
        <v>40</v>
      </c>
      <c r="S132" s="30" t="s">
        <v>40</v>
      </c>
      <c r="T132" s="30" t="s">
        <v>40</v>
      </c>
      <c r="U132" s="30" t="s">
        <v>40</v>
      </c>
      <c r="V132" s="31" t="s">
        <v>40</v>
      </c>
      <c r="W132" s="32">
        <v>0</v>
      </c>
      <c r="X132" s="30" t="s">
        <v>40</v>
      </c>
      <c r="Y132" s="30" t="s">
        <v>40</v>
      </c>
      <c r="Z132" s="30" t="s">
        <v>40</v>
      </c>
      <c r="AA132" s="30" t="s">
        <v>40</v>
      </c>
      <c r="AB132" s="30" t="s">
        <v>40</v>
      </c>
      <c r="AC132" s="30" t="s">
        <v>40</v>
      </c>
      <c r="AD132" s="30" t="s">
        <v>40</v>
      </c>
      <c r="AE132" s="30" t="s">
        <v>40</v>
      </c>
      <c r="AF132" s="30" t="s">
        <v>40</v>
      </c>
      <c r="AG132" s="30" t="s">
        <v>40</v>
      </c>
      <c r="AH132" s="30" t="s">
        <v>40</v>
      </c>
      <c r="AI132" s="30" t="s">
        <v>40</v>
      </c>
      <c r="AJ132" s="30" t="s">
        <v>40</v>
      </c>
      <c r="AK132" s="30" t="s">
        <v>40</v>
      </c>
      <c r="AL132" s="30" t="s">
        <v>40</v>
      </c>
    </row>
    <row r="133" spans="1:38" ht="19.5" customHeight="1">
      <c r="A133" s="53"/>
      <c r="B133" s="54"/>
      <c r="C133" s="56" t="s">
        <v>194</v>
      </c>
      <c r="D133" s="57"/>
      <c r="E133" s="58" t="s">
        <v>367</v>
      </c>
      <c r="F133" s="33">
        <v>0</v>
      </c>
      <c r="G133" s="30">
        <v>0</v>
      </c>
      <c r="H133" s="30" t="s">
        <v>40</v>
      </c>
      <c r="I133" s="30" t="s">
        <v>40</v>
      </c>
      <c r="J133" s="30" t="s">
        <v>40</v>
      </c>
      <c r="K133" s="30" t="s">
        <v>40</v>
      </c>
      <c r="L133" s="30" t="s">
        <v>40</v>
      </c>
      <c r="M133" s="30" t="s">
        <v>40</v>
      </c>
      <c r="N133" s="30" t="s">
        <v>40</v>
      </c>
      <c r="O133" s="30" t="s">
        <v>40</v>
      </c>
      <c r="P133" s="30" t="s">
        <v>40</v>
      </c>
      <c r="Q133" s="30" t="s">
        <v>40</v>
      </c>
      <c r="R133" s="30" t="s">
        <v>40</v>
      </c>
      <c r="S133" s="30" t="s">
        <v>40</v>
      </c>
      <c r="T133" s="30" t="s">
        <v>40</v>
      </c>
      <c r="U133" s="30" t="s">
        <v>40</v>
      </c>
      <c r="V133" s="31" t="s">
        <v>40</v>
      </c>
      <c r="W133" s="32">
        <v>0</v>
      </c>
      <c r="X133" s="30" t="s">
        <v>40</v>
      </c>
      <c r="Y133" s="30" t="s">
        <v>40</v>
      </c>
      <c r="Z133" s="30" t="s">
        <v>40</v>
      </c>
      <c r="AA133" s="30" t="s">
        <v>40</v>
      </c>
      <c r="AB133" s="30" t="s">
        <v>40</v>
      </c>
      <c r="AC133" s="30" t="s">
        <v>40</v>
      </c>
      <c r="AD133" s="30" t="s">
        <v>40</v>
      </c>
      <c r="AE133" s="30" t="s">
        <v>40</v>
      </c>
      <c r="AF133" s="30" t="s">
        <v>40</v>
      </c>
      <c r="AG133" s="30" t="s">
        <v>40</v>
      </c>
      <c r="AH133" s="30" t="s">
        <v>40</v>
      </c>
      <c r="AI133" s="30" t="s">
        <v>40</v>
      </c>
      <c r="AJ133" s="30" t="s">
        <v>40</v>
      </c>
      <c r="AK133" s="30" t="s">
        <v>40</v>
      </c>
      <c r="AL133" s="30" t="s">
        <v>40</v>
      </c>
    </row>
    <row r="134" spans="1:38" ht="30.75" customHeight="1">
      <c r="A134" s="46" t="s">
        <v>195</v>
      </c>
      <c r="B134" s="47"/>
      <c r="C134" s="48" t="s">
        <v>196</v>
      </c>
      <c r="D134" s="59" t="s">
        <v>187</v>
      </c>
      <c r="E134" s="59" t="s">
        <v>363</v>
      </c>
      <c r="F134" s="33">
        <v>247.18</v>
      </c>
      <c r="G134" s="30">
        <v>247.18</v>
      </c>
      <c r="H134" s="30" t="s">
        <v>40</v>
      </c>
      <c r="I134" s="30" t="s">
        <v>40</v>
      </c>
      <c r="J134" s="30" t="s">
        <v>40</v>
      </c>
      <c r="K134" s="30" t="s">
        <v>40</v>
      </c>
      <c r="L134" s="30" t="s">
        <v>40</v>
      </c>
      <c r="M134" s="30" t="s">
        <v>40</v>
      </c>
      <c r="N134" s="30" t="s">
        <v>40</v>
      </c>
      <c r="O134" s="30" t="s">
        <v>40</v>
      </c>
      <c r="P134" s="30" t="s">
        <v>40</v>
      </c>
      <c r="Q134" s="30" t="s">
        <v>40</v>
      </c>
      <c r="R134" s="30" t="s">
        <v>40</v>
      </c>
      <c r="S134" s="30" t="s">
        <v>40</v>
      </c>
      <c r="T134" s="30" t="s">
        <v>40</v>
      </c>
      <c r="U134" s="30" t="s">
        <v>40</v>
      </c>
      <c r="V134" s="31" t="s">
        <v>40</v>
      </c>
      <c r="W134" s="32">
        <v>0</v>
      </c>
      <c r="X134" s="30" t="s">
        <v>40</v>
      </c>
      <c r="Y134" s="30" t="s">
        <v>40</v>
      </c>
      <c r="Z134" s="30" t="s">
        <v>40</v>
      </c>
      <c r="AA134" s="30" t="s">
        <v>40</v>
      </c>
      <c r="AB134" s="30" t="s">
        <v>40</v>
      </c>
      <c r="AC134" s="30" t="s">
        <v>40</v>
      </c>
      <c r="AD134" s="30" t="s">
        <v>40</v>
      </c>
      <c r="AE134" s="30" t="s">
        <v>40</v>
      </c>
      <c r="AF134" s="30" t="s">
        <v>40</v>
      </c>
      <c r="AG134" s="30" t="s">
        <v>40</v>
      </c>
      <c r="AH134" s="30" t="s">
        <v>40</v>
      </c>
      <c r="AI134" s="30" t="s">
        <v>40</v>
      </c>
      <c r="AJ134" s="30" t="s">
        <v>40</v>
      </c>
      <c r="AK134" s="30" t="s">
        <v>40</v>
      </c>
      <c r="AL134" s="30" t="s">
        <v>40</v>
      </c>
    </row>
    <row r="135" spans="1:38">
      <c r="A135" s="53"/>
      <c r="B135" s="54"/>
      <c r="C135" s="55" t="s">
        <v>197</v>
      </c>
      <c r="D135" s="49"/>
      <c r="E135" s="49" t="s">
        <v>192</v>
      </c>
      <c r="F135" s="33">
        <v>247.18</v>
      </c>
      <c r="G135" s="30">
        <v>247.18</v>
      </c>
      <c r="H135" s="30" t="s">
        <v>40</v>
      </c>
      <c r="I135" s="30" t="s">
        <v>40</v>
      </c>
      <c r="J135" s="30" t="s">
        <v>40</v>
      </c>
      <c r="K135" s="30" t="s">
        <v>40</v>
      </c>
      <c r="L135" s="30" t="s">
        <v>40</v>
      </c>
      <c r="M135" s="30" t="s">
        <v>40</v>
      </c>
      <c r="N135" s="30" t="s">
        <v>40</v>
      </c>
      <c r="O135" s="30" t="s">
        <v>40</v>
      </c>
      <c r="P135" s="30" t="s">
        <v>40</v>
      </c>
      <c r="Q135" s="30" t="s">
        <v>40</v>
      </c>
      <c r="R135" s="30" t="s">
        <v>40</v>
      </c>
      <c r="S135" s="30" t="s">
        <v>40</v>
      </c>
      <c r="T135" s="30" t="s">
        <v>40</v>
      </c>
      <c r="U135" s="30" t="s">
        <v>40</v>
      </c>
      <c r="V135" s="31" t="s">
        <v>40</v>
      </c>
      <c r="W135" s="32">
        <v>0</v>
      </c>
      <c r="X135" s="30" t="s">
        <v>40</v>
      </c>
      <c r="Y135" s="30" t="s">
        <v>40</v>
      </c>
      <c r="Z135" s="30" t="s">
        <v>40</v>
      </c>
      <c r="AA135" s="30" t="s">
        <v>40</v>
      </c>
      <c r="AB135" s="30" t="s">
        <v>40</v>
      </c>
      <c r="AC135" s="30" t="s">
        <v>40</v>
      </c>
      <c r="AD135" s="30" t="s">
        <v>40</v>
      </c>
      <c r="AE135" s="30" t="s">
        <v>40</v>
      </c>
      <c r="AF135" s="30" t="s">
        <v>40</v>
      </c>
      <c r="AG135" s="30" t="s">
        <v>40</v>
      </c>
      <c r="AH135" s="30" t="s">
        <v>40</v>
      </c>
      <c r="AI135" s="30" t="s">
        <v>40</v>
      </c>
      <c r="AJ135" s="30" t="s">
        <v>40</v>
      </c>
      <c r="AK135" s="30" t="s">
        <v>40</v>
      </c>
      <c r="AL135" s="30" t="s">
        <v>40</v>
      </c>
    </row>
    <row r="136" spans="1:38">
      <c r="A136" s="53"/>
      <c r="B136" s="54"/>
      <c r="C136" s="55" t="s">
        <v>191</v>
      </c>
      <c r="D136" s="49"/>
      <c r="E136" s="49" t="s">
        <v>368</v>
      </c>
      <c r="F136" s="33">
        <v>0</v>
      </c>
      <c r="G136" s="30">
        <v>0</v>
      </c>
      <c r="H136" s="30" t="s">
        <v>40</v>
      </c>
      <c r="I136" s="30" t="s">
        <v>40</v>
      </c>
      <c r="J136" s="30" t="s">
        <v>40</v>
      </c>
      <c r="K136" s="30" t="s">
        <v>40</v>
      </c>
      <c r="L136" s="30" t="s">
        <v>40</v>
      </c>
      <c r="M136" s="30" t="s">
        <v>40</v>
      </c>
      <c r="N136" s="30" t="s">
        <v>40</v>
      </c>
      <c r="O136" s="30" t="s">
        <v>40</v>
      </c>
      <c r="P136" s="30" t="s">
        <v>40</v>
      </c>
      <c r="Q136" s="30" t="s">
        <v>40</v>
      </c>
      <c r="R136" s="30" t="s">
        <v>40</v>
      </c>
      <c r="S136" s="30" t="s">
        <v>40</v>
      </c>
      <c r="T136" s="30" t="s">
        <v>40</v>
      </c>
      <c r="U136" s="30" t="s">
        <v>40</v>
      </c>
      <c r="V136" s="31" t="s">
        <v>40</v>
      </c>
      <c r="W136" s="32">
        <v>0</v>
      </c>
      <c r="X136" s="30" t="s">
        <v>40</v>
      </c>
      <c r="Y136" s="30" t="s">
        <v>40</v>
      </c>
      <c r="Z136" s="30" t="s">
        <v>40</v>
      </c>
      <c r="AA136" s="30" t="s">
        <v>40</v>
      </c>
      <c r="AB136" s="30" t="s">
        <v>40</v>
      </c>
      <c r="AC136" s="30" t="s">
        <v>40</v>
      </c>
      <c r="AD136" s="30" t="s">
        <v>40</v>
      </c>
      <c r="AE136" s="30" t="s">
        <v>40</v>
      </c>
      <c r="AF136" s="30" t="s">
        <v>40</v>
      </c>
      <c r="AG136" s="30" t="s">
        <v>40</v>
      </c>
      <c r="AH136" s="30" t="s">
        <v>40</v>
      </c>
      <c r="AI136" s="30" t="s">
        <v>40</v>
      </c>
      <c r="AJ136" s="30" t="s">
        <v>40</v>
      </c>
      <c r="AK136" s="30" t="s">
        <v>40</v>
      </c>
      <c r="AL136" s="30" t="s">
        <v>40</v>
      </c>
    </row>
    <row r="137" spans="1:38">
      <c r="A137" s="53"/>
      <c r="B137" s="54"/>
      <c r="C137" s="55" t="s">
        <v>193</v>
      </c>
      <c r="D137" s="49"/>
      <c r="E137" s="49" t="s">
        <v>368</v>
      </c>
      <c r="F137" s="33">
        <v>0</v>
      </c>
      <c r="G137" s="30">
        <v>0</v>
      </c>
      <c r="H137" s="30" t="s">
        <v>40</v>
      </c>
      <c r="I137" s="30" t="s">
        <v>40</v>
      </c>
      <c r="J137" s="30" t="s">
        <v>40</v>
      </c>
      <c r="K137" s="30" t="s">
        <v>40</v>
      </c>
      <c r="L137" s="30" t="s">
        <v>40</v>
      </c>
      <c r="M137" s="30" t="s">
        <v>40</v>
      </c>
      <c r="N137" s="30" t="s">
        <v>40</v>
      </c>
      <c r="O137" s="30" t="s">
        <v>40</v>
      </c>
      <c r="P137" s="30" t="s">
        <v>40</v>
      </c>
      <c r="Q137" s="30" t="s">
        <v>40</v>
      </c>
      <c r="R137" s="30" t="s">
        <v>40</v>
      </c>
      <c r="S137" s="30" t="s">
        <v>40</v>
      </c>
      <c r="T137" s="30" t="s">
        <v>40</v>
      </c>
      <c r="U137" s="30" t="s">
        <v>40</v>
      </c>
      <c r="V137" s="31" t="s">
        <v>40</v>
      </c>
      <c r="W137" s="32">
        <v>0</v>
      </c>
      <c r="X137" s="30" t="s">
        <v>40</v>
      </c>
      <c r="Y137" s="30" t="s">
        <v>40</v>
      </c>
      <c r="Z137" s="30" t="s">
        <v>40</v>
      </c>
      <c r="AA137" s="30" t="s">
        <v>40</v>
      </c>
      <c r="AB137" s="30" t="s">
        <v>40</v>
      </c>
      <c r="AC137" s="30" t="s">
        <v>40</v>
      </c>
      <c r="AD137" s="30" t="s">
        <v>40</v>
      </c>
      <c r="AE137" s="30" t="s">
        <v>40</v>
      </c>
      <c r="AF137" s="30" t="s">
        <v>40</v>
      </c>
      <c r="AG137" s="30" t="s">
        <v>40</v>
      </c>
      <c r="AH137" s="30" t="s">
        <v>40</v>
      </c>
      <c r="AI137" s="30" t="s">
        <v>40</v>
      </c>
      <c r="AJ137" s="30" t="s">
        <v>40</v>
      </c>
      <c r="AK137" s="30" t="s">
        <v>40</v>
      </c>
      <c r="AL137" s="30" t="s">
        <v>40</v>
      </c>
    </row>
    <row r="138" spans="1:38">
      <c r="A138" s="53"/>
      <c r="B138" s="54"/>
      <c r="C138" s="61" t="s">
        <v>194</v>
      </c>
      <c r="D138" s="62"/>
      <c r="E138" s="49" t="s">
        <v>368</v>
      </c>
      <c r="F138" s="33">
        <v>0</v>
      </c>
      <c r="G138" s="30">
        <v>0</v>
      </c>
      <c r="H138" s="30" t="s">
        <v>40</v>
      </c>
      <c r="I138" s="30" t="s">
        <v>40</v>
      </c>
      <c r="J138" s="30" t="s">
        <v>40</v>
      </c>
      <c r="K138" s="30" t="s">
        <v>40</v>
      </c>
      <c r="L138" s="30" t="s">
        <v>40</v>
      </c>
      <c r="M138" s="30" t="s">
        <v>40</v>
      </c>
      <c r="N138" s="30" t="s">
        <v>40</v>
      </c>
      <c r="O138" s="30" t="s">
        <v>40</v>
      </c>
      <c r="P138" s="30" t="s">
        <v>40</v>
      </c>
      <c r="Q138" s="30" t="s">
        <v>40</v>
      </c>
      <c r="R138" s="30" t="s">
        <v>40</v>
      </c>
      <c r="S138" s="30" t="s">
        <v>40</v>
      </c>
      <c r="T138" s="30" t="s">
        <v>40</v>
      </c>
      <c r="U138" s="30" t="s">
        <v>40</v>
      </c>
      <c r="V138" s="31" t="s">
        <v>40</v>
      </c>
      <c r="W138" s="32">
        <v>0</v>
      </c>
      <c r="X138" s="30" t="s">
        <v>40</v>
      </c>
      <c r="Y138" s="30" t="s">
        <v>40</v>
      </c>
      <c r="Z138" s="30" t="s">
        <v>40</v>
      </c>
      <c r="AA138" s="30" t="s">
        <v>40</v>
      </c>
      <c r="AB138" s="30" t="s">
        <v>40</v>
      </c>
      <c r="AC138" s="30" t="s">
        <v>40</v>
      </c>
      <c r="AD138" s="30" t="s">
        <v>40</v>
      </c>
      <c r="AE138" s="30" t="s">
        <v>40</v>
      </c>
      <c r="AF138" s="30" t="s">
        <v>40</v>
      </c>
      <c r="AG138" s="30" t="s">
        <v>40</v>
      </c>
      <c r="AH138" s="30" t="s">
        <v>40</v>
      </c>
      <c r="AI138" s="30" t="s">
        <v>40</v>
      </c>
      <c r="AJ138" s="30" t="s">
        <v>40</v>
      </c>
      <c r="AK138" s="30" t="s">
        <v>40</v>
      </c>
      <c r="AL138" s="30" t="s">
        <v>40</v>
      </c>
    </row>
    <row r="139" spans="1:38" ht="21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</row>
    <row r="140" spans="1:38">
      <c r="A140" s="428" t="s">
        <v>199</v>
      </c>
      <c r="B140" s="447"/>
      <c r="C140" s="450" t="s">
        <v>200</v>
      </c>
      <c r="D140" s="435"/>
      <c r="E140" s="435"/>
      <c r="F140" s="29">
        <v>880</v>
      </c>
      <c r="G140" s="30">
        <v>880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0</v>
      </c>
      <c r="X140" s="30" t="s">
        <v>40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</row>
    <row r="141" spans="1:38">
      <c r="A141" s="430"/>
      <c r="B141" s="448"/>
      <c r="C141" s="451" t="s">
        <v>201</v>
      </c>
      <c r="D141" s="408"/>
      <c r="E141" s="408"/>
      <c r="F141" s="29">
        <v>880</v>
      </c>
      <c r="G141" s="30">
        <v>880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0</v>
      </c>
      <c r="X141" s="30" t="s">
        <v>40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</row>
    <row r="142" spans="1:38">
      <c r="A142" s="430"/>
      <c r="B142" s="448"/>
      <c r="C142" s="451" t="s">
        <v>202</v>
      </c>
      <c r="D142" s="408"/>
      <c r="E142" s="408"/>
      <c r="F142" s="29">
        <v>880</v>
      </c>
      <c r="G142" s="30">
        <v>880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0</v>
      </c>
      <c r="X142" s="30" t="s">
        <v>40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</row>
    <row r="143" spans="1:38">
      <c r="A143" s="430"/>
      <c r="B143" s="448"/>
      <c r="C143" s="452" t="s">
        <v>203</v>
      </c>
      <c r="D143" s="423" t="s">
        <v>204</v>
      </c>
      <c r="E143" s="408"/>
      <c r="F143" s="29">
        <v>880</v>
      </c>
      <c r="G143" s="30">
        <v>880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0</v>
      </c>
      <c r="X143" s="30" t="s">
        <v>40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</row>
    <row r="144" spans="1:38" ht="25.5" customHeight="1">
      <c r="A144" s="430"/>
      <c r="B144" s="448"/>
      <c r="C144" s="453"/>
      <c r="D144" s="423" t="s">
        <v>205</v>
      </c>
      <c r="E144" s="408"/>
      <c r="F144" s="29">
        <v>880</v>
      </c>
      <c r="G144" s="30">
        <v>880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0</v>
      </c>
      <c r="X144" s="30" t="s">
        <v>40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</row>
    <row r="145" spans="1:38">
      <c r="A145" s="430"/>
      <c r="B145" s="448"/>
      <c r="C145" s="451" t="s">
        <v>206</v>
      </c>
      <c r="D145" s="408"/>
      <c r="E145" s="408"/>
      <c r="F145" s="29">
        <v>880</v>
      </c>
      <c r="G145" s="30">
        <v>880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0</v>
      </c>
      <c r="X145" s="30" t="s">
        <v>40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</row>
    <row r="146" spans="1:38">
      <c r="A146" s="430"/>
      <c r="B146" s="448"/>
      <c r="C146" s="452" t="s">
        <v>207</v>
      </c>
      <c r="D146" s="423" t="s">
        <v>208</v>
      </c>
      <c r="E146" s="408"/>
      <c r="F146" s="29">
        <v>880</v>
      </c>
      <c r="G146" s="30">
        <v>880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0</v>
      </c>
      <c r="X146" s="30" t="s">
        <v>40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</row>
    <row r="147" spans="1:38">
      <c r="A147" s="430"/>
      <c r="B147" s="448"/>
      <c r="C147" s="453"/>
      <c r="D147" s="423" t="s">
        <v>209</v>
      </c>
      <c r="E147" s="408"/>
      <c r="F147" s="29">
        <v>880</v>
      </c>
      <c r="G147" s="30">
        <v>880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0</v>
      </c>
      <c r="X147" s="30" t="s">
        <v>40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</row>
    <row r="148" spans="1:38">
      <c r="A148" s="430"/>
      <c r="B148" s="448"/>
      <c r="C148" s="452" t="s">
        <v>210</v>
      </c>
      <c r="D148" s="423" t="s">
        <v>211</v>
      </c>
      <c r="E148" s="408"/>
      <c r="F148" s="29">
        <v>880</v>
      </c>
      <c r="G148" s="30">
        <v>880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0</v>
      </c>
      <c r="X148" s="30" t="s">
        <v>40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</row>
    <row r="149" spans="1:38">
      <c r="A149" s="430"/>
      <c r="B149" s="448"/>
      <c r="C149" s="453"/>
      <c r="D149" s="446" t="s">
        <v>212</v>
      </c>
      <c r="E149" s="406"/>
      <c r="F149" s="29">
        <v>880</v>
      </c>
      <c r="G149" s="30">
        <v>880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0</v>
      </c>
      <c r="X149" s="30" t="s">
        <v>40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</row>
    <row r="150" spans="1:38">
      <c r="A150" s="430"/>
      <c r="B150" s="448"/>
      <c r="C150" s="451" t="s">
        <v>213</v>
      </c>
      <c r="D150" s="408"/>
      <c r="E150" s="408"/>
      <c r="F150" s="29">
        <v>880</v>
      </c>
      <c r="G150" s="30">
        <v>880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0</v>
      </c>
      <c r="X150" s="30" t="s">
        <v>40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</row>
    <row r="151" spans="1:38">
      <c r="A151" s="430"/>
      <c r="B151" s="448"/>
      <c r="C151" s="451" t="s">
        <v>214</v>
      </c>
      <c r="D151" s="408"/>
      <c r="E151" s="408"/>
      <c r="F151" s="29">
        <v>880</v>
      </c>
      <c r="G151" s="30">
        <v>880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0</v>
      </c>
      <c r="X151" s="30" t="s">
        <v>40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</row>
    <row r="152" spans="1:38">
      <c r="A152" s="430"/>
      <c r="B152" s="448"/>
      <c r="C152" s="451" t="s">
        <v>215</v>
      </c>
      <c r="D152" s="408"/>
      <c r="E152" s="408"/>
      <c r="F152" s="29">
        <v>880</v>
      </c>
      <c r="G152" s="30">
        <v>880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0</v>
      </c>
      <c r="X152" s="30" t="s">
        <v>40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</row>
    <row r="153" spans="1:38">
      <c r="A153" s="430"/>
      <c r="B153" s="448"/>
      <c r="C153" s="451" t="s">
        <v>216</v>
      </c>
      <c r="D153" s="408"/>
      <c r="E153" s="408"/>
      <c r="F153" s="29">
        <v>880</v>
      </c>
      <c r="G153" s="30">
        <v>880</v>
      </c>
      <c r="H153" s="30">
        <v>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</row>
    <row r="154" spans="1:38">
      <c r="A154" s="432"/>
      <c r="B154" s="449"/>
      <c r="C154" s="458" t="s">
        <v>217</v>
      </c>
      <c r="D154" s="437"/>
      <c r="E154" s="437"/>
      <c r="F154" s="29">
        <v>880</v>
      </c>
      <c r="G154" s="30">
        <v>880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0</v>
      </c>
      <c r="X154" s="30" t="s">
        <v>40</v>
      </c>
      <c r="Y154" s="30" t="s">
        <v>40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</row>
    <row r="155" spans="1:38">
      <c r="A155" s="428" t="s">
        <v>218</v>
      </c>
      <c r="B155" s="447"/>
      <c r="C155" s="435" t="s">
        <v>219</v>
      </c>
      <c r="D155" s="435"/>
      <c r="E155" s="435"/>
      <c r="F155" s="29">
        <v>705.20947715048635</v>
      </c>
      <c r="G155" s="30">
        <v>705.20947715048635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159.57250000000002</v>
      </c>
      <c r="X155" s="30">
        <v>0</v>
      </c>
      <c r="Y155" s="30" t="s">
        <v>40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</row>
    <row r="156" spans="1:38">
      <c r="A156" s="430"/>
      <c r="B156" s="448"/>
      <c r="C156" s="408" t="s">
        <v>220</v>
      </c>
      <c r="D156" s="408"/>
      <c r="E156" s="408"/>
      <c r="F156" s="29">
        <v>705.20947715048635</v>
      </c>
      <c r="G156" s="30">
        <v>705.20947715048635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159.57250000000002</v>
      </c>
      <c r="X156" s="30">
        <v>0</v>
      </c>
      <c r="Y156" s="30" t="s">
        <v>40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</row>
    <row r="157" spans="1:38">
      <c r="A157" s="432"/>
      <c r="B157" s="449"/>
      <c r="C157" s="437" t="s">
        <v>221</v>
      </c>
      <c r="D157" s="437"/>
      <c r="E157" s="437"/>
      <c r="F157" s="29">
        <v>705.20947715048635</v>
      </c>
      <c r="G157" s="30">
        <v>705.20947715048635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159.57250000000002</v>
      </c>
      <c r="X157" s="30">
        <v>0</v>
      </c>
      <c r="Y157" s="30" t="s">
        <v>40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</row>
    <row r="158" spans="1:38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247.15317162052776</v>
      </c>
      <c r="G158" s="30">
        <v>247.15317162052776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0</v>
      </c>
      <c r="X158" s="30" t="s">
        <v>40</v>
      </c>
      <c r="Y158" s="30" t="s">
        <v>40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</row>
    <row r="159" spans="1:38" ht="28.5" customHeight="1">
      <c r="A159" s="430"/>
      <c r="B159" s="448"/>
      <c r="C159" s="453"/>
      <c r="D159" s="423" t="s">
        <v>225</v>
      </c>
      <c r="E159" s="408"/>
      <c r="F159" s="29">
        <v>247.15317162052776</v>
      </c>
      <c r="G159" s="30">
        <v>247.15317162052776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0</v>
      </c>
      <c r="X159" s="30" t="s">
        <v>40</v>
      </c>
      <c r="Y159" s="30" t="s">
        <v>40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</row>
    <row r="160" spans="1:38" ht="25.5" customHeight="1">
      <c r="A160" s="430"/>
      <c r="B160" s="448"/>
      <c r="C160" s="451" t="s">
        <v>226</v>
      </c>
      <c r="D160" s="408"/>
      <c r="E160" s="408"/>
      <c r="F160" s="29">
        <v>705.20947715048635</v>
      </c>
      <c r="G160" s="30">
        <v>705.20947715048635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159.57250000000002</v>
      </c>
      <c r="X160" s="30">
        <v>0</v>
      </c>
      <c r="Y160" s="30" t="s">
        <v>40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</row>
    <row r="161" spans="1:38" ht="17.25" customHeight="1">
      <c r="A161" s="430"/>
      <c r="B161" s="448"/>
      <c r="C161" s="451" t="s">
        <v>227</v>
      </c>
      <c r="D161" s="408"/>
      <c r="E161" s="408"/>
      <c r="F161" s="29">
        <v>247.15317162052776</v>
      </c>
      <c r="G161" s="30">
        <v>247.15317162052776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0</v>
      </c>
      <c r="X161" s="30" t="s">
        <v>40</v>
      </c>
      <c r="Y161" s="30" t="s">
        <v>40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</row>
    <row r="162" spans="1:38" ht="29.25" customHeight="1">
      <c r="A162" s="432"/>
      <c r="B162" s="449"/>
      <c r="C162" s="458" t="s">
        <v>228</v>
      </c>
      <c r="D162" s="437"/>
      <c r="E162" s="437"/>
      <c r="F162" s="29">
        <v>247.15317162052776</v>
      </c>
      <c r="G162" s="30">
        <v>247.15317162052776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0</v>
      </c>
      <c r="X162" s="30" t="s">
        <v>40</v>
      </c>
      <c r="Y162" s="30" t="s">
        <v>40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</row>
    <row r="163" spans="1:38">
      <c r="A163" s="428" t="s">
        <v>229</v>
      </c>
      <c r="B163" s="447"/>
      <c r="C163" s="450" t="s">
        <v>230</v>
      </c>
      <c r="D163" s="435"/>
      <c r="E163" s="435"/>
      <c r="F163" s="29">
        <v>494.11871058888772</v>
      </c>
      <c r="G163" s="30">
        <v>494.11871058888772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0</v>
      </c>
      <c r="X163" s="30" t="s">
        <v>40</v>
      </c>
      <c r="Y163" s="30" t="s">
        <v>40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</row>
    <row r="164" spans="1:38">
      <c r="A164" s="430"/>
      <c r="B164" s="448"/>
      <c r="C164" s="451" t="s">
        <v>231</v>
      </c>
      <c r="D164" s="408"/>
      <c r="E164" s="408"/>
      <c r="F164" s="29">
        <v>880</v>
      </c>
      <c r="G164" s="30">
        <v>880</v>
      </c>
      <c r="H164" s="30" t="s">
        <v>40</v>
      </c>
      <c r="I164" s="30" t="s">
        <v>40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 t="s">
        <v>40</v>
      </c>
      <c r="X164" s="30" t="s">
        <v>40</v>
      </c>
      <c r="Y164" s="30" t="s">
        <v>40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</row>
    <row r="165" spans="1:38">
      <c r="A165" s="430"/>
      <c r="B165" s="448"/>
      <c r="C165" s="451" t="s">
        <v>232</v>
      </c>
      <c r="D165" s="408"/>
      <c r="E165" s="408"/>
      <c r="F165" s="29">
        <v>469.89218219236528</v>
      </c>
      <c r="G165" s="30">
        <v>469.89218219236528</v>
      </c>
      <c r="H165" s="30" t="s">
        <v>40</v>
      </c>
      <c r="I165" s="30" t="s">
        <v>40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 t="s">
        <v>40</v>
      </c>
      <c r="X165" s="30" t="s">
        <v>40</v>
      </c>
      <c r="Y165" s="30" t="s">
        <v>40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</row>
    <row r="166" spans="1:38" ht="27" customHeight="1">
      <c r="A166" s="432"/>
      <c r="B166" s="449"/>
      <c r="C166" s="458" t="s">
        <v>233</v>
      </c>
      <c r="D166" s="437"/>
      <c r="E166" s="437"/>
      <c r="F166" s="29">
        <v>880</v>
      </c>
      <c r="G166" s="30">
        <v>880</v>
      </c>
      <c r="H166" s="30" t="s">
        <v>40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 t="s">
        <v>40</v>
      </c>
      <c r="X166" s="30" t="s">
        <v>40</v>
      </c>
      <c r="Y166" s="30" t="s">
        <v>40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</row>
    <row r="167" spans="1:38">
      <c r="A167" s="428" t="s">
        <v>234</v>
      </c>
      <c r="B167" s="447"/>
      <c r="C167" s="450" t="s">
        <v>235</v>
      </c>
      <c r="D167" s="435"/>
      <c r="E167" s="435"/>
      <c r="F167" s="29">
        <v>880</v>
      </c>
      <c r="G167" s="30">
        <v>880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0</v>
      </c>
      <c r="X167" s="30" t="s">
        <v>40</v>
      </c>
      <c r="Y167" s="30" t="s">
        <v>40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</row>
    <row r="168" spans="1:38">
      <c r="A168" s="430"/>
      <c r="B168" s="448"/>
      <c r="C168" s="451" t="s">
        <v>236</v>
      </c>
      <c r="D168" s="408"/>
      <c r="E168" s="408"/>
      <c r="F168" s="29">
        <v>705.20947715048635</v>
      </c>
      <c r="G168" s="30">
        <v>705.20947715048635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0</v>
      </c>
      <c r="X168" s="30" t="s">
        <v>40</v>
      </c>
      <c r="Y168" s="30" t="s">
        <v>40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</row>
    <row r="169" spans="1:38">
      <c r="A169" s="430"/>
      <c r="B169" s="448"/>
      <c r="C169" s="451" t="s">
        <v>237</v>
      </c>
      <c r="D169" s="408"/>
      <c r="E169" s="408"/>
      <c r="F169" s="29">
        <v>705.20947715048635</v>
      </c>
      <c r="G169" s="30">
        <v>705.20947715048635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0</v>
      </c>
      <c r="X169" s="30" t="s">
        <v>40</v>
      </c>
      <c r="Y169" s="30" t="s">
        <v>40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</row>
    <row r="170" spans="1:38">
      <c r="A170" s="430"/>
      <c r="B170" s="448"/>
      <c r="C170" s="451" t="s">
        <v>238</v>
      </c>
      <c r="D170" s="408"/>
      <c r="E170" s="408"/>
      <c r="F170" s="29">
        <v>0</v>
      </c>
      <c r="G170" s="30">
        <v>0</v>
      </c>
      <c r="H170" s="30" t="s">
        <v>40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0</v>
      </c>
      <c r="X170" s="30" t="s">
        <v>40</v>
      </c>
      <c r="Y170" s="30" t="s">
        <v>40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</row>
    <row r="171" spans="1:38">
      <c r="A171" s="430"/>
      <c r="B171" s="448"/>
      <c r="C171" s="451" t="s">
        <v>239</v>
      </c>
      <c r="D171" s="408"/>
      <c r="E171" s="408"/>
      <c r="F171" s="29">
        <v>247.15317162052776</v>
      </c>
      <c r="G171" s="30">
        <v>247.15317162052776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0</v>
      </c>
      <c r="X171" s="30" t="s">
        <v>40</v>
      </c>
      <c r="Y171" s="30" t="s">
        <v>40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</row>
    <row r="172" spans="1:38">
      <c r="A172" s="430"/>
      <c r="B172" s="448"/>
      <c r="C172" s="451" t="s">
        <v>240</v>
      </c>
      <c r="D172" s="408"/>
      <c r="E172" s="408"/>
      <c r="F172" s="29">
        <v>247.15317162052776</v>
      </c>
      <c r="G172" s="30">
        <v>247.15317162052776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0</v>
      </c>
      <c r="X172" s="30" t="s">
        <v>40</v>
      </c>
      <c r="Y172" s="30" t="s">
        <v>40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</row>
    <row r="173" spans="1:38">
      <c r="A173" s="430"/>
      <c r="B173" s="448"/>
      <c r="C173" s="451" t="s">
        <v>241</v>
      </c>
      <c r="D173" s="408"/>
      <c r="E173" s="408"/>
      <c r="F173" s="29">
        <v>880</v>
      </c>
      <c r="G173" s="30">
        <v>880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0</v>
      </c>
      <c r="X173" s="30" t="s">
        <v>40</v>
      </c>
      <c r="Y173" s="30" t="s">
        <v>40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</row>
    <row r="174" spans="1:38">
      <c r="A174" s="430"/>
      <c r="B174" s="448"/>
      <c r="C174" s="451" t="s">
        <v>242</v>
      </c>
      <c r="D174" s="408"/>
      <c r="E174" s="408"/>
      <c r="F174" s="29">
        <v>494.11871058888772</v>
      </c>
      <c r="G174" s="30">
        <v>494.11871058888772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0</v>
      </c>
      <c r="X174" s="30" t="s">
        <v>40</v>
      </c>
      <c r="Y174" s="30" t="s">
        <v>40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</row>
    <row r="175" spans="1:38">
      <c r="A175" s="430"/>
      <c r="B175" s="448"/>
      <c r="C175" s="451" t="s">
        <v>243</v>
      </c>
      <c r="D175" s="408"/>
      <c r="E175" s="408"/>
      <c r="F175" s="29">
        <v>247.15317162052776</v>
      </c>
      <c r="G175" s="30">
        <v>247.15317162052776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0</v>
      </c>
      <c r="X175" s="30" t="s">
        <v>40</v>
      </c>
      <c r="Y175" s="30" t="s">
        <v>40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</row>
    <row r="176" spans="1:38">
      <c r="A176" s="430"/>
      <c r="B176" s="448"/>
      <c r="C176" s="451" t="s">
        <v>244</v>
      </c>
      <c r="D176" s="408"/>
      <c r="E176" s="408"/>
      <c r="F176" s="29">
        <v>247.15317162052776</v>
      </c>
      <c r="G176" s="30">
        <v>247.15317162052776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0</v>
      </c>
      <c r="X176" s="30" t="s">
        <v>40</v>
      </c>
      <c r="Y176" s="30" t="s">
        <v>40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</row>
    <row r="177" spans="1:38">
      <c r="A177" s="432"/>
      <c r="B177" s="449"/>
      <c r="C177" s="458" t="s">
        <v>245</v>
      </c>
      <c r="D177" s="437"/>
      <c r="E177" s="437"/>
      <c r="F177" s="29">
        <v>880</v>
      </c>
      <c r="G177" s="30">
        <v>880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0</v>
      </c>
      <c r="X177" s="30" t="s">
        <v>40</v>
      </c>
      <c r="Y177" s="30" t="s">
        <v>40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</row>
    <row r="178" spans="1:38">
      <c r="A178" s="428" t="s">
        <v>246</v>
      </c>
      <c r="B178" s="447"/>
      <c r="C178" s="450" t="s">
        <v>247</v>
      </c>
      <c r="D178" s="435"/>
      <c r="E178" s="435"/>
      <c r="F178" s="29">
        <v>247.15317162052776</v>
      </c>
      <c r="G178" s="30">
        <v>247.15317162052776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0</v>
      </c>
      <c r="X178" s="30" t="s">
        <v>40</v>
      </c>
      <c r="Y178" s="30" t="s">
        <v>40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</row>
    <row r="179" spans="1:38">
      <c r="A179" s="430"/>
      <c r="B179" s="448"/>
      <c r="C179" s="451" t="s">
        <v>248</v>
      </c>
      <c r="D179" s="408"/>
      <c r="E179" s="408"/>
      <c r="F179" s="29">
        <v>247.15317162052776</v>
      </c>
      <c r="G179" s="30">
        <v>247.15317162052776</v>
      </c>
      <c r="H179" s="30">
        <v>0</v>
      </c>
      <c r="I179" s="30" t="s">
        <v>40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0</v>
      </c>
      <c r="X179" s="30" t="s">
        <v>40</v>
      </c>
      <c r="Y179" s="30" t="s">
        <v>40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</row>
    <row r="180" spans="1:38">
      <c r="A180" s="430"/>
      <c r="B180" s="448"/>
      <c r="C180" s="451" t="s">
        <v>249</v>
      </c>
      <c r="D180" s="408"/>
      <c r="E180" s="408"/>
      <c r="F180" s="29">
        <v>705.20947715048635</v>
      </c>
      <c r="G180" s="30">
        <v>705.20947715048635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0</v>
      </c>
      <c r="X180" s="30" t="s">
        <v>40</v>
      </c>
      <c r="Y180" s="30" t="s">
        <v>40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</row>
    <row r="181" spans="1:38">
      <c r="A181" s="430"/>
      <c r="B181" s="448"/>
      <c r="C181" s="451" t="s">
        <v>250</v>
      </c>
      <c r="D181" s="408"/>
      <c r="E181" s="408"/>
      <c r="F181" s="29">
        <v>247.15317162052776</v>
      </c>
      <c r="G181" s="30">
        <v>247.15317162052776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0</v>
      </c>
      <c r="X181" s="30" t="s">
        <v>40</v>
      </c>
      <c r="Y181" s="30" t="s">
        <v>40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</row>
    <row r="182" spans="1:38">
      <c r="A182" s="432"/>
      <c r="B182" s="449"/>
      <c r="C182" s="458" t="s">
        <v>251</v>
      </c>
      <c r="D182" s="437"/>
      <c r="E182" s="437"/>
      <c r="F182" s="29">
        <v>247.15317162052776</v>
      </c>
      <c r="G182" s="30">
        <v>247.15317162052776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0</v>
      </c>
      <c r="X182" s="30" t="s">
        <v>40</v>
      </c>
      <c r="Y182" s="30" t="s">
        <v>40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</row>
    <row r="183" spans="1:38">
      <c r="A183" s="470" t="s">
        <v>252</v>
      </c>
      <c r="B183" s="471"/>
      <c r="C183" s="472" t="s">
        <v>253</v>
      </c>
      <c r="D183" s="473"/>
      <c r="E183" s="473"/>
      <c r="F183" s="29">
        <v>705.20947715048635</v>
      </c>
      <c r="G183" s="30">
        <v>705.20947715048635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0</v>
      </c>
      <c r="X183" s="30" t="s">
        <v>40</v>
      </c>
      <c r="Y183" s="30" t="s">
        <v>40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</row>
    <row r="184" spans="1:38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</row>
    <row r="185" spans="1:38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</row>
    <row r="186" spans="1:38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</row>
    <row r="187" spans="1:38">
      <c r="A187" s="459" t="s">
        <v>258</v>
      </c>
      <c r="B187" s="460"/>
      <c r="C187" s="461" t="s">
        <v>259</v>
      </c>
      <c r="D187" s="462"/>
      <c r="E187" s="462"/>
      <c r="F187" s="29">
        <v>0</v>
      </c>
      <c r="G187" s="30">
        <v>0</v>
      </c>
      <c r="H187" s="30" t="s">
        <v>40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0</v>
      </c>
      <c r="X187" s="30" t="s">
        <v>40</v>
      </c>
      <c r="Y187" s="30" t="s">
        <v>40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</row>
    <row r="188" spans="1:38">
      <c r="A188" s="459"/>
      <c r="B188" s="460"/>
      <c r="C188" s="463" t="s">
        <v>260</v>
      </c>
      <c r="D188" s="410"/>
      <c r="E188" s="410"/>
      <c r="F188" s="29">
        <v>0</v>
      </c>
      <c r="G188" s="30">
        <v>0</v>
      </c>
      <c r="H188" s="30" t="s">
        <v>40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0</v>
      </c>
      <c r="X188" s="30" t="s">
        <v>40</v>
      </c>
      <c r="Y188" s="30" t="s">
        <v>40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</row>
    <row r="189" spans="1:38" ht="30.75" customHeight="1">
      <c r="A189" s="464" t="s">
        <v>261</v>
      </c>
      <c r="B189" s="465"/>
      <c r="C189" s="450" t="s">
        <v>262</v>
      </c>
      <c r="D189" s="435"/>
      <c r="E189" s="435"/>
      <c r="F189" s="29">
        <v>0</v>
      </c>
      <c r="G189" s="30">
        <v>0</v>
      </c>
      <c r="H189" s="30" t="s">
        <v>40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0</v>
      </c>
      <c r="X189" s="30" t="s">
        <v>40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</row>
    <row r="190" spans="1:38" ht="25.5" customHeight="1">
      <c r="A190" s="466"/>
      <c r="B190" s="460"/>
      <c r="C190" s="451" t="s">
        <v>263</v>
      </c>
      <c r="D190" s="408"/>
      <c r="E190" s="469"/>
      <c r="F190" s="29">
        <v>0</v>
      </c>
      <c r="G190" s="30">
        <v>0</v>
      </c>
      <c r="H190" s="30" t="s">
        <v>40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0</v>
      </c>
      <c r="X190" s="30" t="s">
        <v>40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</row>
    <row r="191" spans="1:38" ht="30" customHeight="1">
      <c r="A191" s="466"/>
      <c r="B191" s="460"/>
      <c r="C191" s="451" t="s">
        <v>264</v>
      </c>
      <c r="D191" s="408"/>
      <c r="E191" s="408"/>
      <c r="F191" s="29">
        <v>469.89218219236528</v>
      </c>
      <c r="G191" s="30">
        <v>469.89218219236528</v>
      </c>
      <c r="H191" s="30">
        <v>0</v>
      </c>
      <c r="I191" s="30" t="s">
        <v>40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0</v>
      </c>
      <c r="X191" s="30" t="s">
        <v>40</v>
      </c>
      <c r="Y191" s="30" t="s">
        <v>40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</row>
    <row r="192" spans="1:38" ht="17.2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</row>
    <row r="193" spans="1:38">
      <c r="A193" s="464" t="s">
        <v>266</v>
      </c>
      <c r="B193" s="465"/>
      <c r="C193" s="450" t="s">
        <v>267</v>
      </c>
      <c r="D193" s="435"/>
      <c r="E193" s="435"/>
      <c r="F193" s="29">
        <v>705.20947715048635</v>
      </c>
      <c r="G193" s="30">
        <v>705.20947715048635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0</v>
      </c>
      <c r="X193" s="30" t="s">
        <v>40</v>
      </c>
      <c r="Y193" s="30" t="s">
        <v>40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</row>
    <row r="194" spans="1:38">
      <c r="A194" s="467"/>
      <c r="B194" s="468"/>
      <c r="C194" s="458" t="s">
        <v>259</v>
      </c>
      <c r="D194" s="437"/>
      <c r="E194" s="437"/>
      <c r="F194" s="29">
        <v>705.20947715048635</v>
      </c>
      <c r="G194" s="30">
        <v>705.20947715048635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0</v>
      </c>
      <c r="X194" s="30" t="s">
        <v>40</v>
      </c>
      <c r="Y194" s="30" t="s">
        <v>40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</row>
    <row r="195" spans="1:38">
      <c r="A195" s="464" t="s">
        <v>268</v>
      </c>
      <c r="B195" s="465"/>
      <c r="C195" s="450" t="s">
        <v>269</v>
      </c>
      <c r="D195" s="435"/>
      <c r="E195" s="435"/>
      <c r="F195" s="29">
        <v>247.15317162052776</v>
      </c>
      <c r="G195" s="30">
        <v>247.15317162052776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0</v>
      </c>
      <c r="X195" s="30" t="s">
        <v>40</v>
      </c>
      <c r="Y195" s="30" t="s">
        <v>40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</row>
    <row r="196" spans="1:38">
      <c r="A196" s="466"/>
      <c r="B196" s="460"/>
      <c r="C196" s="451" t="s">
        <v>270</v>
      </c>
      <c r="D196" s="408"/>
      <c r="E196" s="408"/>
      <c r="F196" s="29">
        <v>880</v>
      </c>
      <c r="G196" s="30">
        <v>880</v>
      </c>
      <c r="H196" s="30">
        <v>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</row>
    <row r="197" spans="1:38">
      <c r="A197" s="466"/>
      <c r="B197" s="460"/>
      <c r="C197" s="451" t="s">
        <v>271</v>
      </c>
      <c r="D197" s="408"/>
      <c r="E197" s="408"/>
      <c r="F197" s="29">
        <v>880</v>
      </c>
      <c r="G197" s="30">
        <v>880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0</v>
      </c>
      <c r="X197" s="30" t="s">
        <v>40</v>
      </c>
      <c r="Y197" s="30" t="s">
        <v>40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</row>
    <row r="198" spans="1:38">
      <c r="A198" s="467"/>
      <c r="B198" s="468"/>
      <c r="C198" s="458" t="s">
        <v>272</v>
      </c>
      <c r="D198" s="437"/>
      <c r="E198" s="437"/>
      <c r="F198" s="29">
        <v>880</v>
      </c>
      <c r="G198" s="30">
        <v>880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0</v>
      </c>
      <c r="X198" s="30" t="s">
        <v>40</v>
      </c>
      <c r="Y198" s="30" t="s">
        <v>40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</row>
    <row r="199" spans="1:38">
      <c r="A199" s="476" t="s">
        <v>199</v>
      </c>
      <c r="B199" s="477"/>
      <c r="C199" s="472" t="s">
        <v>273</v>
      </c>
      <c r="D199" s="473"/>
      <c r="E199" s="473"/>
      <c r="F199" s="29">
        <v>247.15317162052776</v>
      </c>
      <c r="G199" s="30">
        <v>247.15317162052776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0</v>
      </c>
      <c r="X199" s="30" t="s">
        <v>40</v>
      </c>
      <c r="Y199" s="30" t="s">
        <v>40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</row>
    <row r="200" spans="1:38">
      <c r="A200" s="464" t="s">
        <v>274</v>
      </c>
      <c r="B200" s="465"/>
      <c r="C200" s="478" t="s">
        <v>275</v>
      </c>
      <c r="D200" s="479"/>
      <c r="E200" s="479"/>
      <c r="F200" s="29">
        <v>0</v>
      </c>
      <c r="G200" s="30">
        <v>0</v>
      </c>
      <c r="H200" s="30" t="s">
        <v>40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0</v>
      </c>
      <c r="X200" s="30" t="s">
        <v>40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</row>
    <row r="201" spans="1:38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</row>
    <row r="202" spans="1:38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</row>
    <row r="203" spans="1:38">
      <c r="A203" s="464" t="s">
        <v>234</v>
      </c>
      <c r="B203" s="465"/>
      <c r="C203" s="450" t="s">
        <v>280</v>
      </c>
      <c r="D203" s="435"/>
      <c r="E203" s="435"/>
      <c r="F203" s="29">
        <v>880</v>
      </c>
      <c r="G203" s="30">
        <v>880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0</v>
      </c>
      <c r="X203" s="30" t="s">
        <v>40</v>
      </c>
      <c r="Y203" s="30" t="s">
        <v>40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</row>
    <row r="204" spans="1:38">
      <c r="A204" s="466"/>
      <c r="B204" s="460"/>
      <c r="C204" s="451" t="s">
        <v>281</v>
      </c>
      <c r="D204" s="408"/>
      <c r="E204" s="408"/>
      <c r="F204" s="29">
        <v>880</v>
      </c>
      <c r="G204" s="30">
        <v>880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0</v>
      </c>
      <c r="X204" s="30" t="s">
        <v>40</v>
      </c>
      <c r="Y204" s="30" t="s">
        <v>40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</row>
    <row r="205" spans="1:38" ht="27" customHeight="1">
      <c r="A205" s="466"/>
      <c r="B205" s="460"/>
      <c r="C205" s="451" t="s">
        <v>282</v>
      </c>
      <c r="D205" s="408"/>
      <c r="E205" s="408"/>
      <c r="F205" s="29">
        <v>880</v>
      </c>
      <c r="G205" s="30">
        <v>880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0</v>
      </c>
      <c r="X205" s="30" t="s">
        <v>40</v>
      </c>
      <c r="Y205" s="30" t="s">
        <v>40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</row>
    <row r="206" spans="1:38">
      <c r="A206" s="466"/>
      <c r="B206" s="460"/>
      <c r="C206" s="451" t="s">
        <v>283</v>
      </c>
      <c r="D206" s="408"/>
      <c r="E206" s="408"/>
      <c r="F206" s="29">
        <v>880</v>
      </c>
      <c r="G206" s="30">
        <v>880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0</v>
      </c>
      <c r="X206" s="30" t="s">
        <v>40</v>
      </c>
      <c r="Y206" s="30" t="s">
        <v>40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</row>
    <row r="207" spans="1:38">
      <c r="A207" s="466"/>
      <c r="B207" s="460"/>
      <c r="C207" s="451" t="s">
        <v>284</v>
      </c>
      <c r="D207" s="408"/>
      <c r="E207" s="408"/>
      <c r="F207" s="29">
        <v>880</v>
      </c>
      <c r="G207" s="30">
        <v>880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0</v>
      </c>
      <c r="X207" s="30" t="s">
        <v>40</v>
      </c>
      <c r="Y207" s="30" t="s">
        <v>40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</row>
    <row r="208" spans="1:38">
      <c r="A208" s="466"/>
      <c r="B208" s="460"/>
      <c r="C208" s="451" t="s">
        <v>285</v>
      </c>
      <c r="D208" s="408"/>
      <c r="E208" s="408"/>
      <c r="F208" s="29">
        <v>0</v>
      </c>
      <c r="G208" s="30">
        <v>0</v>
      </c>
      <c r="H208" s="30" t="s">
        <v>40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0</v>
      </c>
      <c r="X208" s="30" t="s">
        <v>40</v>
      </c>
      <c r="Y208" s="30" t="s">
        <v>40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</row>
    <row r="209" spans="1:38">
      <c r="A209" s="467"/>
      <c r="B209" s="468"/>
      <c r="C209" s="458" t="s">
        <v>286</v>
      </c>
      <c r="D209" s="437"/>
      <c r="E209" s="437"/>
      <c r="F209" s="29">
        <v>247.15317162052776</v>
      </c>
      <c r="G209" s="30">
        <v>247.15317162052776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0</v>
      </c>
      <c r="X209" s="30" t="s">
        <v>40</v>
      </c>
      <c r="Y209" s="30" t="s">
        <v>40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</row>
    <row r="210" spans="1:38" ht="24" customHeight="1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</row>
    <row r="211" spans="1:38" ht="34.5" customHeight="1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</row>
    <row r="212" spans="1:38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</row>
    <row r="213" spans="1:38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</row>
    <row r="214" spans="1:38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</row>
    <row r="215" spans="1:38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</row>
    <row r="216" spans="1:38">
      <c r="A216" s="480" t="s">
        <v>294</v>
      </c>
      <c r="B216" s="481"/>
      <c r="C216" s="481"/>
      <c r="D216" s="481"/>
      <c r="E216" s="481"/>
      <c r="F216" s="29">
        <v>0</v>
      </c>
      <c r="G216" s="30">
        <v>0</v>
      </c>
      <c r="H216" s="30" t="s">
        <v>40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77" t="s">
        <v>40</v>
      </c>
      <c r="W216" s="78">
        <v>0</v>
      </c>
      <c r="X216" s="30" t="s">
        <v>40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</row>
    <row r="217" spans="1:38">
      <c r="A217" s="480" t="s">
        <v>295</v>
      </c>
      <c r="B217" s="481"/>
      <c r="C217" s="481"/>
      <c r="D217" s="481"/>
      <c r="E217" s="481"/>
      <c r="F217" s="79">
        <v>9018</v>
      </c>
      <c r="G217" s="121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0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</row>
    <row r="218" spans="1:38">
      <c r="A218" s="480" t="s">
        <v>296</v>
      </c>
      <c r="B218" s="481"/>
      <c r="C218" s="481"/>
      <c r="D218" s="481"/>
      <c r="E218" s="481"/>
      <c r="F218" s="79">
        <v>9018</v>
      </c>
      <c r="G218" s="121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0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</row>
    <row r="219" spans="1:38">
      <c r="A219" s="480" t="s">
        <v>297</v>
      </c>
      <c r="B219" s="481"/>
      <c r="C219" s="481"/>
      <c r="D219" s="481"/>
      <c r="E219" s="481"/>
      <c r="F219" s="79">
        <v>9018</v>
      </c>
      <c r="G219" s="121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0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</row>
    <row r="220" spans="1:38">
      <c r="A220" s="480" t="s">
        <v>298</v>
      </c>
      <c r="B220" s="481"/>
      <c r="C220" s="481"/>
      <c r="D220" s="481"/>
      <c r="E220" s="481"/>
      <c r="F220" s="79">
        <v>1630.9906409546877</v>
      </c>
      <c r="G220" s="121">
        <v>1630.9906409546877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0">
        <v>1630.9906409546877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</row>
    <row r="221" spans="1:38" ht="30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</row>
    <row r="222" spans="1:38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</row>
    <row r="223" spans="1:38">
      <c r="A223" s="482" t="s">
        <v>369</v>
      </c>
      <c r="B223" s="483"/>
      <c r="C223" s="483"/>
      <c r="D223" s="483"/>
      <c r="E223" s="483"/>
      <c r="F223" s="29">
        <v>705.21359118471662</v>
      </c>
      <c r="G223" s="30">
        <v>705.21359118471662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0</v>
      </c>
      <c r="X223" s="30" t="s">
        <v>40</v>
      </c>
      <c r="Y223" s="30" t="s">
        <v>40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</row>
    <row r="224" spans="1:38">
      <c r="A224" s="482" t="s">
        <v>370</v>
      </c>
      <c r="B224" s="483"/>
      <c r="C224" s="483"/>
      <c r="D224" s="483"/>
      <c r="E224" s="483"/>
      <c r="F224" s="29">
        <v>880</v>
      </c>
      <c r="G224" s="30">
        <v>880</v>
      </c>
      <c r="H224" s="30">
        <v>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0</v>
      </c>
      <c r="X224" s="30" t="s">
        <v>40</v>
      </c>
      <c r="Y224" s="30" t="s">
        <v>40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</row>
    <row r="225" spans="1:38">
      <c r="A225" s="480" t="s">
        <v>318</v>
      </c>
      <c r="B225" s="481"/>
      <c r="C225" s="481"/>
      <c r="D225" s="481"/>
      <c r="E225" s="481"/>
      <c r="F225" s="29">
        <v>247.15317162052776</v>
      </c>
      <c r="G225" s="30">
        <v>247.15317162052776</v>
      </c>
      <c r="H225" s="30">
        <v>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0</v>
      </c>
      <c r="X225" s="30" t="s">
        <v>40</v>
      </c>
      <c r="Y225" s="30" t="s">
        <v>40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</row>
    <row r="226" spans="1:38">
      <c r="A226" s="480" t="s">
        <v>371</v>
      </c>
      <c r="B226" s="481"/>
      <c r="C226" s="481"/>
      <c r="D226" s="481"/>
      <c r="E226" s="481"/>
      <c r="F226" s="29">
        <v>880</v>
      </c>
      <c r="G226" s="30">
        <v>880</v>
      </c>
      <c r="H226" s="30">
        <v>0</v>
      </c>
      <c r="I226" s="30" t="s">
        <v>40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0</v>
      </c>
      <c r="X226" s="30" t="s">
        <v>40</v>
      </c>
      <c r="Y226" s="30" t="s">
        <v>40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</row>
    <row r="227" spans="1:38">
      <c r="A227" s="480" t="s">
        <v>372</v>
      </c>
      <c r="B227" s="481"/>
      <c r="C227" s="481"/>
      <c r="D227" s="481"/>
      <c r="E227" s="481"/>
      <c r="F227" s="29">
        <v>247.15317162052776</v>
      </c>
      <c r="G227" s="30">
        <v>247.15317162052776</v>
      </c>
      <c r="H227" s="30">
        <v>0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0</v>
      </c>
      <c r="X227" s="30" t="s">
        <v>40</v>
      </c>
      <c r="Y227" s="30" t="s">
        <v>40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</row>
    <row r="228" spans="1:38">
      <c r="A228" s="480" t="s">
        <v>329</v>
      </c>
      <c r="B228" s="481"/>
      <c r="C228" s="481"/>
      <c r="D228" s="481"/>
      <c r="E228" s="481"/>
      <c r="F228" s="29">
        <v>880</v>
      </c>
      <c r="G228" s="30">
        <v>880</v>
      </c>
      <c r="H228" s="30">
        <v>0</v>
      </c>
      <c r="I228" s="30" t="s">
        <v>40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 t="s">
        <v>40</v>
      </c>
      <c r="V228" s="31" t="s">
        <v>40</v>
      </c>
      <c r="W228" s="32">
        <v>0</v>
      </c>
      <c r="X228" s="30" t="s">
        <v>40</v>
      </c>
      <c r="Y228" s="30" t="s">
        <v>40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</row>
    <row r="229" spans="1:38">
      <c r="A229" s="489"/>
      <c r="B229" s="489"/>
      <c r="C229" s="489"/>
      <c r="D229" s="489"/>
      <c r="E229" s="489"/>
      <c r="F229" s="89" t="str">
        <f>IF([1]Dj!F229="","",IF([1]Dj!F229=$B$2,[1]Dj!F229,IF(AND($B$1&lt;[1]Dj!F229,[1]Dj!F229&lt;$B$2),IF([1]Dj!F229*(1+$B$3)&gt;$B$2,$B$2,[1]Dj!F229*(1+$B$3)),[1]Dj!F229*(1+$B$4))))</f>
        <v/>
      </c>
      <c r="G229" s="89" t="str">
        <f>IF([1]Dj!G229="","",IF([1]Dj!G229=$B$2,[1]Dj!G229,IF(AND($B$1&lt;[1]Dj!G229,[1]Dj!G229&lt;$B$2),IF([1]Dj!G229*(1+$B$3)&gt;$B$2,$B$2,[1]Dj!G229*(1+$B$3)),[1]Dj!G229*(1+$B$4))))</f>
        <v/>
      </c>
      <c r="H229" s="89" t="str">
        <f>IF([1]Dj!H229="","",IF([1]Dj!H229=$B$2,[1]Dj!H229,IF(AND($B$1&lt;[1]Dj!H229,[1]Dj!H229&lt;$B$2),IF([1]Dj!H229*(1+$B$3)&gt;$B$2,$B$2,[1]Dj!H229*(1+$B$3)),[1]Dj!H229*(1+$B$4))))</f>
        <v/>
      </c>
      <c r="I229" s="89" t="str">
        <f>IF([1]Dj!I229="","",IF([1]Dj!I229=$B$2,[1]Dj!I229,IF(AND($B$1&lt;[1]Dj!I229,[1]Dj!I229&lt;$B$2),IF([1]Dj!I229*(1+$B$3)&gt;$B$2,$B$2,[1]Dj!I229*(1+$B$3)),[1]Dj!I229*(1+$B$4))))</f>
        <v/>
      </c>
      <c r="J229" s="89" t="str">
        <f>IF([1]Dj!J229="","",IF([1]Dj!J229=$B$2,[1]Dj!J229,IF(AND($B$1&lt;[1]Dj!J229,[1]Dj!J229&lt;$B$2),IF([1]Dj!J229*(1+$B$3)&gt;$B$2,$B$2,[1]Dj!J229*(1+$B$3)),[1]Dj!J229*(1+$B$4))))</f>
        <v/>
      </c>
      <c r="K229" s="89" t="str">
        <f>IF([1]Dj!K229="","",IF([1]Dj!K229=$B$2,[1]Dj!K229,IF(AND($B$1&lt;[1]Dj!K229,[1]Dj!K229&lt;$B$2),IF([1]Dj!K229*(1+$B$3)&gt;$B$2,$B$2,[1]Dj!K229*(1+$B$3)),[1]Dj!K229*(1+$B$4))))</f>
        <v/>
      </c>
      <c r="L229" s="89" t="str">
        <f>IF([1]Dj!L229="","",IF([1]Dj!L229=$B$2,[1]Dj!L229,IF(AND($B$1&lt;[1]Dj!L229,[1]Dj!L229&lt;$B$2),IF([1]Dj!L229*(1+$B$3)&gt;$B$2,$B$2,[1]Dj!L229*(1+$B$3)),[1]Dj!L229*(1+$B$4))))</f>
        <v/>
      </c>
      <c r="M229" s="89" t="str">
        <f>IF([1]Dj!M229="","",IF([1]Dj!M229=$B$2,[1]Dj!M229,IF(AND($B$1&lt;[1]Dj!M229,[1]Dj!M229&lt;$B$2),IF([1]Dj!M229*(1+$B$3)&gt;$B$2,$B$2,[1]Dj!M229*(1+$B$3)),[1]Dj!M229*(1+$B$4))))</f>
        <v/>
      </c>
      <c r="N229" s="89" t="str">
        <f>IF([1]Dj!N229="","",IF([1]Dj!N229=$B$2,[1]Dj!N229,IF(AND($B$1&lt;[1]Dj!N229,[1]Dj!N229&lt;$B$2),IF([1]Dj!N229*(1+$B$3)&gt;$B$2,$B$2,[1]Dj!N229*(1+$B$3)),[1]Dj!N229*(1+$B$4))))</f>
        <v/>
      </c>
      <c r="O229" s="89" t="str">
        <f>IF([1]Dj!O229="","",IF([1]Dj!O229=$B$2,[1]Dj!O229,IF(AND($B$1&lt;[1]Dj!O229,[1]Dj!O229&lt;$B$2),IF([1]Dj!O229*(1+$B$3)&gt;$B$2,$B$2,[1]Dj!O229*(1+$B$3)),[1]Dj!O229*(1+$B$4))))</f>
        <v/>
      </c>
      <c r="P229" s="89" t="str">
        <f>IF([1]Dj!P229="","",IF([1]Dj!P229=$B$2,[1]Dj!P229,IF(AND($B$1&lt;[1]Dj!P229,[1]Dj!P229&lt;$B$2),IF([1]Dj!P229*(1+$B$3)&gt;$B$2,$B$2,[1]Dj!P229*(1+$B$3)),[1]Dj!P229*(1+$B$4))))</f>
        <v/>
      </c>
      <c r="Q229" s="89" t="str">
        <f>IF([1]Dj!Q229="","",IF([1]Dj!Q229=$B$2,[1]Dj!Q229,IF(AND($B$1&lt;[1]Dj!Q229,[1]Dj!Q229&lt;$B$2),IF([1]Dj!Q229*(1+$B$3)&gt;$B$2,$B$2,[1]Dj!Q229*(1+$B$3)),[1]Dj!Q229*(1+$B$4))))</f>
        <v/>
      </c>
      <c r="R229" s="89" t="str">
        <f>IF([1]Dj!R229="","",IF([1]Dj!R229=$B$2,[1]Dj!R229,IF(AND($B$1&lt;[1]Dj!R229,[1]Dj!R229&lt;$B$2),IF([1]Dj!R229*(1+$B$3)&gt;$B$2,$B$2,[1]Dj!R229*(1+$B$3)),[1]Dj!R229*(1+$B$4))))</f>
        <v/>
      </c>
      <c r="S229" s="89" t="str">
        <f>IF([1]Dj!S229="","",IF([1]Dj!S229=$B$2,[1]Dj!S229,IF(AND($B$1&lt;[1]Dj!S229,[1]Dj!S229&lt;$B$2),IF([1]Dj!S229*(1+$B$3)&gt;$B$2,$B$2,[1]Dj!S229*(1+$B$3)),[1]Dj!S229*(1+$B$4))))</f>
        <v/>
      </c>
      <c r="T229" s="89" t="str">
        <f>IF([1]Dj!T229="","",IF([1]Dj!T229=$B$2,[1]Dj!T229,IF(AND($B$1&lt;[1]Dj!T229,[1]Dj!T229&lt;$B$2),IF([1]Dj!T229*(1+$B$3)&gt;$B$2,$B$2,[1]Dj!T229*(1+$B$3)),[1]Dj!T229*(1+$B$4))))</f>
        <v/>
      </c>
      <c r="U229" s="89" t="str">
        <f>IF([1]Dj!U229="","",IF([1]Dj!U229=$B$2,[1]Dj!U229,IF(AND($B$1&lt;[1]Dj!U229,[1]Dj!U229&lt;$B$2),IF([1]Dj!U229*(1+$B$3)&gt;$B$2,$B$2,[1]Dj!U229*(1+$B$3)),[1]Dj!U229*(1+$B$4))))</f>
        <v/>
      </c>
      <c r="V229" s="89" t="str">
        <f>IF([1]Dj!V229="","",IF([1]Dj!V229=$B$2,[1]Dj!V229,IF(AND($B$1&lt;[1]Dj!V229,[1]Dj!V229&lt;$B$2),IF([1]Dj!V229*(1+$B$3)&gt;$B$2,$B$2,[1]Dj!V229*(1+$B$3)),[1]Dj!V229*(1+$B$4))))</f>
        <v/>
      </c>
      <c r="W229" s="89" t="str">
        <f>IF([1]Dj!W229="","",IF([1]Dj!W229=$B$2,[1]Dj!W229,IF(AND($B$1&lt;[1]Dj!W229,[1]Dj!W229&lt;$B$2),IF([1]Dj!W229*(1+$B$3)&gt;$B$2,$B$2,[1]Dj!W229*(1+$B$3)),[1]Dj!W229*(1+$B$4))))</f>
        <v/>
      </c>
      <c r="X229" s="89" t="str">
        <f>IF([1]Dj!X229="","",IF([1]Dj!X229=$B$2,[1]Dj!X229,IF(AND($B$1&lt;[1]Dj!X229,[1]Dj!X229&lt;$B$2),IF([1]Dj!X229*(1+$B$3)&gt;$B$2,$B$2,[1]Dj!X229*(1+$B$3)),[1]Dj!X229*(1+$B$4))))</f>
        <v/>
      </c>
      <c r="Y229" s="89" t="str">
        <f>IF([1]Dj!Y229="","",IF([1]Dj!Y229=$B$2,[1]Dj!Y229,IF(AND($B$1&lt;[1]Dj!Y229,[1]Dj!Y229&lt;$B$2),IF([1]Dj!Y229*(1+$B$3)&gt;$B$2,$B$2,[1]Dj!Y229*(1+$B$3)),[1]Dj!Y229*(1+$B$4))))</f>
        <v/>
      </c>
      <c r="Z229" s="89" t="str">
        <f>IF([1]Dj!Z229="","",IF([1]Dj!Z229=$B$2,[1]Dj!Z229,IF(AND($B$1&lt;[1]Dj!Z229,[1]Dj!Z229&lt;$B$2),IF([1]Dj!Z229*(1+$B$3)&gt;$B$2,$B$2,[1]Dj!Z229*(1+$B$3)),[1]Dj!Z229*(1+$B$4))))</f>
        <v/>
      </c>
      <c r="AA229" s="89" t="str">
        <f>IF([1]Dj!AA229="","",IF([1]Dj!AA229=$B$2,[1]Dj!AA229,IF(AND($B$1&lt;[1]Dj!AA229,[1]Dj!AA229&lt;$B$2),IF([1]Dj!AA229*(1+$B$3)&gt;$B$2,$B$2,[1]Dj!AA229*(1+$B$3)),[1]Dj!AA229*(1+$B$4))))</f>
        <v/>
      </c>
      <c r="AB229" s="89" t="str">
        <f>IF([1]Dj!AB229="","",IF([1]Dj!AB229=$B$2,[1]Dj!AB229,IF(AND($B$1&lt;[1]Dj!AB229,[1]Dj!AB229&lt;$B$2),IF([1]Dj!AB229*(1+$B$3)&gt;$B$2,$B$2,[1]Dj!AB229*(1+$B$3)),[1]Dj!AB229*(1+$B$4))))</f>
        <v/>
      </c>
      <c r="AC229" s="89" t="str">
        <f>IF([1]Dj!AC229="","",IF([1]Dj!AC229=$B$2,[1]Dj!AC229,IF(AND($B$1&lt;[1]Dj!AC229,[1]Dj!AC229&lt;$B$2),IF([1]Dj!AC229*(1+$B$3)&gt;$B$2,$B$2,[1]Dj!AC229*(1+$B$3)),[1]Dj!AC229*(1+$B$4))))</f>
        <v/>
      </c>
      <c r="AD229" s="89" t="str">
        <f>IF([1]Dj!AD229="","",IF([1]Dj!AD229=$B$2,[1]Dj!AD229,IF(AND($B$1&lt;[1]Dj!AD229,[1]Dj!AD229&lt;$B$2),IF([1]Dj!AD229*(1+$B$3)&gt;$B$2,$B$2,[1]Dj!AD229*(1+$B$3)),[1]Dj!AD229*(1+$B$4))))</f>
        <v/>
      </c>
      <c r="AE229" s="89" t="str">
        <f>IF([1]Dj!AE229="","",IF([1]Dj!AE229=$B$2,[1]Dj!AE229,IF(AND($B$1&lt;[1]Dj!AE229,[1]Dj!AE229&lt;$B$2),IF([1]Dj!AE229*(1+$B$3)&gt;$B$2,$B$2,[1]Dj!AE229*(1+$B$3)),[1]Dj!AE229*(1+$B$4))))</f>
        <v/>
      </c>
      <c r="AF229" s="89" t="str">
        <f>IF([1]Dj!AF229="","",IF([1]Dj!AF229=$B$2,[1]Dj!AF229,IF(AND($B$1&lt;[1]Dj!AF229,[1]Dj!AF229&lt;$B$2),IF([1]Dj!AF229*(1+$B$3)&gt;$B$2,$B$2,[1]Dj!AF229*(1+$B$3)),[1]Dj!AF229*(1+$B$4))))</f>
        <v/>
      </c>
      <c r="AG229" s="89" t="str">
        <f>IF([1]Dj!AG229="","",IF([1]Dj!AG229=$B$2,[1]Dj!AG229,IF(AND($B$1&lt;[1]Dj!AG229,[1]Dj!AG229&lt;$B$2),IF([1]Dj!AG229*(1+$B$3)&gt;$B$2,$B$2,[1]Dj!AG229*(1+$B$3)),[1]Dj!AG229*(1+$B$4))))</f>
        <v/>
      </c>
      <c r="AH229" s="89" t="str">
        <f>IF([1]Dj!AH229="","",IF([1]Dj!AH229=$B$2,[1]Dj!AH229,IF(AND($B$1&lt;[1]Dj!AH229,[1]Dj!AH229&lt;$B$2),IF([1]Dj!AH229*(1+$B$3)&gt;$B$2,$B$2,[1]Dj!AH229*(1+$B$3)),[1]Dj!AH229*(1+$B$4))))</f>
        <v/>
      </c>
      <c r="AI229" s="89" t="str">
        <f>IF([1]Dj!AI229="","",IF([1]Dj!AI229=$B$2,[1]Dj!AI229,IF(AND($B$1&lt;[1]Dj!AI229,[1]Dj!AI229&lt;$B$2),IF([1]Dj!AI229*(1+$B$3)&gt;$B$2,$B$2,[1]Dj!AI229*(1+$B$3)),[1]Dj!AI229*(1+$B$4))))</f>
        <v/>
      </c>
      <c r="AJ229" s="89" t="str">
        <f>IF([1]Dj!AJ229="","",IF([1]Dj!AJ229=$B$2,[1]Dj!AJ229,IF(AND($B$1&lt;[1]Dj!AJ229,[1]Dj!AJ229&lt;$B$2),IF([1]Dj!AJ229*(1+$B$3)&gt;$B$2,$B$2,[1]Dj!AJ229*(1+$B$3)),[1]Dj!AJ229*(1+$B$4))))</f>
        <v/>
      </c>
      <c r="AK229" s="89" t="str">
        <f>IF([1]Dj!AK229="","",IF([1]Dj!AK229=$B$2,[1]Dj!AK229,IF(AND($B$1&lt;[1]Dj!AK229,[1]Dj!AK229&lt;$B$2),IF([1]Dj!AK229*(1+$B$3)&gt;$B$2,$B$2,[1]Dj!AK229*(1+$B$3)),[1]Dj!AK229*(1+$B$4))))</f>
        <v/>
      </c>
      <c r="AL229" s="89" t="str">
        <f>IF([1]Dj!AL229="","",IF([1]Dj!AL229=$B$2,[1]Dj!AL229,IF(AND($B$1&lt;[1]Dj!AL229,[1]Dj!AL229&lt;$B$2),IF([1]Dj!AL229*(1+$B$3)&gt;$B$2,$B$2,[1]Dj!AL229*(1+$B$3)),[1]Dj!AL229*(1+$B$4))))</f>
        <v/>
      </c>
    </row>
    <row r="230" spans="1:38">
      <c r="A230" s="88"/>
      <c r="B230" s="88"/>
      <c r="C230" s="88"/>
      <c r="D230" s="88"/>
      <c r="E230" s="88"/>
      <c r="F230" s="89" t="str">
        <f>IF([1]Dj!F230="","",IF([1]Dj!F230=$B$2,[1]Dj!F230,IF(AND($B$1&lt;[1]Dj!F230,[1]Dj!F230&lt;$B$2),IF([1]Dj!F230*(1+$B$3)&gt;$B$2,$B$2,[1]Dj!F230*(1+$B$3)),[1]Dj!F230*(1+$B$4))))</f>
        <v/>
      </c>
      <c r="G230" s="89" t="str">
        <f>IF([1]Dj!G230="","",IF([1]Dj!G230=$B$2,[1]Dj!G230,IF(AND($B$1&lt;[1]Dj!G230,[1]Dj!G230&lt;$B$2),IF([1]Dj!G230*(1+$B$3)&gt;$B$2,$B$2,[1]Dj!G230*(1+$B$3)),[1]Dj!G230*(1+$B$4))))</f>
        <v/>
      </c>
      <c r="H230" s="89" t="str">
        <f>IF([1]Dj!H230="","",IF([1]Dj!H230=$B$2,[1]Dj!H230,IF(AND($B$1&lt;[1]Dj!H230,[1]Dj!H230&lt;$B$2),IF([1]Dj!H230*(1+$B$3)&gt;$B$2,$B$2,[1]Dj!H230*(1+$B$3)),[1]Dj!H230*(1+$B$4))))</f>
        <v/>
      </c>
      <c r="I230" s="89" t="str">
        <f>IF([1]Dj!I230="","",IF([1]Dj!I230=$B$2,[1]Dj!I230,IF(AND($B$1&lt;[1]Dj!I230,[1]Dj!I230&lt;$B$2),IF([1]Dj!I230*(1+$B$3)&gt;$B$2,$B$2,[1]Dj!I230*(1+$B$3)),[1]Dj!I230*(1+$B$4))))</f>
        <v/>
      </c>
      <c r="J230" s="89" t="str">
        <f>IF([1]Dj!J230="","",IF([1]Dj!J230=$B$2,[1]Dj!J230,IF(AND($B$1&lt;[1]Dj!J230,[1]Dj!J230&lt;$B$2),IF([1]Dj!J230*(1+$B$3)&gt;$B$2,$B$2,[1]Dj!J230*(1+$B$3)),[1]Dj!J230*(1+$B$4))))</f>
        <v/>
      </c>
      <c r="K230" s="89" t="str">
        <f>IF([1]Dj!K230="","",IF([1]Dj!K230=$B$2,[1]Dj!K230,IF(AND($B$1&lt;[1]Dj!K230,[1]Dj!K230&lt;$B$2),IF([1]Dj!K230*(1+$B$3)&gt;$B$2,$B$2,[1]Dj!K230*(1+$B$3)),[1]Dj!K230*(1+$B$4))))</f>
        <v/>
      </c>
      <c r="L230" s="89" t="str">
        <f>IF([1]Dj!L230="","",IF([1]Dj!L230=$B$2,[1]Dj!L230,IF(AND($B$1&lt;[1]Dj!L230,[1]Dj!L230&lt;$B$2),IF([1]Dj!L230*(1+$B$3)&gt;$B$2,$B$2,[1]Dj!L230*(1+$B$3)),[1]Dj!L230*(1+$B$4))))</f>
        <v/>
      </c>
      <c r="M230" s="89" t="str">
        <f>IF([1]Dj!M230="","",IF([1]Dj!M230=$B$2,[1]Dj!M230,IF(AND($B$1&lt;[1]Dj!M230,[1]Dj!M230&lt;$B$2),IF([1]Dj!M230*(1+$B$3)&gt;$B$2,$B$2,[1]Dj!M230*(1+$B$3)),[1]Dj!M230*(1+$B$4))))</f>
        <v/>
      </c>
      <c r="N230" s="89" t="str">
        <f>IF([1]Dj!N230="","",IF([1]Dj!N230=$B$2,[1]Dj!N230,IF(AND($B$1&lt;[1]Dj!N230,[1]Dj!N230&lt;$B$2),IF([1]Dj!N230*(1+$B$3)&gt;$B$2,$B$2,[1]Dj!N230*(1+$B$3)),[1]Dj!N230*(1+$B$4))))</f>
        <v/>
      </c>
      <c r="O230" s="89" t="str">
        <f>IF([1]Dj!O230="","",IF([1]Dj!O230=$B$2,[1]Dj!O230,IF(AND($B$1&lt;[1]Dj!O230,[1]Dj!O230&lt;$B$2),IF([1]Dj!O230*(1+$B$3)&gt;$B$2,$B$2,[1]Dj!O230*(1+$B$3)),[1]Dj!O230*(1+$B$4))))</f>
        <v/>
      </c>
      <c r="P230" s="89" t="str">
        <f>IF([1]Dj!P230="","",IF([1]Dj!P230=$B$2,[1]Dj!P230,IF(AND($B$1&lt;[1]Dj!P230,[1]Dj!P230&lt;$B$2),IF([1]Dj!P230*(1+$B$3)&gt;$B$2,$B$2,[1]Dj!P230*(1+$B$3)),[1]Dj!P230*(1+$B$4))))</f>
        <v/>
      </c>
      <c r="Q230" s="89" t="str">
        <f>IF([1]Dj!Q230="","",IF([1]Dj!Q230=$B$2,[1]Dj!Q230,IF(AND($B$1&lt;[1]Dj!Q230,[1]Dj!Q230&lt;$B$2),IF([1]Dj!Q230*(1+$B$3)&gt;$B$2,$B$2,[1]Dj!Q230*(1+$B$3)),[1]Dj!Q230*(1+$B$4))))</f>
        <v/>
      </c>
      <c r="R230" s="89" t="str">
        <f>IF([1]Dj!R230="","",IF([1]Dj!R230=$B$2,[1]Dj!R230,IF(AND($B$1&lt;[1]Dj!R230,[1]Dj!R230&lt;$B$2),IF([1]Dj!R230*(1+$B$3)&gt;$B$2,$B$2,[1]Dj!R230*(1+$B$3)),[1]Dj!R230*(1+$B$4))))</f>
        <v/>
      </c>
      <c r="S230" s="89" t="str">
        <f>IF([1]Dj!S230="","",IF([1]Dj!S230=$B$2,[1]Dj!S230,IF(AND($B$1&lt;[1]Dj!S230,[1]Dj!S230&lt;$B$2),IF([1]Dj!S230*(1+$B$3)&gt;$B$2,$B$2,[1]Dj!S230*(1+$B$3)),[1]Dj!S230*(1+$B$4))))</f>
        <v/>
      </c>
      <c r="T230" s="89" t="str">
        <f>IF([1]Dj!T230="","",IF([1]Dj!T230=$B$2,[1]Dj!T230,IF(AND($B$1&lt;[1]Dj!T230,[1]Dj!T230&lt;$B$2),IF([1]Dj!T230*(1+$B$3)&gt;$B$2,$B$2,[1]Dj!T230*(1+$B$3)),[1]Dj!T230*(1+$B$4))))</f>
        <v/>
      </c>
      <c r="U230" s="89" t="str">
        <f>IF([1]Dj!U230="","",IF([1]Dj!U230=$B$2,[1]Dj!U230,IF(AND($B$1&lt;[1]Dj!U230,[1]Dj!U230&lt;$B$2),IF([1]Dj!U230*(1+$B$3)&gt;$B$2,$B$2,[1]Dj!U230*(1+$B$3)),[1]Dj!U230*(1+$B$4))))</f>
        <v/>
      </c>
      <c r="V230" s="89" t="str">
        <f>IF([1]Dj!V230="","",IF([1]Dj!V230=$B$2,[1]Dj!V230,IF(AND($B$1&lt;[1]Dj!V230,[1]Dj!V230&lt;$B$2),IF([1]Dj!V230*(1+$B$3)&gt;$B$2,$B$2,[1]Dj!V230*(1+$B$3)),[1]Dj!V230*(1+$B$4))))</f>
        <v/>
      </c>
      <c r="W230" s="89" t="str">
        <f>IF([1]Dj!W230="","",IF([1]Dj!W230=$B$2,[1]Dj!W230,IF(AND($B$1&lt;[1]Dj!W230,[1]Dj!W230&lt;$B$2),IF([1]Dj!W230*(1+$B$3)&gt;$B$2,$B$2,[1]Dj!W230*(1+$B$3)),[1]Dj!W230*(1+$B$4))))</f>
        <v/>
      </c>
      <c r="X230" s="89" t="str">
        <f>IF([1]Dj!X230="","",IF([1]Dj!X230=$B$2,[1]Dj!X230,IF(AND($B$1&lt;[1]Dj!X230,[1]Dj!X230&lt;$B$2),IF([1]Dj!X230*(1+$B$3)&gt;$B$2,$B$2,[1]Dj!X230*(1+$B$3)),[1]Dj!X230*(1+$B$4))))</f>
        <v/>
      </c>
      <c r="Y230" s="89" t="str">
        <f>IF([1]Dj!Y230="","",IF([1]Dj!Y230=$B$2,[1]Dj!Y230,IF(AND($B$1&lt;[1]Dj!Y230,[1]Dj!Y230&lt;$B$2),IF([1]Dj!Y230*(1+$B$3)&gt;$B$2,$B$2,[1]Dj!Y230*(1+$B$3)),[1]Dj!Y230*(1+$B$4))))</f>
        <v/>
      </c>
      <c r="Z230" s="89" t="str">
        <f>IF([1]Dj!Z230="","",IF([1]Dj!Z230=$B$2,[1]Dj!Z230,IF(AND($B$1&lt;[1]Dj!Z230,[1]Dj!Z230&lt;$B$2),IF([1]Dj!Z230*(1+$B$3)&gt;$B$2,$B$2,[1]Dj!Z230*(1+$B$3)),[1]Dj!Z230*(1+$B$4))))</f>
        <v/>
      </c>
      <c r="AA230" s="89" t="str">
        <f>IF([1]Dj!AA230="","",IF([1]Dj!AA230=$B$2,[1]Dj!AA230,IF(AND($B$1&lt;[1]Dj!AA230,[1]Dj!AA230&lt;$B$2),IF([1]Dj!AA230*(1+$B$3)&gt;$B$2,$B$2,[1]Dj!AA230*(1+$B$3)),[1]Dj!AA230*(1+$B$4))))</f>
        <v/>
      </c>
      <c r="AB230" s="89" t="str">
        <f>IF([1]Dj!AB230="","",IF([1]Dj!AB230=$B$2,[1]Dj!AB230,IF(AND($B$1&lt;[1]Dj!AB230,[1]Dj!AB230&lt;$B$2),IF([1]Dj!AB230*(1+$B$3)&gt;$B$2,$B$2,[1]Dj!AB230*(1+$B$3)),[1]Dj!AB230*(1+$B$4))))</f>
        <v/>
      </c>
      <c r="AC230" s="89" t="str">
        <f>IF([1]Dj!AC230="","",IF([1]Dj!AC230=$B$2,[1]Dj!AC230,IF(AND($B$1&lt;[1]Dj!AC230,[1]Dj!AC230&lt;$B$2),IF([1]Dj!AC230*(1+$B$3)&gt;$B$2,$B$2,[1]Dj!AC230*(1+$B$3)),[1]Dj!AC230*(1+$B$4))))</f>
        <v/>
      </c>
      <c r="AD230" s="89" t="str">
        <f>IF([1]Dj!AD230="","",IF([1]Dj!AD230=$B$2,[1]Dj!AD230,IF(AND($B$1&lt;[1]Dj!AD230,[1]Dj!AD230&lt;$B$2),IF([1]Dj!AD230*(1+$B$3)&gt;$B$2,$B$2,[1]Dj!AD230*(1+$B$3)),[1]Dj!AD230*(1+$B$4))))</f>
        <v/>
      </c>
      <c r="AE230" s="89" t="str">
        <f>IF([1]Dj!AE230="","",IF([1]Dj!AE230=$B$2,[1]Dj!AE230,IF(AND($B$1&lt;[1]Dj!AE230,[1]Dj!AE230&lt;$B$2),IF([1]Dj!AE230*(1+$B$3)&gt;$B$2,$B$2,[1]Dj!AE230*(1+$B$3)),[1]Dj!AE230*(1+$B$4))))</f>
        <v/>
      </c>
      <c r="AF230" s="89" t="str">
        <f>IF([1]Dj!AF230="","",IF([1]Dj!AF230=$B$2,[1]Dj!AF230,IF(AND($B$1&lt;[1]Dj!AF230,[1]Dj!AF230&lt;$B$2),IF([1]Dj!AF230*(1+$B$3)&gt;$B$2,$B$2,[1]Dj!AF230*(1+$B$3)),[1]Dj!AF230*(1+$B$4))))</f>
        <v/>
      </c>
      <c r="AG230" s="89" t="str">
        <f>IF([1]Dj!AG230="","",IF([1]Dj!AG230=$B$2,[1]Dj!AG230,IF(AND($B$1&lt;[1]Dj!AG230,[1]Dj!AG230&lt;$B$2),IF([1]Dj!AG230*(1+$B$3)&gt;$B$2,$B$2,[1]Dj!AG230*(1+$B$3)),[1]Dj!AG230*(1+$B$4))))</f>
        <v/>
      </c>
      <c r="AH230" s="89" t="str">
        <f>IF([1]Dj!AH230="","",IF([1]Dj!AH230=$B$2,[1]Dj!AH230,IF(AND($B$1&lt;[1]Dj!AH230,[1]Dj!AH230&lt;$B$2),IF([1]Dj!AH230*(1+$B$3)&gt;$B$2,$B$2,[1]Dj!AH230*(1+$B$3)),[1]Dj!AH230*(1+$B$4))))</f>
        <v/>
      </c>
      <c r="AI230" s="89" t="str">
        <f>IF([1]Dj!AI230="","",IF([1]Dj!AI230=$B$2,[1]Dj!AI230,IF(AND($B$1&lt;[1]Dj!AI230,[1]Dj!AI230&lt;$B$2),IF([1]Dj!AI230*(1+$B$3)&gt;$B$2,$B$2,[1]Dj!AI230*(1+$B$3)),[1]Dj!AI230*(1+$B$4))))</f>
        <v/>
      </c>
      <c r="AJ230" s="89" t="str">
        <f>IF([1]Dj!AJ230="","",IF([1]Dj!AJ230=$B$2,[1]Dj!AJ230,IF(AND($B$1&lt;[1]Dj!AJ230,[1]Dj!AJ230&lt;$B$2),IF([1]Dj!AJ230*(1+$B$3)&gt;$B$2,$B$2,[1]Dj!AJ230*(1+$B$3)),[1]Dj!AJ230*(1+$B$4))))</f>
        <v/>
      </c>
      <c r="AK230" s="89" t="str">
        <f>IF([1]Dj!AK230="","",IF([1]Dj!AK230=$B$2,[1]Dj!AK230,IF(AND($B$1&lt;[1]Dj!AK230,[1]Dj!AK230&lt;$B$2),IF([1]Dj!AK230*(1+$B$3)&gt;$B$2,$B$2,[1]Dj!AK230*(1+$B$3)),[1]Dj!AK230*(1+$B$4))))</f>
        <v/>
      </c>
      <c r="AL230" s="89" t="str">
        <f>IF([1]Dj!AL230="","",IF([1]Dj!AL230=$B$2,[1]Dj!AL230,IF(AND($B$1&lt;[1]Dj!AL230,[1]Dj!AL230&lt;$B$2),IF([1]Dj!AL230*(1+$B$3)&gt;$B$2,$B$2,[1]Dj!AL230*(1+$B$3)),[1]Dj!AL230*(1+$B$4))))</f>
        <v/>
      </c>
    </row>
  </sheetData>
  <mergeCells count="254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C177:E177"/>
    <mergeCell ref="A178:B182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183:B183"/>
    <mergeCell ref="C183:E183"/>
    <mergeCell ref="A184:E184"/>
    <mergeCell ref="A185:B186"/>
    <mergeCell ref="C185:E185"/>
    <mergeCell ref="C186:E186"/>
    <mergeCell ref="A199:B199"/>
    <mergeCell ref="C199:E199"/>
    <mergeCell ref="A200:B200"/>
    <mergeCell ref="C200:E200"/>
    <mergeCell ref="A201:B202"/>
    <mergeCell ref="C201:E201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210:B211"/>
    <mergeCell ref="C210:E210"/>
    <mergeCell ref="C211:E211"/>
    <mergeCell ref="A212:B214"/>
    <mergeCell ref="A215:E215"/>
    <mergeCell ref="A216:E216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229:E229"/>
    <mergeCell ref="A223:E223"/>
    <mergeCell ref="A224:E224"/>
    <mergeCell ref="A225:E225"/>
    <mergeCell ref="A226:E226"/>
    <mergeCell ref="A227:E227"/>
    <mergeCell ref="A228:E228"/>
    <mergeCell ref="A217:E217"/>
    <mergeCell ref="A218:E218"/>
    <mergeCell ref="A219:E219"/>
    <mergeCell ref="A220:E220"/>
    <mergeCell ref="A221:E221"/>
    <mergeCell ref="A222:E222"/>
  </mergeCells>
  <conditionalFormatting sqref="F71:V98 F106:V138 F140:V169">
    <cfRule type="cellIs" dxfId="645" priority="13" stopIfTrue="1" operator="between">
      <formula>881</formula>
      <formula>10000000</formula>
    </cfRule>
    <cfRule type="containsBlanks" priority="14" stopIfTrue="1">
      <formula>LEN(TRIM(F71))=0</formula>
    </cfRule>
    <cfRule type="cellIs" dxfId="644" priority="15" operator="greaterThan">
      <formula>881</formula>
    </cfRule>
  </conditionalFormatting>
  <conditionalFormatting sqref="F13:AL14 F22:AL22 F24:AL30 F32:AL34 F36:AL36 F41:AL65 F67:AL69 W71:AL76 X77:AL77 W78:AL82 X83:AL83 W84:AL98 F100:AL103 W106:AL107 X108:AL108 W109:AL126 X127:AL138 W140:AL152 X153:AL153 W154:AL163 X164:AL166 W167:AL169 F171:AL183 F191:AL191 F193:AL199 F203:AL207 F209:AL209 F229:AL230">
    <cfRule type="cellIs" dxfId="643" priority="10" stopIfTrue="1" operator="between">
      <formula>881</formula>
      <formula>10000000</formula>
    </cfRule>
    <cfRule type="containsBlanks" priority="11" stopIfTrue="1">
      <formula>LEN(TRIM(F13))=0</formula>
    </cfRule>
    <cfRule type="cellIs" dxfId="642" priority="12" operator="greaterThan">
      <formula>881</formula>
    </cfRule>
  </conditionalFormatting>
  <conditionalFormatting sqref="F13:AL20">
    <cfRule type="containsBlanks" dxfId="641" priority="5">
      <formula>LEN(TRIM(F13))=0</formula>
    </cfRule>
  </conditionalFormatting>
  <conditionalFormatting sqref="F22:AL39">
    <cfRule type="containsBlanks" dxfId="640" priority="4">
      <formula>LEN(TRIM(F22))=0</formula>
    </cfRule>
  </conditionalFormatting>
  <conditionalFormatting sqref="F38:AL39">
    <cfRule type="cellIs" dxfId="639" priority="6" stopIfTrue="1" operator="between">
      <formula>881</formula>
      <formula>10000000</formula>
    </cfRule>
    <cfRule type="containsBlanks" priority="7" stopIfTrue="1">
      <formula>LEN(TRIM(F38))=0</formula>
    </cfRule>
    <cfRule type="cellIs" dxfId="638" priority="8" operator="greaterThan">
      <formula>881</formula>
    </cfRule>
  </conditionalFormatting>
  <conditionalFormatting sqref="F41:AL183">
    <cfRule type="containsBlanks" dxfId="637" priority="3">
      <formula>LEN(TRIM(F41))=0</formula>
    </cfRule>
  </conditionalFormatting>
  <conditionalFormatting sqref="F185:AL214">
    <cfRule type="containsBlanks" dxfId="636" priority="2">
      <formula>LEN(TRIM(F185))=0</formula>
    </cfRule>
  </conditionalFormatting>
  <conditionalFormatting sqref="F216:AL221">
    <cfRule type="containsBlanks" dxfId="635" priority="1">
      <formula>LEN(TRIM(F216))=0</formula>
    </cfRule>
  </conditionalFormatting>
  <conditionalFormatting sqref="F223:AL228">
    <cfRule type="containsBlanks" dxfId="634" priority="9">
      <formula>LEN(TRIM(F223))=0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6"/>
  <sheetViews>
    <sheetView workbookViewId="0">
      <selection activeCell="E8" sqref="E8"/>
    </sheetView>
  </sheetViews>
  <sheetFormatPr baseColWidth="10" defaultRowHeight="14.25"/>
  <cols>
    <col min="1" max="1" width="30.75" customWidth="1"/>
    <col min="2" max="2" width="21.125" customWidth="1"/>
    <col min="3" max="3" width="21.75" customWidth="1"/>
    <col min="5" max="5" width="20.125" customWidth="1"/>
  </cols>
  <sheetData>
    <row r="1" spans="1:39">
      <c r="A1" s="1" t="s">
        <v>0</v>
      </c>
      <c r="B1" s="2">
        <v>660</v>
      </c>
      <c r="C1" s="3"/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</row>
    <row r="2" spans="1:39" ht="15">
      <c r="A2" s="1" t="s">
        <v>1</v>
      </c>
      <c r="B2" s="2">
        <v>880</v>
      </c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</row>
    <row r="3" spans="1:39" ht="15">
      <c r="A3" s="7" t="s">
        <v>2</v>
      </c>
      <c r="B3" s="8">
        <v>2.2100000000000002E-2</v>
      </c>
      <c r="C3" s="3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</row>
    <row r="4" spans="1:39" ht="15">
      <c r="A4" s="7" t="s">
        <v>3</v>
      </c>
      <c r="B4" s="9">
        <v>2.9499999999999998E-2</v>
      </c>
      <c r="C4" s="3"/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</row>
    <row r="5" spans="1:39" ht="15">
      <c r="A5" s="3"/>
      <c r="B5" s="3"/>
      <c r="C5" s="3"/>
      <c r="D5" s="3"/>
      <c r="E5" s="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</row>
    <row r="6" spans="1:39">
      <c r="A6" s="90" t="s">
        <v>4</v>
      </c>
      <c r="B6" s="493" t="s">
        <v>373</v>
      </c>
      <c r="C6" s="493"/>
      <c r="D6" s="91"/>
      <c r="E6" s="91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6"/>
    </row>
    <row r="7" spans="1:39" ht="15">
      <c r="A7" s="90" t="s">
        <v>6</v>
      </c>
      <c r="B7" s="391">
        <v>45292</v>
      </c>
      <c r="C7" s="391"/>
      <c r="D7" s="91"/>
      <c r="E7" s="91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6"/>
    </row>
    <row r="8" spans="1:39" ht="15">
      <c r="A8" s="93"/>
      <c r="B8" s="93"/>
      <c r="C8" s="93"/>
      <c r="D8" s="91"/>
      <c r="E8" s="91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6"/>
    </row>
    <row r="9" spans="1:39" ht="15">
      <c r="A9" s="93"/>
      <c r="B9" s="94"/>
      <c r="C9" s="93"/>
      <c r="D9" s="94"/>
      <c r="E9" s="93"/>
      <c r="F9" s="92"/>
      <c r="G9" s="494" t="s">
        <v>7</v>
      </c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6" t="s">
        <v>8</v>
      </c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8"/>
      <c r="AM9" s="6"/>
    </row>
    <row r="10" spans="1:39" ht="15">
      <c r="A10" s="93"/>
      <c r="B10" s="93"/>
      <c r="C10" s="93"/>
      <c r="D10" s="91"/>
      <c r="E10" s="91"/>
      <c r="F10" s="92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6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8"/>
      <c r="AM10" s="6"/>
    </row>
    <row r="11" spans="1:39" ht="38.25">
      <c r="A11" s="514" t="s">
        <v>19</v>
      </c>
      <c r="B11" s="514"/>
      <c r="C11" s="514"/>
      <c r="D11" s="514"/>
      <c r="E11" s="515"/>
      <c r="F11" s="99" t="s">
        <v>20</v>
      </c>
      <c r="G11" s="100" t="s">
        <v>21</v>
      </c>
      <c r="H11" s="100" t="s">
        <v>22</v>
      </c>
      <c r="I11" s="100" t="s">
        <v>23</v>
      </c>
      <c r="J11" s="100" t="s">
        <v>24</v>
      </c>
      <c r="K11" s="100" t="s">
        <v>25</v>
      </c>
      <c r="L11" s="100" t="s">
        <v>26</v>
      </c>
      <c r="M11" s="100" t="s">
        <v>27</v>
      </c>
      <c r="N11" s="100" t="s">
        <v>28</v>
      </c>
      <c r="O11" s="100" t="s">
        <v>29</v>
      </c>
      <c r="P11" s="100" t="s">
        <v>30</v>
      </c>
      <c r="Q11" s="100" t="s">
        <v>31</v>
      </c>
      <c r="R11" s="100" t="s">
        <v>32</v>
      </c>
      <c r="S11" s="100" t="s">
        <v>33</v>
      </c>
      <c r="T11" s="100" t="s">
        <v>34</v>
      </c>
      <c r="U11" s="100" t="s">
        <v>35</v>
      </c>
      <c r="V11" s="101" t="s">
        <v>36</v>
      </c>
      <c r="W11" s="102" t="s">
        <v>21</v>
      </c>
      <c r="X11" s="103" t="s">
        <v>22</v>
      </c>
      <c r="Y11" s="103" t="s">
        <v>23</v>
      </c>
      <c r="Z11" s="103" t="s">
        <v>24</v>
      </c>
      <c r="AA11" s="103" t="s">
        <v>25</v>
      </c>
      <c r="AB11" s="103" t="s">
        <v>26</v>
      </c>
      <c r="AC11" s="103" t="s">
        <v>27</v>
      </c>
      <c r="AD11" s="103" t="s">
        <v>28</v>
      </c>
      <c r="AE11" s="103" t="s">
        <v>29</v>
      </c>
      <c r="AF11" s="103" t="s">
        <v>30</v>
      </c>
      <c r="AG11" s="103" t="s">
        <v>31</v>
      </c>
      <c r="AH11" s="103" t="s">
        <v>32</v>
      </c>
      <c r="AI11" s="103" t="s">
        <v>33</v>
      </c>
      <c r="AJ11" s="103" t="s">
        <v>34</v>
      </c>
      <c r="AK11" s="103" t="s">
        <v>35</v>
      </c>
      <c r="AL11" s="103" t="s">
        <v>36</v>
      </c>
      <c r="AM11" s="6"/>
    </row>
    <row r="12" spans="1:39" ht="15">
      <c r="A12" s="516" t="s">
        <v>37</v>
      </c>
      <c r="B12" s="516"/>
      <c r="C12" s="516"/>
      <c r="D12" s="516"/>
      <c r="E12" s="517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38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6"/>
    </row>
    <row r="13" spans="1:39" ht="15">
      <c r="A13" s="403" t="s">
        <v>38</v>
      </c>
      <c r="B13" s="404"/>
      <c r="C13" s="404"/>
      <c r="D13" s="404"/>
      <c r="E13" s="404"/>
      <c r="F13" s="24">
        <v>312.4657338496113</v>
      </c>
      <c r="G13" s="25">
        <v>312.4657338496113</v>
      </c>
      <c r="H13" s="25">
        <v>226.41923140375107</v>
      </c>
      <c r="I13" s="25">
        <v>153.97395826306524</v>
      </c>
      <c r="J13" s="25">
        <v>0</v>
      </c>
      <c r="K13" s="25" t="s">
        <v>40</v>
      </c>
      <c r="L13" s="25" t="s">
        <v>40</v>
      </c>
      <c r="M13" s="25" t="s">
        <v>40</v>
      </c>
      <c r="N13" s="25" t="s">
        <v>40</v>
      </c>
      <c r="O13" s="25" t="s">
        <v>40</v>
      </c>
      <c r="P13" s="25" t="s">
        <v>40</v>
      </c>
      <c r="Q13" s="25" t="s">
        <v>40</v>
      </c>
      <c r="R13" s="25" t="s">
        <v>40</v>
      </c>
      <c r="S13" s="25" t="s">
        <v>40</v>
      </c>
      <c r="T13" s="25" t="s">
        <v>40</v>
      </c>
      <c r="U13" s="25" t="s">
        <v>40</v>
      </c>
      <c r="V13" s="26" t="s">
        <v>40</v>
      </c>
      <c r="W13" s="27">
        <v>312.4657338496113</v>
      </c>
      <c r="X13" s="25">
        <v>226.41923140375107</v>
      </c>
      <c r="Y13" s="25">
        <v>153.97395826306524</v>
      </c>
      <c r="Z13" s="25">
        <v>0</v>
      </c>
      <c r="AA13" s="25" t="s">
        <v>40</v>
      </c>
      <c r="AB13" s="25" t="s">
        <v>40</v>
      </c>
      <c r="AC13" s="25" t="s">
        <v>40</v>
      </c>
      <c r="AD13" s="25" t="s">
        <v>40</v>
      </c>
      <c r="AE13" s="25" t="s">
        <v>40</v>
      </c>
      <c r="AF13" s="25" t="s">
        <v>40</v>
      </c>
      <c r="AG13" s="25" t="s">
        <v>40</v>
      </c>
      <c r="AH13" s="25" t="s">
        <v>40</v>
      </c>
      <c r="AI13" s="25" t="s">
        <v>40</v>
      </c>
      <c r="AJ13" s="25" t="s">
        <v>40</v>
      </c>
      <c r="AK13" s="25" t="s">
        <v>40</v>
      </c>
      <c r="AL13" s="25" t="s">
        <v>40</v>
      </c>
      <c r="AM13" s="6"/>
    </row>
    <row r="14" spans="1:39" ht="33" customHeight="1">
      <c r="A14" s="407" t="s">
        <v>39</v>
      </c>
      <c r="B14" s="408"/>
      <c r="C14" s="408"/>
      <c r="D14" s="408"/>
      <c r="E14" s="408"/>
      <c r="F14" s="29">
        <v>133.58993658051332</v>
      </c>
      <c r="G14" s="30">
        <v>133.58993658051332</v>
      </c>
      <c r="H14" s="30">
        <v>0</v>
      </c>
      <c r="I14" s="30" t="s">
        <v>40</v>
      </c>
      <c r="J14" s="30" t="s">
        <v>40</v>
      </c>
      <c r="K14" s="30" t="s">
        <v>40</v>
      </c>
      <c r="L14" s="30" t="s">
        <v>40</v>
      </c>
      <c r="M14" s="30" t="s">
        <v>40</v>
      </c>
      <c r="N14" s="30" t="s">
        <v>40</v>
      </c>
      <c r="O14" s="30" t="s">
        <v>40</v>
      </c>
      <c r="P14" s="30" t="s">
        <v>40</v>
      </c>
      <c r="Q14" s="30" t="s">
        <v>40</v>
      </c>
      <c r="R14" s="30" t="s">
        <v>40</v>
      </c>
      <c r="S14" s="30" t="s">
        <v>40</v>
      </c>
      <c r="T14" s="30" t="s">
        <v>40</v>
      </c>
      <c r="U14" s="30" t="s">
        <v>40</v>
      </c>
      <c r="V14" s="31" t="s">
        <v>40</v>
      </c>
      <c r="W14" s="32">
        <v>133.58993658051332</v>
      </c>
      <c r="X14" s="30">
        <v>0</v>
      </c>
      <c r="Y14" s="30" t="s">
        <v>40</v>
      </c>
      <c r="Z14" s="30" t="s">
        <v>40</v>
      </c>
      <c r="AA14" s="30" t="s">
        <v>40</v>
      </c>
      <c r="AB14" s="30" t="s">
        <v>40</v>
      </c>
      <c r="AC14" s="30" t="s">
        <v>40</v>
      </c>
      <c r="AD14" s="30" t="s">
        <v>40</v>
      </c>
      <c r="AE14" s="30" t="s">
        <v>40</v>
      </c>
      <c r="AF14" s="30" t="s">
        <v>40</v>
      </c>
      <c r="AG14" s="30" t="s">
        <v>40</v>
      </c>
      <c r="AH14" s="30" t="s">
        <v>40</v>
      </c>
      <c r="AI14" s="30" t="s">
        <v>40</v>
      </c>
      <c r="AJ14" s="30" t="s">
        <v>40</v>
      </c>
      <c r="AK14" s="30" t="s">
        <v>40</v>
      </c>
      <c r="AL14" s="30" t="s">
        <v>40</v>
      </c>
      <c r="AM14" s="6"/>
    </row>
    <row r="15" spans="1:39" ht="20.25" customHeight="1">
      <c r="A15" s="405" t="s">
        <v>41</v>
      </c>
      <c r="B15" s="406"/>
      <c r="C15" s="406"/>
      <c r="D15" s="406"/>
      <c r="E15" s="406"/>
      <c r="F15" s="29">
        <v>0</v>
      </c>
      <c r="G15" s="30">
        <v>0</v>
      </c>
      <c r="H15" s="30" t="s">
        <v>40</v>
      </c>
      <c r="I15" s="30" t="s">
        <v>40</v>
      </c>
      <c r="J15" s="30" t="s">
        <v>40</v>
      </c>
      <c r="K15" s="30" t="s">
        <v>40</v>
      </c>
      <c r="L15" s="30" t="s">
        <v>40</v>
      </c>
      <c r="M15" s="30" t="s">
        <v>40</v>
      </c>
      <c r="N15" s="30" t="s">
        <v>40</v>
      </c>
      <c r="O15" s="30" t="s">
        <v>40</v>
      </c>
      <c r="P15" s="30" t="s">
        <v>40</v>
      </c>
      <c r="Q15" s="30" t="s">
        <v>40</v>
      </c>
      <c r="R15" s="30" t="s">
        <v>40</v>
      </c>
      <c r="S15" s="30" t="s">
        <v>40</v>
      </c>
      <c r="T15" s="30" t="s">
        <v>40</v>
      </c>
      <c r="U15" s="30" t="s">
        <v>40</v>
      </c>
      <c r="V15" s="31" t="s">
        <v>40</v>
      </c>
      <c r="W15" s="32">
        <v>0</v>
      </c>
      <c r="X15" s="30" t="s">
        <v>40</v>
      </c>
      <c r="Y15" s="30" t="s">
        <v>40</v>
      </c>
      <c r="Z15" s="30" t="s">
        <v>40</v>
      </c>
      <c r="AA15" s="30" t="s">
        <v>40</v>
      </c>
      <c r="AB15" s="30" t="s">
        <v>40</v>
      </c>
      <c r="AC15" s="30" t="s">
        <v>40</v>
      </c>
      <c r="AD15" s="30" t="s">
        <v>40</v>
      </c>
      <c r="AE15" s="30" t="s">
        <v>40</v>
      </c>
      <c r="AF15" s="30" t="s">
        <v>40</v>
      </c>
      <c r="AG15" s="30" t="s">
        <v>40</v>
      </c>
      <c r="AH15" s="30" t="s">
        <v>40</v>
      </c>
      <c r="AI15" s="30" t="s">
        <v>40</v>
      </c>
      <c r="AJ15" s="30" t="s">
        <v>40</v>
      </c>
      <c r="AK15" s="30" t="s">
        <v>40</v>
      </c>
      <c r="AL15" s="30" t="s">
        <v>40</v>
      </c>
      <c r="AM15" s="6"/>
    </row>
    <row r="16" spans="1:39" ht="27" customHeight="1">
      <c r="A16" s="409" t="s">
        <v>42</v>
      </c>
      <c r="B16" s="410"/>
      <c r="C16" s="410"/>
      <c r="D16" s="410"/>
      <c r="E16" s="410"/>
      <c r="F16" s="29">
        <v>0</v>
      </c>
      <c r="G16" s="30">
        <v>0</v>
      </c>
      <c r="H16" s="30" t="s">
        <v>40</v>
      </c>
      <c r="I16" s="30" t="s">
        <v>40</v>
      </c>
      <c r="J16" s="30" t="s">
        <v>40</v>
      </c>
      <c r="K16" s="30" t="s">
        <v>40</v>
      </c>
      <c r="L16" s="30" t="s">
        <v>40</v>
      </c>
      <c r="M16" s="30" t="s">
        <v>40</v>
      </c>
      <c r="N16" s="30" t="s">
        <v>40</v>
      </c>
      <c r="O16" s="30" t="s">
        <v>40</v>
      </c>
      <c r="P16" s="30" t="s">
        <v>40</v>
      </c>
      <c r="Q16" s="30" t="s">
        <v>40</v>
      </c>
      <c r="R16" s="30" t="s">
        <v>40</v>
      </c>
      <c r="S16" s="30" t="s">
        <v>40</v>
      </c>
      <c r="T16" s="30" t="s">
        <v>40</v>
      </c>
      <c r="U16" s="30" t="s">
        <v>40</v>
      </c>
      <c r="V16" s="31" t="s">
        <v>40</v>
      </c>
      <c r="W16" s="32">
        <v>0</v>
      </c>
      <c r="X16" s="30" t="s">
        <v>40</v>
      </c>
      <c r="Y16" s="30" t="s">
        <v>40</v>
      </c>
      <c r="Z16" s="30" t="s">
        <v>40</v>
      </c>
      <c r="AA16" s="30" t="s">
        <v>40</v>
      </c>
      <c r="AB16" s="30" t="s">
        <v>40</v>
      </c>
      <c r="AC16" s="30" t="s">
        <v>40</v>
      </c>
      <c r="AD16" s="30" t="s">
        <v>40</v>
      </c>
      <c r="AE16" s="30" t="s">
        <v>40</v>
      </c>
      <c r="AF16" s="30" t="s">
        <v>40</v>
      </c>
      <c r="AG16" s="30" t="s">
        <v>40</v>
      </c>
      <c r="AH16" s="30" t="s">
        <v>40</v>
      </c>
      <c r="AI16" s="30" t="s">
        <v>40</v>
      </c>
      <c r="AJ16" s="30" t="s">
        <v>40</v>
      </c>
      <c r="AK16" s="30" t="s">
        <v>40</v>
      </c>
      <c r="AL16" s="30" t="s">
        <v>40</v>
      </c>
      <c r="AM16" s="6"/>
    </row>
    <row r="17" spans="1:39">
      <c r="A17" s="411" t="s">
        <v>43</v>
      </c>
      <c r="B17" s="412"/>
      <c r="C17" s="412"/>
      <c r="D17" s="412"/>
      <c r="E17" s="413"/>
      <c r="F17" s="29">
        <v>312.4657338496113</v>
      </c>
      <c r="G17" s="30">
        <v>312.4657338496113</v>
      </c>
      <c r="H17" s="30">
        <v>242.27451247364243</v>
      </c>
      <c r="I17" s="30">
        <v>153.97395826306524</v>
      </c>
      <c r="J17" s="30">
        <v>0</v>
      </c>
      <c r="K17" s="30" t="s">
        <v>40</v>
      </c>
      <c r="L17" s="30" t="s">
        <v>40</v>
      </c>
      <c r="M17" s="30" t="s">
        <v>40</v>
      </c>
      <c r="N17" s="30" t="s">
        <v>40</v>
      </c>
      <c r="O17" s="30" t="s">
        <v>40</v>
      </c>
      <c r="P17" s="30" t="s">
        <v>40</v>
      </c>
      <c r="Q17" s="30" t="s">
        <v>40</v>
      </c>
      <c r="R17" s="30" t="s">
        <v>40</v>
      </c>
      <c r="S17" s="30" t="s">
        <v>40</v>
      </c>
      <c r="T17" s="30" t="s">
        <v>40</v>
      </c>
      <c r="U17" s="30" t="s">
        <v>40</v>
      </c>
      <c r="V17" s="31" t="s">
        <v>40</v>
      </c>
      <c r="W17" s="32">
        <v>312.4657338496113</v>
      </c>
      <c r="X17" s="30">
        <v>242.27451247364243</v>
      </c>
      <c r="Y17" s="30">
        <v>153.97395826306524</v>
      </c>
      <c r="Z17" s="30">
        <v>0</v>
      </c>
      <c r="AA17" s="30" t="s">
        <v>40</v>
      </c>
      <c r="AB17" s="30" t="s">
        <v>40</v>
      </c>
      <c r="AC17" s="30" t="s">
        <v>40</v>
      </c>
      <c r="AD17" s="30" t="s">
        <v>40</v>
      </c>
      <c r="AE17" s="30" t="s">
        <v>40</v>
      </c>
      <c r="AF17" s="30" t="s">
        <v>40</v>
      </c>
      <c r="AG17" s="30" t="s">
        <v>40</v>
      </c>
      <c r="AH17" s="30" t="s">
        <v>40</v>
      </c>
      <c r="AI17" s="30" t="s">
        <v>40</v>
      </c>
      <c r="AJ17" s="30" t="s">
        <v>40</v>
      </c>
      <c r="AK17" s="30" t="s">
        <v>40</v>
      </c>
      <c r="AL17" s="30" t="s">
        <v>40</v>
      </c>
      <c r="AM17" s="6"/>
    </row>
    <row r="18" spans="1:39" ht="15">
      <c r="A18" s="401" t="s">
        <v>44</v>
      </c>
      <c r="B18" s="402"/>
      <c r="C18" s="402"/>
      <c r="D18" s="402"/>
      <c r="E18" s="402"/>
      <c r="F18" s="29">
        <v>61.133558438656266</v>
      </c>
      <c r="G18" s="30">
        <v>61.133558438656266</v>
      </c>
      <c r="H18" s="30" t="s">
        <v>40</v>
      </c>
      <c r="I18" s="30" t="s">
        <v>40</v>
      </c>
      <c r="J18" s="30" t="s">
        <v>40</v>
      </c>
      <c r="K18" s="30" t="s">
        <v>40</v>
      </c>
      <c r="L18" s="30" t="s">
        <v>40</v>
      </c>
      <c r="M18" s="30" t="s">
        <v>40</v>
      </c>
      <c r="N18" s="30" t="s">
        <v>40</v>
      </c>
      <c r="O18" s="30" t="s">
        <v>40</v>
      </c>
      <c r="P18" s="30" t="s">
        <v>40</v>
      </c>
      <c r="Q18" s="30" t="s">
        <v>40</v>
      </c>
      <c r="R18" s="30" t="s">
        <v>40</v>
      </c>
      <c r="S18" s="30" t="s">
        <v>40</v>
      </c>
      <c r="T18" s="30" t="s">
        <v>40</v>
      </c>
      <c r="U18" s="30" t="s">
        <v>40</v>
      </c>
      <c r="V18" s="31" t="s">
        <v>40</v>
      </c>
      <c r="W18" s="32">
        <v>61.133558438656266</v>
      </c>
      <c r="X18" s="30" t="s">
        <v>40</v>
      </c>
      <c r="Y18" s="30" t="s">
        <v>40</v>
      </c>
      <c r="Z18" s="30" t="s">
        <v>40</v>
      </c>
      <c r="AA18" s="30" t="s">
        <v>40</v>
      </c>
      <c r="AB18" s="30" t="s">
        <v>40</v>
      </c>
      <c r="AC18" s="30" t="s">
        <v>40</v>
      </c>
      <c r="AD18" s="30" t="s">
        <v>40</v>
      </c>
      <c r="AE18" s="30" t="s">
        <v>40</v>
      </c>
      <c r="AF18" s="30" t="s">
        <v>40</v>
      </c>
      <c r="AG18" s="30" t="s">
        <v>40</v>
      </c>
      <c r="AH18" s="30" t="s">
        <v>40</v>
      </c>
      <c r="AI18" s="30" t="s">
        <v>40</v>
      </c>
      <c r="AJ18" s="30" t="s">
        <v>40</v>
      </c>
      <c r="AK18" s="30" t="s">
        <v>40</v>
      </c>
      <c r="AL18" s="30" t="s">
        <v>40</v>
      </c>
      <c r="AM18" s="6"/>
    </row>
    <row r="19" spans="1:39" ht="15">
      <c r="A19" s="401" t="s">
        <v>45</v>
      </c>
      <c r="B19" s="402"/>
      <c r="C19" s="402"/>
      <c r="D19" s="402"/>
      <c r="E19" s="402"/>
      <c r="F19" s="29">
        <v>61.133558438656266</v>
      </c>
      <c r="G19" s="30">
        <v>61.133558438656266</v>
      </c>
      <c r="H19" s="30" t="s">
        <v>40</v>
      </c>
      <c r="I19" s="30" t="s">
        <v>40</v>
      </c>
      <c r="J19" s="30" t="s">
        <v>40</v>
      </c>
      <c r="K19" s="30" t="s">
        <v>40</v>
      </c>
      <c r="L19" s="30" t="s">
        <v>40</v>
      </c>
      <c r="M19" s="30" t="s">
        <v>40</v>
      </c>
      <c r="N19" s="30" t="s">
        <v>40</v>
      </c>
      <c r="O19" s="30" t="s">
        <v>40</v>
      </c>
      <c r="P19" s="30" t="s">
        <v>40</v>
      </c>
      <c r="Q19" s="30" t="s">
        <v>40</v>
      </c>
      <c r="R19" s="30" t="s">
        <v>40</v>
      </c>
      <c r="S19" s="30" t="s">
        <v>40</v>
      </c>
      <c r="T19" s="30" t="s">
        <v>40</v>
      </c>
      <c r="U19" s="30" t="s">
        <v>40</v>
      </c>
      <c r="V19" s="31" t="s">
        <v>40</v>
      </c>
      <c r="W19" s="32">
        <v>61.133558438656266</v>
      </c>
      <c r="X19" s="30" t="s">
        <v>40</v>
      </c>
      <c r="Y19" s="30" t="s">
        <v>40</v>
      </c>
      <c r="Z19" s="30" t="s">
        <v>40</v>
      </c>
      <c r="AA19" s="30" t="s">
        <v>40</v>
      </c>
      <c r="AB19" s="30" t="s">
        <v>40</v>
      </c>
      <c r="AC19" s="30" t="s">
        <v>40</v>
      </c>
      <c r="AD19" s="30" t="s">
        <v>40</v>
      </c>
      <c r="AE19" s="30" t="s">
        <v>40</v>
      </c>
      <c r="AF19" s="30" t="s">
        <v>40</v>
      </c>
      <c r="AG19" s="30" t="s">
        <v>40</v>
      </c>
      <c r="AH19" s="30" t="s">
        <v>40</v>
      </c>
      <c r="AI19" s="30" t="s">
        <v>40</v>
      </c>
      <c r="AJ19" s="30" t="s">
        <v>40</v>
      </c>
      <c r="AK19" s="30" t="s">
        <v>40</v>
      </c>
      <c r="AL19" s="30" t="s">
        <v>40</v>
      </c>
      <c r="AM19" s="6"/>
    </row>
    <row r="20" spans="1:39" ht="15">
      <c r="A20" s="401" t="s">
        <v>46</v>
      </c>
      <c r="B20" s="402"/>
      <c r="C20" s="402"/>
      <c r="D20" s="402"/>
      <c r="E20" s="402"/>
      <c r="F20" s="29">
        <v>24.90355373690846</v>
      </c>
      <c r="G20" s="30">
        <v>24.90355373690846</v>
      </c>
      <c r="H20" s="30" t="s">
        <v>40</v>
      </c>
      <c r="I20" s="30" t="s">
        <v>40</v>
      </c>
      <c r="J20" s="30" t="s">
        <v>40</v>
      </c>
      <c r="K20" s="30" t="s">
        <v>40</v>
      </c>
      <c r="L20" s="30" t="s">
        <v>40</v>
      </c>
      <c r="M20" s="30" t="s">
        <v>40</v>
      </c>
      <c r="N20" s="30" t="s">
        <v>40</v>
      </c>
      <c r="O20" s="30" t="s">
        <v>40</v>
      </c>
      <c r="P20" s="30" t="s">
        <v>40</v>
      </c>
      <c r="Q20" s="30" t="s">
        <v>40</v>
      </c>
      <c r="R20" s="30" t="s">
        <v>40</v>
      </c>
      <c r="S20" s="30" t="s">
        <v>40</v>
      </c>
      <c r="T20" s="30" t="s">
        <v>40</v>
      </c>
      <c r="U20" s="30" t="s">
        <v>40</v>
      </c>
      <c r="V20" s="31" t="s">
        <v>40</v>
      </c>
      <c r="W20" s="32">
        <v>24.90355373690846</v>
      </c>
      <c r="X20" s="30" t="s">
        <v>40</v>
      </c>
      <c r="Y20" s="30" t="s">
        <v>40</v>
      </c>
      <c r="Z20" s="30" t="s">
        <v>40</v>
      </c>
      <c r="AA20" s="30" t="s">
        <v>40</v>
      </c>
      <c r="AB20" s="30" t="s">
        <v>40</v>
      </c>
      <c r="AC20" s="30" t="s">
        <v>40</v>
      </c>
      <c r="AD20" s="30" t="s">
        <v>40</v>
      </c>
      <c r="AE20" s="30" t="s">
        <v>40</v>
      </c>
      <c r="AF20" s="30" t="s">
        <v>40</v>
      </c>
      <c r="AG20" s="30" t="s">
        <v>40</v>
      </c>
      <c r="AH20" s="30" t="s">
        <v>40</v>
      </c>
      <c r="AI20" s="30" t="s">
        <v>40</v>
      </c>
      <c r="AJ20" s="30" t="s">
        <v>40</v>
      </c>
      <c r="AK20" s="30" t="s">
        <v>40</v>
      </c>
      <c r="AL20" s="30" t="s">
        <v>40</v>
      </c>
      <c r="AM20" s="6"/>
    </row>
    <row r="21" spans="1:39" ht="15">
      <c r="A21" s="399" t="s">
        <v>47</v>
      </c>
      <c r="B21" s="399"/>
      <c r="C21" s="399"/>
      <c r="D21" s="399"/>
      <c r="E21" s="400"/>
      <c r="F21" s="21" t="s">
        <v>40</v>
      </c>
      <c r="G21" s="36" t="s">
        <v>40</v>
      </c>
      <c r="H21" s="36" t="s">
        <v>40</v>
      </c>
      <c r="I21" s="36" t="s">
        <v>40</v>
      </c>
      <c r="J21" s="36" t="s">
        <v>40</v>
      </c>
      <c r="K21" s="36" t="s">
        <v>40</v>
      </c>
      <c r="L21" s="36" t="s">
        <v>40</v>
      </c>
      <c r="M21" s="36" t="s">
        <v>40</v>
      </c>
      <c r="N21" s="36" t="s">
        <v>40</v>
      </c>
      <c r="O21" s="36" t="s">
        <v>40</v>
      </c>
      <c r="P21" s="36" t="s">
        <v>40</v>
      </c>
      <c r="Q21" s="36" t="s">
        <v>40</v>
      </c>
      <c r="R21" s="36" t="s">
        <v>40</v>
      </c>
      <c r="S21" s="36" t="s">
        <v>40</v>
      </c>
      <c r="T21" s="36" t="s">
        <v>40</v>
      </c>
      <c r="U21" s="36" t="s">
        <v>40</v>
      </c>
      <c r="V21" s="37" t="s">
        <v>40</v>
      </c>
      <c r="W21" s="38" t="s">
        <v>40</v>
      </c>
      <c r="X21" s="36" t="s">
        <v>40</v>
      </c>
      <c r="Y21" s="36" t="s">
        <v>40</v>
      </c>
      <c r="Z21" s="36" t="s">
        <v>40</v>
      </c>
      <c r="AA21" s="36" t="s">
        <v>40</v>
      </c>
      <c r="AB21" s="36" t="s">
        <v>40</v>
      </c>
      <c r="AC21" s="36" t="s">
        <v>40</v>
      </c>
      <c r="AD21" s="36" t="s">
        <v>40</v>
      </c>
      <c r="AE21" s="36" t="s">
        <v>40</v>
      </c>
      <c r="AF21" s="36" t="s">
        <v>40</v>
      </c>
      <c r="AG21" s="36" t="s">
        <v>40</v>
      </c>
      <c r="AH21" s="36" t="s">
        <v>40</v>
      </c>
      <c r="AI21" s="36" t="s">
        <v>40</v>
      </c>
      <c r="AJ21" s="36" t="s">
        <v>40</v>
      </c>
      <c r="AK21" s="36" t="s">
        <v>40</v>
      </c>
      <c r="AL21" s="36" t="s">
        <v>40</v>
      </c>
      <c r="AM21" s="6"/>
    </row>
    <row r="22" spans="1:39" ht="15">
      <c r="A22" s="403" t="s">
        <v>48</v>
      </c>
      <c r="B22" s="404"/>
      <c r="C22" s="404"/>
      <c r="D22" s="404"/>
      <c r="E22" s="404"/>
      <c r="F22" s="29">
        <v>165.68822857289209</v>
      </c>
      <c r="G22" s="30">
        <v>165.68822857289209</v>
      </c>
      <c r="H22" s="30">
        <v>0</v>
      </c>
      <c r="I22" s="30" t="s">
        <v>40</v>
      </c>
      <c r="J22" s="30" t="s">
        <v>40</v>
      </c>
      <c r="K22" s="30" t="s">
        <v>40</v>
      </c>
      <c r="L22" s="30" t="s">
        <v>40</v>
      </c>
      <c r="M22" s="30" t="s">
        <v>40</v>
      </c>
      <c r="N22" s="30" t="s">
        <v>40</v>
      </c>
      <c r="O22" s="30" t="s">
        <v>40</v>
      </c>
      <c r="P22" s="30" t="s">
        <v>40</v>
      </c>
      <c r="Q22" s="30" t="s">
        <v>40</v>
      </c>
      <c r="R22" s="30" t="s">
        <v>40</v>
      </c>
      <c r="S22" s="30" t="s">
        <v>40</v>
      </c>
      <c r="T22" s="30" t="s">
        <v>40</v>
      </c>
      <c r="U22" s="30" t="s">
        <v>40</v>
      </c>
      <c r="V22" s="31" t="s">
        <v>40</v>
      </c>
      <c r="W22" s="32">
        <v>165.68822857289209</v>
      </c>
      <c r="X22" s="30">
        <v>0</v>
      </c>
      <c r="Y22" s="30" t="s">
        <v>40</v>
      </c>
      <c r="Z22" s="30" t="s">
        <v>40</v>
      </c>
      <c r="AA22" s="30" t="s">
        <v>40</v>
      </c>
      <c r="AB22" s="30" t="s">
        <v>40</v>
      </c>
      <c r="AC22" s="30" t="s">
        <v>40</v>
      </c>
      <c r="AD22" s="30" t="s">
        <v>40</v>
      </c>
      <c r="AE22" s="30" t="s">
        <v>40</v>
      </c>
      <c r="AF22" s="30" t="s">
        <v>40</v>
      </c>
      <c r="AG22" s="30" t="s">
        <v>40</v>
      </c>
      <c r="AH22" s="30" t="s">
        <v>40</v>
      </c>
      <c r="AI22" s="30" t="s">
        <v>40</v>
      </c>
      <c r="AJ22" s="30" t="s">
        <v>40</v>
      </c>
      <c r="AK22" s="30" t="s">
        <v>40</v>
      </c>
      <c r="AL22" s="30" t="s">
        <v>40</v>
      </c>
      <c r="AM22" s="6"/>
    </row>
    <row r="23" spans="1:39" ht="15">
      <c r="A23" s="405" t="s">
        <v>49</v>
      </c>
      <c r="B23" s="406"/>
      <c r="C23" s="406"/>
      <c r="D23" s="406"/>
      <c r="E23" s="406"/>
      <c r="F23" s="29">
        <v>0</v>
      </c>
      <c r="G23" s="30">
        <v>0</v>
      </c>
      <c r="H23" s="30" t="s">
        <v>40</v>
      </c>
      <c r="I23" s="30" t="s">
        <v>40</v>
      </c>
      <c r="J23" s="30" t="s">
        <v>40</v>
      </c>
      <c r="K23" s="30" t="s">
        <v>40</v>
      </c>
      <c r="L23" s="30" t="s">
        <v>40</v>
      </c>
      <c r="M23" s="30" t="s">
        <v>40</v>
      </c>
      <c r="N23" s="30" t="s">
        <v>40</v>
      </c>
      <c r="O23" s="30" t="s">
        <v>40</v>
      </c>
      <c r="P23" s="30" t="s">
        <v>40</v>
      </c>
      <c r="Q23" s="30" t="s">
        <v>40</v>
      </c>
      <c r="R23" s="30" t="s">
        <v>40</v>
      </c>
      <c r="S23" s="30" t="s">
        <v>40</v>
      </c>
      <c r="T23" s="30" t="s">
        <v>40</v>
      </c>
      <c r="U23" s="30" t="s">
        <v>40</v>
      </c>
      <c r="V23" s="31" t="s">
        <v>40</v>
      </c>
      <c r="W23" s="32">
        <v>0</v>
      </c>
      <c r="X23" s="30" t="s">
        <v>40</v>
      </c>
      <c r="Y23" s="30" t="s">
        <v>40</v>
      </c>
      <c r="Z23" s="30" t="s">
        <v>40</v>
      </c>
      <c r="AA23" s="30" t="s">
        <v>40</v>
      </c>
      <c r="AB23" s="30" t="s">
        <v>40</v>
      </c>
      <c r="AC23" s="30" t="s">
        <v>40</v>
      </c>
      <c r="AD23" s="30" t="s">
        <v>40</v>
      </c>
      <c r="AE23" s="30" t="s">
        <v>40</v>
      </c>
      <c r="AF23" s="30" t="s">
        <v>40</v>
      </c>
      <c r="AG23" s="30" t="s">
        <v>40</v>
      </c>
      <c r="AH23" s="30" t="s">
        <v>40</v>
      </c>
      <c r="AI23" s="30" t="s">
        <v>40</v>
      </c>
      <c r="AJ23" s="30" t="s">
        <v>40</v>
      </c>
      <c r="AK23" s="30" t="s">
        <v>40</v>
      </c>
      <c r="AL23" s="30" t="s">
        <v>40</v>
      </c>
      <c r="AM23" s="6"/>
    </row>
    <row r="24" spans="1:39" ht="15">
      <c r="A24" s="405" t="s">
        <v>50</v>
      </c>
      <c r="B24" s="406"/>
      <c r="C24" s="406"/>
      <c r="D24" s="406"/>
      <c r="E24" s="406"/>
      <c r="F24" s="29">
        <v>156.23851406185355</v>
      </c>
      <c r="G24" s="30">
        <v>156.23851406185355</v>
      </c>
      <c r="H24" s="30">
        <v>0</v>
      </c>
      <c r="I24" s="30" t="s">
        <v>40</v>
      </c>
      <c r="J24" s="30" t="s">
        <v>40</v>
      </c>
      <c r="K24" s="30" t="s">
        <v>40</v>
      </c>
      <c r="L24" s="30" t="s">
        <v>40</v>
      </c>
      <c r="M24" s="30" t="s">
        <v>40</v>
      </c>
      <c r="N24" s="30" t="s">
        <v>40</v>
      </c>
      <c r="O24" s="30" t="s">
        <v>40</v>
      </c>
      <c r="P24" s="30" t="s">
        <v>40</v>
      </c>
      <c r="Q24" s="30" t="s">
        <v>40</v>
      </c>
      <c r="R24" s="30" t="s">
        <v>40</v>
      </c>
      <c r="S24" s="30" t="s">
        <v>40</v>
      </c>
      <c r="T24" s="30" t="s">
        <v>40</v>
      </c>
      <c r="U24" s="30" t="s">
        <v>40</v>
      </c>
      <c r="V24" s="31" t="s">
        <v>40</v>
      </c>
      <c r="W24" s="32">
        <v>156.23851406185355</v>
      </c>
      <c r="X24" s="30">
        <v>0</v>
      </c>
      <c r="Y24" s="30" t="s">
        <v>40</v>
      </c>
      <c r="Z24" s="30" t="s">
        <v>40</v>
      </c>
      <c r="AA24" s="30" t="s">
        <v>40</v>
      </c>
      <c r="AB24" s="30" t="s">
        <v>40</v>
      </c>
      <c r="AC24" s="30" t="s">
        <v>40</v>
      </c>
      <c r="AD24" s="30" t="s">
        <v>40</v>
      </c>
      <c r="AE24" s="30" t="s">
        <v>40</v>
      </c>
      <c r="AF24" s="30" t="s">
        <v>40</v>
      </c>
      <c r="AG24" s="30" t="s">
        <v>40</v>
      </c>
      <c r="AH24" s="30" t="s">
        <v>40</v>
      </c>
      <c r="AI24" s="30" t="s">
        <v>40</v>
      </c>
      <c r="AJ24" s="30" t="s">
        <v>40</v>
      </c>
      <c r="AK24" s="30" t="s">
        <v>40</v>
      </c>
      <c r="AL24" s="30" t="s">
        <v>40</v>
      </c>
      <c r="AM24" s="6"/>
    </row>
    <row r="25" spans="1:39" ht="15">
      <c r="A25" s="405" t="s">
        <v>51</v>
      </c>
      <c r="B25" s="406"/>
      <c r="C25" s="406"/>
      <c r="D25" s="406"/>
      <c r="E25" s="406"/>
      <c r="F25" s="29">
        <v>156.23851406185355</v>
      </c>
      <c r="G25" s="30">
        <v>156.23851406185355</v>
      </c>
      <c r="H25" s="30">
        <v>0</v>
      </c>
      <c r="I25" s="30" t="s">
        <v>40</v>
      </c>
      <c r="J25" s="30" t="s">
        <v>40</v>
      </c>
      <c r="K25" s="30" t="s">
        <v>40</v>
      </c>
      <c r="L25" s="30" t="s">
        <v>40</v>
      </c>
      <c r="M25" s="30" t="s">
        <v>40</v>
      </c>
      <c r="N25" s="30" t="s">
        <v>40</v>
      </c>
      <c r="O25" s="30" t="s">
        <v>40</v>
      </c>
      <c r="P25" s="30" t="s">
        <v>40</v>
      </c>
      <c r="Q25" s="30" t="s">
        <v>40</v>
      </c>
      <c r="R25" s="30" t="s">
        <v>40</v>
      </c>
      <c r="S25" s="30" t="s">
        <v>40</v>
      </c>
      <c r="T25" s="30" t="s">
        <v>40</v>
      </c>
      <c r="U25" s="30" t="s">
        <v>40</v>
      </c>
      <c r="V25" s="31" t="s">
        <v>40</v>
      </c>
      <c r="W25" s="32">
        <v>156.23851406185355</v>
      </c>
      <c r="X25" s="30">
        <v>0</v>
      </c>
      <c r="Y25" s="30" t="s">
        <v>40</v>
      </c>
      <c r="Z25" s="30" t="s">
        <v>40</v>
      </c>
      <c r="AA25" s="30" t="s">
        <v>40</v>
      </c>
      <c r="AB25" s="30" t="s">
        <v>40</v>
      </c>
      <c r="AC25" s="30" t="s">
        <v>40</v>
      </c>
      <c r="AD25" s="30" t="s">
        <v>40</v>
      </c>
      <c r="AE25" s="30" t="s">
        <v>40</v>
      </c>
      <c r="AF25" s="30" t="s">
        <v>40</v>
      </c>
      <c r="AG25" s="30" t="s">
        <v>40</v>
      </c>
      <c r="AH25" s="30" t="s">
        <v>40</v>
      </c>
      <c r="AI25" s="30" t="s">
        <v>40</v>
      </c>
      <c r="AJ25" s="30" t="s">
        <v>40</v>
      </c>
      <c r="AK25" s="30" t="s">
        <v>40</v>
      </c>
      <c r="AL25" s="30" t="s">
        <v>40</v>
      </c>
      <c r="AM25" s="6"/>
    </row>
    <row r="26" spans="1:39" ht="15">
      <c r="A26" s="405" t="s">
        <v>52</v>
      </c>
      <c r="B26" s="406"/>
      <c r="C26" s="406"/>
      <c r="D26" s="406"/>
      <c r="E26" s="406"/>
      <c r="F26" s="29">
        <v>350.95529807046609</v>
      </c>
      <c r="G26" s="30">
        <v>350.95529807046609</v>
      </c>
      <c r="H26" s="30">
        <v>289.8128698455601</v>
      </c>
      <c r="I26" s="30">
        <v>0</v>
      </c>
      <c r="J26" s="30" t="s">
        <v>40</v>
      </c>
      <c r="K26" s="30" t="s">
        <v>40</v>
      </c>
      <c r="L26" s="30" t="s">
        <v>40</v>
      </c>
      <c r="M26" s="30" t="s">
        <v>40</v>
      </c>
      <c r="N26" s="30" t="s">
        <v>40</v>
      </c>
      <c r="O26" s="30" t="s">
        <v>40</v>
      </c>
      <c r="P26" s="30" t="s">
        <v>40</v>
      </c>
      <c r="Q26" s="30" t="s">
        <v>40</v>
      </c>
      <c r="R26" s="30" t="s">
        <v>40</v>
      </c>
      <c r="S26" s="30" t="s">
        <v>40</v>
      </c>
      <c r="T26" s="30" t="s">
        <v>40</v>
      </c>
      <c r="U26" s="30" t="s">
        <v>40</v>
      </c>
      <c r="V26" s="31" t="s">
        <v>40</v>
      </c>
      <c r="W26" s="32">
        <v>350.95529807046609</v>
      </c>
      <c r="X26" s="30">
        <v>289.8128698455601</v>
      </c>
      <c r="Y26" s="30">
        <v>0</v>
      </c>
      <c r="Z26" s="30" t="s">
        <v>40</v>
      </c>
      <c r="AA26" s="30" t="s">
        <v>40</v>
      </c>
      <c r="AB26" s="30" t="s">
        <v>40</v>
      </c>
      <c r="AC26" s="30" t="s">
        <v>40</v>
      </c>
      <c r="AD26" s="30" t="s">
        <v>40</v>
      </c>
      <c r="AE26" s="30" t="s">
        <v>40</v>
      </c>
      <c r="AF26" s="30" t="s">
        <v>40</v>
      </c>
      <c r="AG26" s="30" t="s">
        <v>40</v>
      </c>
      <c r="AH26" s="30" t="s">
        <v>40</v>
      </c>
      <c r="AI26" s="30" t="s">
        <v>40</v>
      </c>
      <c r="AJ26" s="30" t="s">
        <v>40</v>
      </c>
      <c r="AK26" s="30" t="s">
        <v>40</v>
      </c>
      <c r="AL26" s="30" t="s">
        <v>40</v>
      </c>
      <c r="AM26" s="6"/>
    </row>
    <row r="27" spans="1:39" ht="15">
      <c r="A27" s="405" t="s">
        <v>53</v>
      </c>
      <c r="B27" s="406"/>
      <c r="C27" s="406"/>
      <c r="D27" s="406"/>
      <c r="E27" s="406"/>
      <c r="F27" s="29">
        <v>524.88602762823211</v>
      </c>
      <c r="G27" s="30">
        <v>524.88602762823211</v>
      </c>
      <c r="H27" s="30">
        <v>346.4298686089424</v>
      </c>
      <c r="I27" s="30">
        <v>0</v>
      </c>
      <c r="J27" s="30" t="s">
        <v>40</v>
      </c>
      <c r="K27" s="30" t="s">
        <v>40</v>
      </c>
      <c r="L27" s="30" t="s">
        <v>40</v>
      </c>
      <c r="M27" s="30" t="s">
        <v>40</v>
      </c>
      <c r="N27" s="30" t="s">
        <v>40</v>
      </c>
      <c r="O27" s="30" t="s">
        <v>40</v>
      </c>
      <c r="P27" s="30" t="s">
        <v>40</v>
      </c>
      <c r="Q27" s="30" t="s">
        <v>40</v>
      </c>
      <c r="R27" s="30" t="s">
        <v>40</v>
      </c>
      <c r="S27" s="30" t="s">
        <v>40</v>
      </c>
      <c r="T27" s="30" t="s">
        <v>40</v>
      </c>
      <c r="U27" s="30" t="s">
        <v>40</v>
      </c>
      <c r="V27" s="31" t="s">
        <v>40</v>
      </c>
      <c r="W27" s="32">
        <v>524.88602762823211</v>
      </c>
      <c r="X27" s="30">
        <v>346.4298686089424</v>
      </c>
      <c r="Y27" s="30">
        <v>0</v>
      </c>
      <c r="Z27" s="30" t="s">
        <v>40</v>
      </c>
      <c r="AA27" s="30" t="s">
        <v>40</v>
      </c>
      <c r="AB27" s="30" t="s">
        <v>40</v>
      </c>
      <c r="AC27" s="30" t="s">
        <v>40</v>
      </c>
      <c r="AD27" s="30" t="s">
        <v>40</v>
      </c>
      <c r="AE27" s="30" t="s">
        <v>40</v>
      </c>
      <c r="AF27" s="30" t="s">
        <v>40</v>
      </c>
      <c r="AG27" s="30" t="s">
        <v>40</v>
      </c>
      <c r="AH27" s="30" t="s">
        <v>40</v>
      </c>
      <c r="AI27" s="30" t="s">
        <v>40</v>
      </c>
      <c r="AJ27" s="30" t="s">
        <v>40</v>
      </c>
      <c r="AK27" s="30" t="s">
        <v>40</v>
      </c>
      <c r="AL27" s="30" t="s">
        <v>40</v>
      </c>
      <c r="AM27" s="6"/>
    </row>
    <row r="28" spans="1:39" ht="15">
      <c r="A28" s="405" t="s">
        <v>54</v>
      </c>
      <c r="B28" s="406"/>
      <c r="C28" s="406"/>
      <c r="D28" s="406"/>
      <c r="E28" s="406"/>
      <c r="F28" s="29">
        <v>480.02225881281424</v>
      </c>
      <c r="G28" s="30">
        <v>480.02225881281424</v>
      </c>
      <c r="H28" s="30">
        <v>0</v>
      </c>
      <c r="I28" s="30" t="s">
        <v>40</v>
      </c>
      <c r="J28" s="30" t="s">
        <v>40</v>
      </c>
      <c r="K28" s="30" t="s">
        <v>40</v>
      </c>
      <c r="L28" s="30" t="s">
        <v>40</v>
      </c>
      <c r="M28" s="30" t="s">
        <v>40</v>
      </c>
      <c r="N28" s="30" t="s">
        <v>40</v>
      </c>
      <c r="O28" s="30" t="s">
        <v>40</v>
      </c>
      <c r="P28" s="30" t="s">
        <v>40</v>
      </c>
      <c r="Q28" s="30" t="s">
        <v>40</v>
      </c>
      <c r="R28" s="30" t="s">
        <v>40</v>
      </c>
      <c r="S28" s="30" t="s">
        <v>40</v>
      </c>
      <c r="T28" s="30" t="s">
        <v>40</v>
      </c>
      <c r="U28" s="30" t="s">
        <v>40</v>
      </c>
      <c r="V28" s="31" t="s">
        <v>40</v>
      </c>
      <c r="W28" s="32">
        <v>480.02225881281424</v>
      </c>
      <c r="X28" s="30">
        <v>0</v>
      </c>
      <c r="Y28" s="30" t="s">
        <v>40</v>
      </c>
      <c r="Z28" s="30" t="s">
        <v>40</v>
      </c>
      <c r="AA28" s="30" t="s">
        <v>40</v>
      </c>
      <c r="AB28" s="30" t="s">
        <v>40</v>
      </c>
      <c r="AC28" s="30" t="s">
        <v>40</v>
      </c>
      <c r="AD28" s="30" t="s">
        <v>40</v>
      </c>
      <c r="AE28" s="30" t="s">
        <v>40</v>
      </c>
      <c r="AF28" s="30" t="s">
        <v>40</v>
      </c>
      <c r="AG28" s="30" t="s">
        <v>40</v>
      </c>
      <c r="AH28" s="30" t="s">
        <v>40</v>
      </c>
      <c r="AI28" s="30" t="s">
        <v>40</v>
      </c>
      <c r="AJ28" s="30" t="s">
        <v>40</v>
      </c>
      <c r="AK28" s="30" t="s">
        <v>40</v>
      </c>
      <c r="AL28" s="30" t="s">
        <v>40</v>
      </c>
      <c r="AM28" s="6"/>
    </row>
    <row r="29" spans="1:39" ht="15">
      <c r="A29" s="405" t="s">
        <v>55</v>
      </c>
      <c r="B29" s="406"/>
      <c r="C29" s="406"/>
      <c r="D29" s="406"/>
      <c r="E29" s="406"/>
      <c r="F29" s="29">
        <v>693.55680294688784</v>
      </c>
      <c r="G29" s="30">
        <v>693.55680294688784</v>
      </c>
      <c r="H29" s="30">
        <v>0</v>
      </c>
      <c r="I29" s="30" t="s">
        <v>40</v>
      </c>
      <c r="J29" s="30" t="s">
        <v>40</v>
      </c>
      <c r="K29" s="30" t="s">
        <v>40</v>
      </c>
      <c r="L29" s="30" t="s">
        <v>40</v>
      </c>
      <c r="M29" s="30" t="s">
        <v>40</v>
      </c>
      <c r="N29" s="30" t="s">
        <v>40</v>
      </c>
      <c r="O29" s="30" t="s">
        <v>40</v>
      </c>
      <c r="P29" s="30" t="s">
        <v>40</v>
      </c>
      <c r="Q29" s="30" t="s">
        <v>40</v>
      </c>
      <c r="R29" s="30" t="s">
        <v>40</v>
      </c>
      <c r="S29" s="30" t="s">
        <v>40</v>
      </c>
      <c r="T29" s="30" t="s">
        <v>40</v>
      </c>
      <c r="U29" s="30" t="s">
        <v>40</v>
      </c>
      <c r="V29" s="31" t="s">
        <v>40</v>
      </c>
      <c r="W29" s="32">
        <v>693.55680294688784</v>
      </c>
      <c r="X29" s="30">
        <v>0</v>
      </c>
      <c r="Y29" s="30" t="s">
        <v>40</v>
      </c>
      <c r="Z29" s="30" t="s">
        <v>40</v>
      </c>
      <c r="AA29" s="30" t="s">
        <v>40</v>
      </c>
      <c r="AB29" s="30" t="s">
        <v>40</v>
      </c>
      <c r="AC29" s="30" t="s">
        <v>40</v>
      </c>
      <c r="AD29" s="30" t="s">
        <v>40</v>
      </c>
      <c r="AE29" s="30" t="s">
        <v>40</v>
      </c>
      <c r="AF29" s="30" t="s">
        <v>40</v>
      </c>
      <c r="AG29" s="30" t="s">
        <v>40</v>
      </c>
      <c r="AH29" s="30" t="s">
        <v>40</v>
      </c>
      <c r="AI29" s="30" t="s">
        <v>40</v>
      </c>
      <c r="AJ29" s="30" t="s">
        <v>40</v>
      </c>
      <c r="AK29" s="30" t="s">
        <v>40</v>
      </c>
      <c r="AL29" s="30" t="s">
        <v>40</v>
      </c>
      <c r="AM29" s="6"/>
    </row>
    <row r="30" spans="1:39" ht="15">
      <c r="A30" s="405" t="s">
        <v>56</v>
      </c>
      <c r="B30" s="406"/>
      <c r="C30" s="406"/>
      <c r="D30" s="406"/>
      <c r="E30" s="406"/>
      <c r="F30" s="29">
        <v>480.02225881281424</v>
      </c>
      <c r="G30" s="30">
        <v>480.02225881281424</v>
      </c>
      <c r="H30" s="30">
        <v>332.84029571959218</v>
      </c>
      <c r="I30" s="30">
        <v>0</v>
      </c>
      <c r="J30" s="30" t="s">
        <v>40</v>
      </c>
      <c r="K30" s="30" t="s">
        <v>40</v>
      </c>
      <c r="L30" s="30" t="s">
        <v>40</v>
      </c>
      <c r="M30" s="30" t="s">
        <v>40</v>
      </c>
      <c r="N30" s="30" t="s">
        <v>40</v>
      </c>
      <c r="O30" s="30" t="s">
        <v>40</v>
      </c>
      <c r="P30" s="30" t="s">
        <v>40</v>
      </c>
      <c r="Q30" s="30" t="s">
        <v>40</v>
      </c>
      <c r="R30" s="30" t="s">
        <v>40</v>
      </c>
      <c r="S30" s="30" t="s">
        <v>40</v>
      </c>
      <c r="T30" s="30" t="s">
        <v>40</v>
      </c>
      <c r="U30" s="30" t="s">
        <v>40</v>
      </c>
      <c r="V30" s="31" t="s">
        <v>40</v>
      </c>
      <c r="W30" s="32">
        <v>480.02225881281424</v>
      </c>
      <c r="X30" s="30">
        <v>332.84029571959218</v>
      </c>
      <c r="Y30" s="30">
        <v>0</v>
      </c>
      <c r="Z30" s="30" t="s">
        <v>40</v>
      </c>
      <c r="AA30" s="30" t="s">
        <v>40</v>
      </c>
      <c r="AB30" s="30" t="s">
        <v>40</v>
      </c>
      <c r="AC30" s="30" t="s">
        <v>40</v>
      </c>
      <c r="AD30" s="30" t="s">
        <v>40</v>
      </c>
      <c r="AE30" s="30" t="s">
        <v>40</v>
      </c>
      <c r="AF30" s="30" t="s">
        <v>40</v>
      </c>
      <c r="AG30" s="30" t="s">
        <v>40</v>
      </c>
      <c r="AH30" s="30" t="s">
        <v>40</v>
      </c>
      <c r="AI30" s="30" t="s">
        <v>40</v>
      </c>
      <c r="AJ30" s="30" t="s">
        <v>40</v>
      </c>
      <c r="AK30" s="30" t="s">
        <v>40</v>
      </c>
      <c r="AL30" s="30" t="s">
        <v>40</v>
      </c>
      <c r="AM30" s="6"/>
    </row>
    <row r="31" spans="1:39">
      <c r="A31" s="414" t="s">
        <v>57</v>
      </c>
      <c r="B31" s="415"/>
      <c r="C31" s="416"/>
      <c r="D31" s="423" t="s">
        <v>58</v>
      </c>
      <c r="E31" s="408"/>
      <c r="F31" s="29">
        <v>0</v>
      </c>
      <c r="G31" s="30">
        <v>0</v>
      </c>
      <c r="H31" s="30" t="s">
        <v>40</v>
      </c>
      <c r="I31" s="30" t="s">
        <v>40</v>
      </c>
      <c r="J31" s="30" t="s">
        <v>40</v>
      </c>
      <c r="K31" s="30" t="s">
        <v>40</v>
      </c>
      <c r="L31" s="30" t="s">
        <v>40</v>
      </c>
      <c r="M31" s="30" t="s">
        <v>40</v>
      </c>
      <c r="N31" s="30" t="s">
        <v>40</v>
      </c>
      <c r="O31" s="30" t="s">
        <v>40</v>
      </c>
      <c r="P31" s="30" t="s">
        <v>40</v>
      </c>
      <c r="Q31" s="30" t="s">
        <v>40</v>
      </c>
      <c r="R31" s="30" t="s">
        <v>40</v>
      </c>
      <c r="S31" s="30" t="s">
        <v>40</v>
      </c>
      <c r="T31" s="30" t="s">
        <v>40</v>
      </c>
      <c r="U31" s="30" t="s">
        <v>40</v>
      </c>
      <c r="V31" s="31" t="s">
        <v>40</v>
      </c>
      <c r="W31" s="32">
        <v>0</v>
      </c>
      <c r="X31" s="30" t="s">
        <v>40</v>
      </c>
      <c r="Y31" s="30" t="s">
        <v>40</v>
      </c>
      <c r="Z31" s="30" t="s">
        <v>40</v>
      </c>
      <c r="AA31" s="30" t="s">
        <v>40</v>
      </c>
      <c r="AB31" s="30" t="s">
        <v>40</v>
      </c>
      <c r="AC31" s="30" t="s">
        <v>40</v>
      </c>
      <c r="AD31" s="30" t="s">
        <v>40</v>
      </c>
      <c r="AE31" s="30" t="s">
        <v>40</v>
      </c>
      <c r="AF31" s="30" t="s">
        <v>40</v>
      </c>
      <c r="AG31" s="30" t="s">
        <v>40</v>
      </c>
      <c r="AH31" s="30" t="s">
        <v>40</v>
      </c>
      <c r="AI31" s="30" t="s">
        <v>40</v>
      </c>
      <c r="AJ31" s="30" t="s">
        <v>40</v>
      </c>
      <c r="AK31" s="30" t="s">
        <v>40</v>
      </c>
      <c r="AL31" s="30" t="s">
        <v>40</v>
      </c>
      <c r="AM31" s="6"/>
    </row>
    <row r="32" spans="1:39">
      <c r="A32" s="417"/>
      <c r="B32" s="418"/>
      <c r="C32" s="419"/>
      <c r="D32" s="423" t="s">
        <v>59</v>
      </c>
      <c r="E32" s="408"/>
      <c r="F32" s="29">
        <v>468.68624023153143</v>
      </c>
      <c r="G32" s="30">
        <v>468.68624023153143</v>
      </c>
      <c r="H32" s="30" t="s">
        <v>40</v>
      </c>
      <c r="I32" s="30" t="s">
        <v>40</v>
      </c>
      <c r="J32" s="30" t="s">
        <v>40</v>
      </c>
      <c r="K32" s="30" t="s">
        <v>40</v>
      </c>
      <c r="L32" s="30" t="s">
        <v>40</v>
      </c>
      <c r="M32" s="30" t="s">
        <v>40</v>
      </c>
      <c r="N32" s="30" t="s">
        <v>40</v>
      </c>
      <c r="O32" s="30" t="s">
        <v>40</v>
      </c>
      <c r="P32" s="30" t="s">
        <v>40</v>
      </c>
      <c r="Q32" s="30" t="s">
        <v>40</v>
      </c>
      <c r="R32" s="30" t="s">
        <v>40</v>
      </c>
      <c r="S32" s="30" t="s">
        <v>40</v>
      </c>
      <c r="T32" s="30" t="s">
        <v>40</v>
      </c>
      <c r="U32" s="30" t="s">
        <v>40</v>
      </c>
      <c r="V32" s="31" t="s">
        <v>40</v>
      </c>
      <c r="W32" s="32">
        <v>468.68624023153143</v>
      </c>
      <c r="X32" s="30" t="s">
        <v>40</v>
      </c>
      <c r="Y32" s="30" t="s">
        <v>40</v>
      </c>
      <c r="Z32" s="30" t="s">
        <v>40</v>
      </c>
      <c r="AA32" s="30" t="s">
        <v>40</v>
      </c>
      <c r="AB32" s="30" t="s">
        <v>40</v>
      </c>
      <c r="AC32" s="30" t="s">
        <v>40</v>
      </c>
      <c r="AD32" s="30" t="s">
        <v>40</v>
      </c>
      <c r="AE32" s="30" t="s">
        <v>40</v>
      </c>
      <c r="AF32" s="30" t="s">
        <v>40</v>
      </c>
      <c r="AG32" s="30" t="s">
        <v>40</v>
      </c>
      <c r="AH32" s="30" t="s">
        <v>40</v>
      </c>
      <c r="AI32" s="30" t="s">
        <v>40</v>
      </c>
      <c r="AJ32" s="30" t="s">
        <v>40</v>
      </c>
      <c r="AK32" s="30" t="s">
        <v>40</v>
      </c>
      <c r="AL32" s="30" t="s">
        <v>40</v>
      </c>
      <c r="AM32" s="6"/>
    </row>
    <row r="33" spans="1:39">
      <c r="A33" s="417"/>
      <c r="B33" s="418"/>
      <c r="C33" s="419"/>
      <c r="D33" s="423" t="s">
        <v>60</v>
      </c>
      <c r="E33" s="408"/>
      <c r="F33" s="29">
        <v>151.0126160646499</v>
      </c>
      <c r="G33" s="30">
        <v>151.0126160646499</v>
      </c>
      <c r="H33" s="30" t="s">
        <v>40</v>
      </c>
      <c r="I33" s="30" t="s">
        <v>40</v>
      </c>
      <c r="J33" s="30" t="s">
        <v>40</v>
      </c>
      <c r="K33" s="30" t="s">
        <v>40</v>
      </c>
      <c r="L33" s="30" t="s">
        <v>40</v>
      </c>
      <c r="M33" s="30" t="s">
        <v>40</v>
      </c>
      <c r="N33" s="30" t="s">
        <v>40</v>
      </c>
      <c r="O33" s="30" t="s">
        <v>40</v>
      </c>
      <c r="P33" s="30" t="s">
        <v>40</v>
      </c>
      <c r="Q33" s="30" t="s">
        <v>40</v>
      </c>
      <c r="R33" s="30" t="s">
        <v>40</v>
      </c>
      <c r="S33" s="30" t="s">
        <v>40</v>
      </c>
      <c r="T33" s="30" t="s">
        <v>40</v>
      </c>
      <c r="U33" s="30" t="s">
        <v>40</v>
      </c>
      <c r="V33" s="31" t="s">
        <v>40</v>
      </c>
      <c r="W33" s="32">
        <v>151.0126160646499</v>
      </c>
      <c r="X33" s="30" t="s">
        <v>40</v>
      </c>
      <c r="Y33" s="30" t="s">
        <v>40</v>
      </c>
      <c r="Z33" s="30" t="s">
        <v>40</v>
      </c>
      <c r="AA33" s="30" t="s">
        <v>40</v>
      </c>
      <c r="AB33" s="30" t="s">
        <v>40</v>
      </c>
      <c r="AC33" s="30" t="s">
        <v>40</v>
      </c>
      <c r="AD33" s="30" t="s">
        <v>40</v>
      </c>
      <c r="AE33" s="30" t="s">
        <v>40</v>
      </c>
      <c r="AF33" s="30" t="s">
        <v>40</v>
      </c>
      <c r="AG33" s="30" t="s">
        <v>40</v>
      </c>
      <c r="AH33" s="30" t="s">
        <v>40</v>
      </c>
      <c r="AI33" s="30" t="s">
        <v>40</v>
      </c>
      <c r="AJ33" s="30" t="s">
        <v>40</v>
      </c>
      <c r="AK33" s="30" t="s">
        <v>40</v>
      </c>
      <c r="AL33" s="30" t="s">
        <v>40</v>
      </c>
      <c r="AM33" s="6"/>
    </row>
    <row r="34" spans="1:39">
      <c r="A34" s="417"/>
      <c r="B34" s="418"/>
      <c r="C34" s="419"/>
      <c r="D34" s="423" t="s">
        <v>61</v>
      </c>
      <c r="E34" s="408"/>
      <c r="F34" s="29">
        <v>151.0126160646499</v>
      </c>
      <c r="G34" s="30">
        <v>151.0126160646499</v>
      </c>
      <c r="H34" s="30" t="s">
        <v>40</v>
      </c>
      <c r="I34" s="30" t="s">
        <v>40</v>
      </c>
      <c r="J34" s="30" t="s">
        <v>40</v>
      </c>
      <c r="K34" s="30" t="s">
        <v>40</v>
      </c>
      <c r="L34" s="30" t="s">
        <v>40</v>
      </c>
      <c r="M34" s="30" t="s">
        <v>40</v>
      </c>
      <c r="N34" s="30" t="s">
        <v>40</v>
      </c>
      <c r="O34" s="30" t="s">
        <v>40</v>
      </c>
      <c r="P34" s="30" t="s">
        <v>40</v>
      </c>
      <c r="Q34" s="30" t="s">
        <v>40</v>
      </c>
      <c r="R34" s="30" t="s">
        <v>40</v>
      </c>
      <c r="S34" s="30" t="s">
        <v>40</v>
      </c>
      <c r="T34" s="30" t="s">
        <v>40</v>
      </c>
      <c r="U34" s="30" t="s">
        <v>40</v>
      </c>
      <c r="V34" s="31" t="s">
        <v>40</v>
      </c>
      <c r="W34" s="32">
        <v>151.0126160646499</v>
      </c>
      <c r="X34" s="30" t="s">
        <v>40</v>
      </c>
      <c r="Y34" s="30" t="s">
        <v>40</v>
      </c>
      <c r="Z34" s="30" t="s">
        <v>40</v>
      </c>
      <c r="AA34" s="30" t="s">
        <v>40</v>
      </c>
      <c r="AB34" s="30" t="s">
        <v>40</v>
      </c>
      <c r="AC34" s="30" t="s">
        <v>40</v>
      </c>
      <c r="AD34" s="30" t="s">
        <v>40</v>
      </c>
      <c r="AE34" s="30" t="s">
        <v>40</v>
      </c>
      <c r="AF34" s="30" t="s">
        <v>40</v>
      </c>
      <c r="AG34" s="30" t="s">
        <v>40</v>
      </c>
      <c r="AH34" s="30" t="s">
        <v>40</v>
      </c>
      <c r="AI34" s="30" t="s">
        <v>40</v>
      </c>
      <c r="AJ34" s="30" t="s">
        <v>40</v>
      </c>
      <c r="AK34" s="30" t="s">
        <v>40</v>
      </c>
      <c r="AL34" s="30" t="s">
        <v>40</v>
      </c>
      <c r="AM34" s="6"/>
    </row>
    <row r="35" spans="1:39">
      <c r="A35" s="420"/>
      <c r="B35" s="421"/>
      <c r="C35" s="422"/>
      <c r="D35" s="423" t="s">
        <v>62</v>
      </c>
      <c r="E35" s="408"/>
      <c r="F35" s="29">
        <v>151.0126160646499</v>
      </c>
      <c r="G35" s="30">
        <v>151.0126160646499</v>
      </c>
      <c r="H35" s="30" t="s">
        <v>40</v>
      </c>
      <c r="I35" s="30" t="s">
        <v>40</v>
      </c>
      <c r="J35" s="30" t="s">
        <v>40</v>
      </c>
      <c r="K35" s="30" t="s">
        <v>40</v>
      </c>
      <c r="L35" s="30" t="s">
        <v>40</v>
      </c>
      <c r="M35" s="30" t="s">
        <v>40</v>
      </c>
      <c r="N35" s="30" t="s">
        <v>40</v>
      </c>
      <c r="O35" s="30" t="s">
        <v>40</v>
      </c>
      <c r="P35" s="30" t="s">
        <v>40</v>
      </c>
      <c r="Q35" s="30" t="s">
        <v>40</v>
      </c>
      <c r="R35" s="30" t="s">
        <v>40</v>
      </c>
      <c r="S35" s="30" t="s">
        <v>40</v>
      </c>
      <c r="T35" s="30" t="s">
        <v>40</v>
      </c>
      <c r="U35" s="30" t="s">
        <v>40</v>
      </c>
      <c r="V35" s="31" t="s">
        <v>40</v>
      </c>
      <c r="W35" s="32">
        <v>151.0126160646499</v>
      </c>
      <c r="X35" s="30" t="s">
        <v>40</v>
      </c>
      <c r="Y35" s="30" t="s">
        <v>40</v>
      </c>
      <c r="Z35" s="30" t="s">
        <v>40</v>
      </c>
      <c r="AA35" s="30" t="s">
        <v>40</v>
      </c>
      <c r="AB35" s="30" t="s">
        <v>40</v>
      </c>
      <c r="AC35" s="30" t="s">
        <v>40</v>
      </c>
      <c r="AD35" s="30" t="s">
        <v>40</v>
      </c>
      <c r="AE35" s="30" t="s">
        <v>40</v>
      </c>
      <c r="AF35" s="30" t="s">
        <v>40</v>
      </c>
      <c r="AG35" s="30" t="s">
        <v>40</v>
      </c>
      <c r="AH35" s="30" t="s">
        <v>40</v>
      </c>
      <c r="AI35" s="30" t="s">
        <v>40</v>
      </c>
      <c r="AJ35" s="30" t="s">
        <v>40</v>
      </c>
      <c r="AK35" s="30" t="s">
        <v>40</v>
      </c>
      <c r="AL35" s="30" t="s">
        <v>40</v>
      </c>
      <c r="AM35" s="6"/>
    </row>
    <row r="36" spans="1:39" ht="15">
      <c r="A36" s="405" t="s">
        <v>63</v>
      </c>
      <c r="B36" s="406"/>
      <c r="C36" s="406"/>
      <c r="D36" s="406"/>
      <c r="E36" s="406"/>
      <c r="F36" s="29">
        <v>153.97395826306524</v>
      </c>
      <c r="G36" s="30">
        <v>153.97395826306524</v>
      </c>
      <c r="H36" s="30">
        <v>0</v>
      </c>
      <c r="I36" s="30" t="s">
        <v>40</v>
      </c>
      <c r="J36" s="30" t="s">
        <v>40</v>
      </c>
      <c r="K36" s="30" t="s">
        <v>40</v>
      </c>
      <c r="L36" s="30" t="s">
        <v>40</v>
      </c>
      <c r="M36" s="30" t="s">
        <v>40</v>
      </c>
      <c r="N36" s="30" t="s">
        <v>40</v>
      </c>
      <c r="O36" s="30" t="s">
        <v>40</v>
      </c>
      <c r="P36" s="30" t="s">
        <v>40</v>
      </c>
      <c r="Q36" s="30" t="s">
        <v>40</v>
      </c>
      <c r="R36" s="30" t="s">
        <v>40</v>
      </c>
      <c r="S36" s="30" t="s">
        <v>40</v>
      </c>
      <c r="T36" s="30" t="s">
        <v>40</v>
      </c>
      <c r="U36" s="30" t="s">
        <v>40</v>
      </c>
      <c r="V36" s="31" t="s">
        <v>40</v>
      </c>
      <c r="W36" s="32">
        <v>153.97395826306524</v>
      </c>
      <c r="X36" s="30">
        <v>0</v>
      </c>
      <c r="Y36" s="30" t="s">
        <v>40</v>
      </c>
      <c r="Z36" s="30" t="s">
        <v>40</v>
      </c>
      <c r="AA36" s="30" t="s">
        <v>40</v>
      </c>
      <c r="AB36" s="30" t="s">
        <v>40</v>
      </c>
      <c r="AC36" s="30" t="s">
        <v>40</v>
      </c>
      <c r="AD36" s="30" t="s">
        <v>40</v>
      </c>
      <c r="AE36" s="30" t="s">
        <v>40</v>
      </c>
      <c r="AF36" s="30" t="s">
        <v>40</v>
      </c>
      <c r="AG36" s="30" t="s">
        <v>40</v>
      </c>
      <c r="AH36" s="30" t="s">
        <v>40</v>
      </c>
      <c r="AI36" s="30" t="s">
        <v>40</v>
      </c>
      <c r="AJ36" s="30" t="s">
        <v>40</v>
      </c>
      <c r="AK36" s="30" t="s">
        <v>40</v>
      </c>
      <c r="AL36" s="30" t="s">
        <v>40</v>
      </c>
      <c r="AM36" s="6"/>
    </row>
    <row r="37" spans="1:39">
      <c r="A37" s="405" t="s">
        <v>64</v>
      </c>
      <c r="B37" s="406"/>
      <c r="C37" s="406"/>
      <c r="D37" s="406"/>
      <c r="E37" s="406"/>
      <c r="F37" s="29">
        <v>480.02225881281424</v>
      </c>
      <c r="G37" s="30">
        <v>480.02225881281424</v>
      </c>
      <c r="H37" s="30">
        <v>0</v>
      </c>
      <c r="I37" s="30" t="s">
        <v>40</v>
      </c>
      <c r="J37" s="30" t="s">
        <v>40</v>
      </c>
      <c r="K37" s="30" t="s">
        <v>40</v>
      </c>
      <c r="L37" s="30" t="s">
        <v>40</v>
      </c>
      <c r="M37" s="30" t="s">
        <v>40</v>
      </c>
      <c r="N37" s="30" t="s">
        <v>40</v>
      </c>
      <c r="O37" s="30" t="s">
        <v>40</v>
      </c>
      <c r="P37" s="30" t="s">
        <v>40</v>
      </c>
      <c r="Q37" s="30" t="s">
        <v>40</v>
      </c>
      <c r="R37" s="30" t="s">
        <v>40</v>
      </c>
      <c r="S37" s="30" t="s">
        <v>40</v>
      </c>
      <c r="T37" s="30" t="s">
        <v>40</v>
      </c>
      <c r="U37" s="30" t="s">
        <v>40</v>
      </c>
      <c r="V37" s="31" t="s">
        <v>40</v>
      </c>
      <c r="W37" s="32">
        <v>480.02225881281424</v>
      </c>
      <c r="X37" s="30">
        <v>0</v>
      </c>
      <c r="Y37" s="30" t="s">
        <v>40</v>
      </c>
      <c r="Z37" s="30" t="s">
        <v>40</v>
      </c>
      <c r="AA37" s="30" t="s">
        <v>40</v>
      </c>
      <c r="AB37" s="30" t="s">
        <v>40</v>
      </c>
      <c r="AC37" s="30" t="s">
        <v>40</v>
      </c>
      <c r="AD37" s="30" t="s">
        <v>40</v>
      </c>
      <c r="AE37" s="30" t="s">
        <v>40</v>
      </c>
      <c r="AF37" s="30" t="s">
        <v>40</v>
      </c>
      <c r="AG37" s="30" t="s">
        <v>40</v>
      </c>
      <c r="AH37" s="30" t="s">
        <v>40</v>
      </c>
      <c r="AI37" s="30" t="s">
        <v>40</v>
      </c>
      <c r="AJ37" s="30" t="s">
        <v>40</v>
      </c>
      <c r="AK37" s="30" t="s">
        <v>40</v>
      </c>
      <c r="AL37" s="30" t="s">
        <v>40</v>
      </c>
      <c r="AM37" s="6"/>
    </row>
    <row r="38" spans="1:39">
      <c r="A38" s="424" t="s">
        <v>65</v>
      </c>
      <c r="B38" s="425"/>
      <c r="C38" s="425"/>
      <c r="D38" s="425"/>
      <c r="E38" s="425"/>
      <c r="F38" s="29">
        <v>350.95529807046609</v>
      </c>
      <c r="G38" s="30">
        <v>350.95529807046609</v>
      </c>
      <c r="H38" s="30">
        <v>289.8128698455601</v>
      </c>
      <c r="I38" s="30">
        <v>0</v>
      </c>
      <c r="J38" s="30" t="s">
        <v>40</v>
      </c>
      <c r="K38" s="30" t="s">
        <v>40</v>
      </c>
      <c r="L38" s="30" t="s">
        <v>40</v>
      </c>
      <c r="M38" s="30" t="s">
        <v>40</v>
      </c>
      <c r="N38" s="30" t="s">
        <v>40</v>
      </c>
      <c r="O38" s="30" t="s">
        <v>40</v>
      </c>
      <c r="P38" s="30" t="s">
        <v>40</v>
      </c>
      <c r="Q38" s="30" t="s">
        <v>40</v>
      </c>
      <c r="R38" s="30" t="s">
        <v>40</v>
      </c>
      <c r="S38" s="30" t="s">
        <v>40</v>
      </c>
      <c r="T38" s="30" t="s">
        <v>40</v>
      </c>
      <c r="U38" s="30" t="s">
        <v>40</v>
      </c>
      <c r="V38" s="31" t="s">
        <v>40</v>
      </c>
      <c r="W38" s="32">
        <v>350.95529807046609</v>
      </c>
      <c r="X38" s="30">
        <v>289.8128698455601</v>
      </c>
      <c r="Y38" s="30">
        <v>0</v>
      </c>
      <c r="Z38" s="30" t="s">
        <v>40</v>
      </c>
      <c r="AA38" s="30" t="s">
        <v>40</v>
      </c>
      <c r="AB38" s="30" t="s">
        <v>40</v>
      </c>
      <c r="AC38" s="30" t="s">
        <v>40</v>
      </c>
      <c r="AD38" s="30" t="s">
        <v>40</v>
      </c>
      <c r="AE38" s="30" t="s">
        <v>40</v>
      </c>
      <c r="AF38" s="30" t="s">
        <v>40</v>
      </c>
      <c r="AG38" s="30" t="s">
        <v>40</v>
      </c>
      <c r="AH38" s="30" t="s">
        <v>40</v>
      </c>
      <c r="AI38" s="30" t="s">
        <v>40</v>
      </c>
      <c r="AJ38" s="30" t="s">
        <v>40</v>
      </c>
      <c r="AK38" s="30" t="s">
        <v>40</v>
      </c>
      <c r="AL38" s="30" t="s">
        <v>40</v>
      </c>
      <c r="AM38" s="6"/>
    </row>
    <row r="39" spans="1:39">
      <c r="A39" s="424" t="s">
        <v>66</v>
      </c>
      <c r="B39" s="425"/>
      <c r="C39" s="425"/>
      <c r="D39" s="425"/>
      <c r="E39" s="425"/>
      <c r="F39" s="39">
        <v>350.95529807046609</v>
      </c>
      <c r="G39" s="40">
        <v>350.95529807046609</v>
      </c>
      <c r="H39" s="40">
        <v>289.8128698455601</v>
      </c>
      <c r="I39" s="40">
        <v>0</v>
      </c>
      <c r="J39" s="40" t="s">
        <v>40</v>
      </c>
      <c r="K39" s="40" t="s">
        <v>40</v>
      </c>
      <c r="L39" s="40" t="s">
        <v>40</v>
      </c>
      <c r="M39" s="40" t="s">
        <v>40</v>
      </c>
      <c r="N39" s="40" t="s">
        <v>40</v>
      </c>
      <c r="O39" s="40" t="s">
        <v>40</v>
      </c>
      <c r="P39" s="40" t="s">
        <v>40</v>
      </c>
      <c r="Q39" s="40" t="s">
        <v>40</v>
      </c>
      <c r="R39" s="40" t="s">
        <v>40</v>
      </c>
      <c r="S39" s="40" t="s">
        <v>40</v>
      </c>
      <c r="T39" s="40" t="s">
        <v>40</v>
      </c>
      <c r="U39" s="40" t="s">
        <v>40</v>
      </c>
      <c r="V39" s="41" t="s">
        <v>40</v>
      </c>
      <c r="W39" s="42">
        <v>350.95529807046609</v>
      </c>
      <c r="X39" s="40">
        <v>289.8128698455601</v>
      </c>
      <c r="Y39" s="40">
        <v>0</v>
      </c>
      <c r="Z39" s="40" t="s">
        <v>40</v>
      </c>
      <c r="AA39" s="40" t="s">
        <v>40</v>
      </c>
      <c r="AB39" s="40" t="s">
        <v>40</v>
      </c>
      <c r="AC39" s="40" t="s">
        <v>40</v>
      </c>
      <c r="AD39" s="40" t="s">
        <v>40</v>
      </c>
      <c r="AE39" s="40" t="s">
        <v>40</v>
      </c>
      <c r="AF39" s="40" t="s">
        <v>40</v>
      </c>
      <c r="AG39" s="40" t="s">
        <v>40</v>
      </c>
      <c r="AH39" s="40" t="s">
        <v>40</v>
      </c>
      <c r="AI39" s="40" t="s">
        <v>40</v>
      </c>
      <c r="AJ39" s="40" t="s">
        <v>40</v>
      </c>
      <c r="AK39" s="40" t="s">
        <v>40</v>
      </c>
      <c r="AL39" s="40" t="s">
        <v>40</v>
      </c>
      <c r="AM39" s="6"/>
    </row>
    <row r="40" spans="1:39">
      <c r="A40" s="426" t="s">
        <v>67</v>
      </c>
      <c r="B40" s="426"/>
      <c r="C40" s="426"/>
      <c r="D40" s="426"/>
      <c r="E40" s="427"/>
      <c r="F40" s="21" t="s">
        <v>40</v>
      </c>
      <c r="G40" s="36" t="s">
        <v>40</v>
      </c>
      <c r="H40" s="36" t="s">
        <v>40</v>
      </c>
      <c r="I40" s="36" t="s">
        <v>40</v>
      </c>
      <c r="J40" s="36" t="s">
        <v>40</v>
      </c>
      <c r="K40" s="36" t="s">
        <v>40</v>
      </c>
      <c r="L40" s="36" t="s">
        <v>40</v>
      </c>
      <c r="M40" s="36" t="s">
        <v>40</v>
      </c>
      <c r="N40" s="36" t="s">
        <v>40</v>
      </c>
      <c r="O40" s="36" t="s">
        <v>40</v>
      </c>
      <c r="P40" s="36" t="s">
        <v>40</v>
      </c>
      <c r="Q40" s="36" t="s">
        <v>40</v>
      </c>
      <c r="R40" s="36" t="s">
        <v>40</v>
      </c>
      <c r="S40" s="36" t="s">
        <v>40</v>
      </c>
      <c r="T40" s="36" t="s">
        <v>40</v>
      </c>
      <c r="U40" s="36" t="s">
        <v>40</v>
      </c>
      <c r="V40" s="37" t="s">
        <v>40</v>
      </c>
      <c r="W40" s="38" t="s">
        <v>40</v>
      </c>
      <c r="X40" s="36" t="s">
        <v>40</v>
      </c>
      <c r="Y40" s="36" t="s">
        <v>40</v>
      </c>
      <c r="Z40" s="36" t="s">
        <v>40</v>
      </c>
      <c r="AA40" s="36" t="s">
        <v>40</v>
      </c>
      <c r="AB40" s="36" t="s">
        <v>40</v>
      </c>
      <c r="AC40" s="36" t="s">
        <v>40</v>
      </c>
      <c r="AD40" s="36" t="s">
        <v>40</v>
      </c>
      <c r="AE40" s="36" t="s">
        <v>40</v>
      </c>
      <c r="AF40" s="36" t="s">
        <v>40</v>
      </c>
      <c r="AG40" s="36" t="s">
        <v>40</v>
      </c>
      <c r="AH40" s="36" t="s">
        <v>40</v>
      </c>
      <c r="AI40" s="36" t="s">
        <v>40</v>
      </c>
      <c r="AJ40" s="36" t="s">
        <v>40</v>
      </c>
      <c r="AK40" s="36" t="s">
        <v>40</v>
      </c>
      <c r="AL40" s="36" t="s">
        <v>40</v>
      </c>
      <c r="AM40" s="6"/>
    </row>
    <row r="41" spans="1:39">
      <c r="A41" s="428" t="s">
        <v>68</v>
      </c>
      <c r="B41" s="429"/>
      <c r="C41" s="434" t="s">
        <v>69</v>
      </c>
      <c r="D41" s="435"/>
      <c r="E41" s="435"/>
      <c r="F41" s="29">
        <v>326.05174433355762</v>
      </c>
      <c r="G41" s="30">
        <v>326.05174433355762</v>
      </c>
      <c r="H41" s="30">
        <v>0</v>
      </c>
      <c r="I41" s="30" t="s">
        <v>40</v>
      </c>
      <c r="J41" s="30" t="s">
        <v>40</v>
      </c>
      <c r="K41" s="30" t="s">
        <v>40</v>
      </c>
      <c r="L41" s="30" t="s">
        <v>40</v>
      </c>
      <c r="M41" s="30" t="s">
        <v>40</v>
      </c>
      <c r="N41" s="30" t="s">
        <v>40</v>
      </c>
      <c r="O41" s="30" t="s">
        <v>40</v>
      </c>
      <c r="P41" s="30" t="s">
        <v>40</v>
      </c>
      <c r="Q41" s="30" t="s">
        <v>40</v>
      </c>
      <c r="R41" s="30" t="s">
        <v>40</v>
      </c>
      <c r="S41" s="30" t="s">
        <v>40</v>
      </c>
      <c r="T41" s="30" t="s">
        <v>40</v>
      </c>
      <c r="U41" s="30" t="s">
        <v>40</v>
      </c>
      <c r="V41" s="31" t="s">
        <v>40</v>
      </c>
      <c r="W41" s="32">
        <v>326.05174433355762</v>
      </c>
      <c r="X41" s="30">
        <v>0</v>
      </c>
      <c r="Y41" s="30" t="s">
        <v>40</v>
      </c>
      <c r="Z41" s="30" t="s">
        <v>40</v>
      </c>
      <c r="AA41" s="30" t="s">
        <v>40</v>
      </c>
      <c r="AB41" s="30" t="s">
        <v>40</v>
      </c>
      <c r="AC41" s="30" t="s">
        <v>40</v>
      </c>
      <c r="AD41" s="30" t="s">
        <v>40</v>
      </c>
      <c r="AE41" s="30" t="s">
        <v>40</v>
      </c>
      <c r="AF41" s="30" t="s">
        <v>40</v>
      </c>
      <c r="AG41" s="30" t="s">
        <v>40</v>
      </c>
      <c r="AH41" s="30" t="s">
        <v>40</v>
      </c>
      <c r="AI41" s="30" t="s">
        <v>40</v>
      </c>
      <c r="AJ41" s="30" t="s">
        <v>40</v>
      </c>
      <c r="AK41" s="30" t="s">
        <v>40</v>
      </c>
      <c r="AL41" s="30" t="s">
        <v>40</v>
      </c>
      <c r="AM41" s="6"/>
    </row>
    <row r="42" spans="1:39" ht="15.75" customHeight="1">
      <c r="A42" s="430"/>
      <c r="B42" s="431"/>
      <c r="C42" s="423" t="s">
        <v>70</v>
      </c>
      <c r="D42" s="408"/>
      <c r="E42" s="408"/>
      <c r="F42" s="29">
        <v>461.90649147859006</v>
      </c>
      <c r="G42" s="30">
        <v>461.90649147859006</v>
      </c>
      <c r="H42" s="30">
        <v>0</v>
      </c>
      <c r="I42" s="30" t="s">
        <v>40</v>
      </c>
      <c r="J42" s="30" t="s">
        <v>40</v>
      </c>
      <c r="K42" s="30" t="s">
        <v>40</v>
      </c>
      <c r="L42" s="30" t="s">
        <v>40</v>
      </c>
      <c r="M42" s="30" t="s">
        <v>40</v>
      </c>
      <c r="N42" s="30" t="s">
        <v>40</v>
      </c>
      <c r="O42" s="30" t="s">
        <v>40</v>
      </c>
      <c r="P42" s="30" t="s">
        <v>40</v>
      </c>
      <c r="Q42" s="30" t="s">
        <v>40</v>
      </c>
      <c r="R42" s="30" t="s">
        <v>40</v>
      </c>
      <c r="S42" s="30" t="s">
        <v>40</v>
      </c>
      <c r="T42" s="30" t="s">
        <v>40</v>
      </c>
      <c r="U42" s="30" t="s">
        <v>40</v>
      </c>
      <c r="V42" s="31" t="s">
        <v>40</v>
      </c>
      <c r="W42" s="32">
        <v>461.90649147859006</v>
      </c>
      <c r="X42" s="30">
        <v>398.50144854035841</v>
      </c>
      <c r="Y42" s="30">
        <v>0</v>
      </c>
      <c r="Z42" s="30" t="s">
        <v>40</v>
      </c>
      <c r="AA42" s="30" t="s">
        <v>40</v>
      </c>
      <c r="AB42" s="30" t="s">
        <v>40</v>
      </c>
      <c r="AC42" s="30" t="s">
        <v>40</v>
      </c>
      <c r="AD42" s="30" t="s">
        <v>40</v>
      </c>
      <c r="AE42" s="30" t="s">
        <v>40</v>
      </c>
      <c r="AF42" s="30" t="s">
        <v>40</v>
      </c>
      <c r="AG42" s="30" t="s">
        <v>40</v>
      </c>
      <c r="AH42" s="30" t="s">
        <v>40</v>
      </c>
      <c r="AI42" s="30" t="s">
        <v>40</v>
      </c>
      <c r="AJ42" s="30" t="s">
        <v>40</v>
      </c>
      <c r="AK42" s="30" t="s">
        <v>40</v>
      </c>
      <c r="AL42" s="30" t="s">
        <v>40</v>
      </c>
      <c r="AM42" s="6"/>
    </row>
    <row r="43" spans="1:39" ht="30" customHeight="1">
      <c r="A43" s="432"/>
      <c r="B43" s="433"/>
      <c r="C43" s="436" t="s">
        <v>71</v>
      </c>
      <c r="D43" s="437"/>
      <c r="E43" s="437"/>
      <c r="F43" s="29">
        <v>461.90649147859006</v>
      </c>
      <c r="G43" s="30">
        <v>461.90649147859006</v>
      </c>
      <c r="H43" s="30">
        <v>0</v>
      </c>
      <c r="I43" s="30" t="s">
        <v>40</v>
      </c>
      <c r="J43" s="30" t="s">
        <v>40</v>
      </c>
      <c r="K43" s="30" t="s">
        <v>40</v>
      </c>
      <c r="L43" s="30" t="s">
        <v>40</v>
      </c>
      <c r="M43" s="30" t="s">
        <v>40</v>
      </c>
      <c r="N43" s="30" t="s">
        <v>40</v>
      </c>
      <c r="O43" s="30" t="s">
        <v>40</v>
      </c>
      <c r="P43" s="30" t="s">
        <v>40</v>
      </c>
      <c r="Q43" s="30" t="s">
        <v>40</v>
      </c>
      <c r="R43" s="30" t="s">
        <v>40</v>
      </c>
      <c r="S43" s="30" t="s">
        <v>40</v>
      </c>
      <c r="T43" s="30" t="s">
        <v>40</v>
      </c>
      <c r="U43" s="30" t="s">
        <v>40</v>
      </c>
      <c r="V43" s="31" t="s">
        <v>40</v>
      </c>
      <c r="W43" s="32">
        <v>461.90649147859006</v>
      </c>
      <c r="X43" s="30">
        <v>398.50144854035841</v>
      </c>
      <c r="Y43" s="30">
        <v>0</v>
      </c>
      <c r="Z43" s="30" t="s">
        <v>40</v>
      </c>
      <c r="AA43" s="30" t="s">
        <v>40</v>
      </c>
      <c r="AB43" s="30" t="s">
        <v>40</v>
      </c>
      <c r="AC43" s="30" t="s">
        <v>40</v>
      </c>
      <c r="AD43" s="30" t="s">
        <v>40</v>
      </c>
      <c r="AE43" s="30" t="s">
        <v>40</v>
      </c>
      <c r="AF43" s="30" t="s">
        <v>40</v>
      </c>
      <c r="AG43" s="30" t="s">
        <v>40</v>
      </c>
      <c r="AH43" s="30" t="s">
        <v>40</v>
      </c>
      <c r="AI43" s="30" t="s">
        <v>40</v>
      </c>
      <c r="AJ43" s="30" t="s">
        <v>40</v>
      </c>
      <c r="AK43" s="30" t="s">
        <v>40</v>
      </c>
      <c r="AL43" s="30" t="s">
        <v>40</v>
      </c>
      <c r="AM43" s="6"/>
    </row>
    <row r="44" spans="1:39">
      <c r="A44" s="428" t="s">
        <v>72</v>
      </c>
      <c r="B44" s="429"/>
      <c r="C44" s="434" t="s">
        <v>73</v>
      </c>
      <c r="D44" s="435"/>
      <c r="E44" s="435"/>
      <c r="F44" s="29">
        <v>326.05174433355762</v>
      </c>
      <c r="G44" s="30">
        <v>326.05174433355762</v>
      </c>
      <c r="H44" s="30">
        <v>0</v>
      </c>
      <c r="I44" s="30" t="s">
        <v>40</v>
      </c>
      <c r="J44" s="30" t="s">
        <v>40</v>
      </c>
      <c r="K44" s="30" t="s">
        <v>40</v>
      </c>
      <c r="L44" s="30" t="s">
        <v>40</v>
      </c>
      <c r="M44" s="30" t="s">
        <v>40</v>
      </c>
      <c r="N44" s="30" t="s">
        <v>40</v>
      </c>
      <c r="O44" s="30" t="s">
        <v>40</v>
      </c>
      <c r="P44" s="30" t="s">
        <v>40</v>
      </c>
      <c r="Q44" s="30" t="s">
        <v>40</v>
      </c>
      <c r="R44" s="30" t="s">
        <v>40</v>
      </c>
      <c r="S44" s="30" t="s">
        <v>40</v>
      </c>
      <c r="T44" s="30" t="s">
        <v>40</v>
      </c>
      <c r="U44" s="30" t="s">
        <v>40</v>
      </c>
      <c r="V44" s="31" t="s">
        <v>40</v>
      </c>
      <c r="W44" s="32">
        <v>326.05174433355762</v>
      </c>
      <c r="X44" s="30">
        <v>158.5030698606418</v>
      </c>
      <c r="Y44" s="30">
        <v>0</v>
      </c>
      <c r="Z44" s="30" t="s">
        <v>40</v>
      </c>
      <c r="AA44" s="30" t="s">
        <v>40</v>
      </c>
      <c r="AB44" s="30" t="s">
        <v>40</v>
      </c>
      <c r="AC44" s="30" t="s">
        <v>40</v>
      </c>
      <c r="AD44" s="30" t="s">
        <v>40</v>
      </c>
      <c r="AE44" s="30" t="s">
        <v>40</v>
      </c>
      <c r="AF44" s="30" t="s">
        <v>40</v>
      </c>
      <c r="AG44" s="30" t="s">
        <v>40</v>
      </c>
      <c r="AH44" s="30" t="s">
        <v>40</v>
      </c>
      <c r="AI44" s="30" t="s">
        <v>40</v>
      </c>
      <c r="AJ44" s="30" t="s">
        <v>40</v>
      </c>
      <c r="AK44" s="30" t="s">
        <v>40</v>
      </c>
      <c r="AL44" s="30" t="s">
        <v>40</v>
      </c>
      <c r="AM44" s="6"/>
    </row>
    <row r="45" spans="1:39">
      <c r="A45" s="430"/>
      <c r="B45" s="431"/>
      <c r="C45" s="438" t="s">
        <v>74</v>
      </c>
      <c r="D45" s="423" t="s">
        <v>75</v>
      </c>
      <c r="E45" s="408"/>
      <c r="F45" s="29">
        <v>679.47</v>
      </c>
      <c r="G45" s="30">
        <v>679.47</v>
      </c>
      <c r="H45" s="30">
        <v>0</v>
      </c>
      <c r="I45" s="30" t="s">
        <v>40</v>
      </c>
      <c r="J45" s="30" t="s">
        <v>40</v>
      </c>
      <c r="K45" s="30" t="s">
        <v>40</v>
      </c>
      <c r="L45" s="30" t="s">
        <v>40</v>
      </c>
      <c r="M45" s="30" t="s">
        <v>40</v>
      </c>
      <c r="N45" s="30" t="s">
        <v>40</v>
      </c>
      <c r="O45" s="30" t="s">
        <v>40</v>
      </c>
      <c r="P45" s="30" t="s">
        <v>40</v>
      </c>
      <c r="Q45" s="30" t="s">
        <v>40</v>
      </c>
      <c r="R45" s="30" t="s">
        <v>40</v>
      </c>
      <c r="S45" s="30" t="s">
        <v>40</v>
      </c>
      <c r="T45" s="30" t="s">
        <v>40</v>
      </c>
      <c r="U45" s="30" t="s">
        <v>40</v>
      </c>
      <c r="V45" s="31" t="s">
        <v>40</v>
      </c>
      <c r="W45" s="32">
        <v>679.47</v>
      </c>
      <c r="X45" s="30">
        <v>477.75950026278679</v>
      </c>
      <c r="Y45" s="30">
        <v>0</v>
      </c>
      <c r="Z45" s="30" t="s">
        <v>40</v>
      </c>
      <c r="AA45" s="30" t="s">
        <v>40</v>
      </c>
      <c r="AB45" s="30" t="s">
        <v>40</v>
      </c>
      <c r="AC45" s="30" t="s">
        <v>40</v>
      </c>
      <c r="AD45" s="30" t="s">
        <v>40</v>
      </c>
      <c r="AE45" s="30" t="s">
        <v>40</v>
      </c>
      <c r="AF45" s="30" t="s">
        <v>40</v>
      </c>
      <c r="AG45" s="30" t="s">
        <v>40</v>
      </c>
      <c r="AH45" s="30" t="s">
        <v>40</v>
      </c>
      <c r="AI45" s="30" t="s">
        <v>40</v>
      </c>
      <c r="AJ45" s="30" t="s">
        <v>40</v>
      </c>
      <c r="AK45" s="30" t="s">
        <v>40</v>
      </c>
      <c r="AL45" s="30" t="s">
        <v>40</v>
      </c>
      <c r="AM45" s="6"/>
    </row>
    <row r="46" spans="1:39">
      <c r="A46" s="430"/>
      <c r="B46" s="431"/>
      <c r="C46" s="439"/>
      <c r="D46" s="423" t="s">
        <v>76</v>
      </c>
      <c r="E46" s="408"/>
      <c r="F46" s="29">
        <v>679.47</v>
      </c>
      <c r="G46" s="30">
        <v>679.47</v>
      </c>
      <c r="H46" s="30">
        <v>0</v>
      </c>
      <c r="I46" s="30" t="s">
        <v>40</v>
      </c>
      <c r="J46" s="30" t="s">
        <v>40</v>
      </c>
      <c r="K46" s="30" t="s">
        <v>40</v>
      </c>
      <c r="L46" s="30" t="s">
        <v>40</v>
      </c>
      <c r="M46" s="30" t="s">
        <v>40</v>
      </c>
      <c r="N46" s="30" t="s">
        <v>40</v>
      </c>
      <c r="O46" s="30" t="s">
        <v>40</v>
      </c>
      <c r="P46" s="30" t="s">
        <v>40</v>
      </c>
      <c r="Q46" s="30" t="s">
        <v>40</v>
      </c>
      <c r="R46" s="30" t="s">
        <v>40</v>
      </c>
      <c r="S46" s="30" t="s">
        <v>40</v>
      </c>
      <c r="T46" s="30" t="s">
        <v>40</v>
      </c>
      <c r="U46" s="30" t="s">
        <v>40</v>
      </c>
      <c r="V46" s="31" t="s">
        <v>40</v>
      </c>
      <c r="W46" s="32">
        <v>679.47</v>
      </c>
      <c r="X46" s="30">
        <v>477.75950026278679</v>
      </c>
      <c r="Y46" s="30">
        <v>0</v>
      </c>
      <c r="Z46" s="30" t="s">
        <v>40</v>
      </c>
      <c r="AA46" s="30" t="s">
        <v>40</v>
      </c>
      <c r="AB46" s="30" t="s">
        <v>40</v>
      </c>
      <c r="AC46" s="30" t="s">
        <v>40</v>
      </c>
      <c r="AD46" s="30" t="s">
        <v>40</v>
      </c>
      <c r="AE46" s="30" t="s">
        <v>40</v>
      </c>
      <c r="AF46" s="30" t="s">
        <v>40</v>
      </c>
      <c r="AG46" s="30" t="s">
        <v>40</v>
      </c>
      <c r="AH46" s="30" t="s">
        <v>40</v>
      </c>
      <c r="AI46" s="30" t="s">
        <v>40</v>
      </c>
      <c r="AJ46" s="30" t="s">
        <v>40</v>
      </c>
      <c r="AK46" s="30" t="s">
        <v>40</v>
      </c>
      <c r="AL46" s="30" t="s">
        <v>40</v>
      </c>
      <c r="AM46" s="6"/>
    </row>
    <row r="47" spans="1:39">
      <c r="A47" s="430"/>
      <c r="B47" s="431"/>
      <c r="C47" s="439"/>
      <c r="D47" s="438" t="s">
        <v>77</v>
      </c>
      <c r="E47" s="28" t="s">
        <v>78</v>
      </c>
      <c r="F47" s="29">
        <v>679.47</v>
      </c>
      <c r="G47" s="30">
        <v>679.47</v>
      </c>
      <c r="H47" s="30">
        <v>0</v>
      </c>
      <c r="I47" s="30" t="s">
        <v>40</v>
      </c>
      <c r="J47" s="30" t="s">
        <v>40</v>
      </c>
      <c r="K47" s="30" t="s">
        <v>40</v>
      </c>
      <c r="L47" s="30" t="s">
        <v>40</v>
      </c>
      <c r="M47" s="30" t="s">
        <v>40</v>
      </c>
      <c r="N47" s="30" t="s">
        <v>40</v>
      </c>
      <c r="O47" s="30" t="s">
        <v>40</v>
      </c>
      <c r="P47" s="30" t="s">
        <v>40</v>
      </c>
      <c r="Q47" s="30" t="s">
        <v>40</v>
      </c>
      <c r="R47" s="30" t="s">
        <v>40</v>
      </c>
      <c r="S47" s="30" t="s">
        <v>40</v>
      </c>
      <c r="T47" s="30" t="s">
        <v>40</v>
      </c>
      <c r="U47" s="30" t="s">
        <v>40</v>
      </c>
      <c r="V47" s="31" t="s">
        <v>40</v>
      </c>
      <c r="W47" s="32">
        <v>679.47</v>
      </c>
      <c r="X47" s="30">
        <v>477.75950026278679</v>
      </c>
      <c r="Y47" s="30">
        <v>0</v>
      </c>
      <c r="Z47" s="30" t="s">
        <v>40</v>
      </c>
      <c r="AA47" s="30" t="s">
        <v>40</v>
      </c>
      <c r="AB47" s="30" t="s">
        <v>40</v>
      </c>
      <c r="AC47" s="30" t="s">
        <v>40</v>
      </c>
      <c r="AD47" s="30" t="s">
        <v>40</v>
      </c>
      <c r="AE47" s="30" t="s">
        <v>40</v>
      </c>
      <c r="AF47" s="30" t="s">
        <v>40</v>
      </c>
      <c r="AG47" s="30" t="s">
        <v>40</v>
      </c>
      <c r="AH47" s="30" t="s">
        <v>40</v>
      </c>
      <c r="AI47" s="30" t="s">
        <v>40</v>
      </c>
      <c r="AJ47" s="30" t="s">
        <v>40</v>
      </c>
      <c r="AK47" s="30" t="s">
        <v>40</v>
      </c>
      <c r="AL47" s="30" t="s">
        <v>40</v>
      </c>
      <c r="AM47" s="6"/>
    </row>
    <row r="48" spans="1:39">
      <c r="A48" s="430"/>
      <c r="B48" s="431"/>
      <c r="C48" s="439"/>
      <c r="D48" s="439"/>
      <c r="E48" s="28" t="s">
        <v>79</v>
      </c>
      <c r="F48" s="29">
        <v>679.47</v>
      </c>
      <c r="G48" s="30">
        <v>679.47</v>
      </c>
      <c r="H48" s="30">
        <v>0</v>
      </c>
      <c r="I48" s="30" t="s">
        <v>40</v>
      </c>
      <c r="J48" s="30" t="s">
        <v>40</v>
      </c>
      <c r="K48" s="30" t="s">
        <v>40</v>
      </c>
      <c r="L48" s="30" t="s">
        <v>40</v>
      </c>
      <c r="M48" s="30" t="s">
        <v>40</v>
      </c>
      <c r="N48" s="30" t="s">
        <v>40</v>
      </c>
      <c r="O48" s="30" t="s">
        <v>40</v>
      </c>
      <c r="P48" s="30" t="s">
        <v>40</v>
      </c>
      <c r="Q48" s="30" t="s">
        <v>40</v>
      </c>
      <c r="R48" s="30" t="s">
        <v>40</v>
      </c>
      <c r="S48" s="30" t="s">
        <v>40</v>
      </c>
      <c r="T48" s="30" t="s">
        <v>40</v>
      </c>
      <c r="U48" s="30" t="s">
        <v>40</v>
      </c>
      <c r="V48" s="31" t="s">
        <v>40</v>
      </c>
      <c r="W48" s="32">
        <v>679.47</v>
      </c>
      <c r="X48" s="30">
        <v>477.75950026278679</v>
      </c>
      <c r="Y48" s="30">
        <v>0</v>
      </c>
      <c r="Z48" s="30" t="s">
        <v>40</v>
      </c>
      <c r="AA48" s="30" t="s">
        <v>40</v>
      </c>
      <c r="AB48" s="30" t="s">
        <v>40</v>
      </c>
      <c r="AC48" s="30" t="s">
        <v>40</v>
      </c>
      <c r="AD48" s="30" t="s">
        <v>40</v>
      </c>
      <c r="AE48" s="30" t="s">
        <v>40</v>
      </c>
      <c r="AF48" s="30" t="s">
        <v>40</v>
      </c>
      <c r="AG48" s="30" t="s">
        <v>40</v>
      </c>
      <c r="AH48" s="30" t="s">
        <v>40</v>
      </c>
      <c r="AI48" s="30" t="s">
        <v>40</v>
      </c>
      <c r="AJ48" s="30" t="s">
        <v>40</v>
      </c>
      <c r="AK48" s="30" t="s">
        <v>40</v>
      </c>
      <c r="AL48" s="30" t="s">
        <v>40</v>
      </c>
      <c r="AM48" s="6"/>
    </row>
    <row r="49" spans="1:39">
      <c r="A49" s="430"/>
      <c r="B49" s="431"/>
      <c r="C49" s="439"/>
      <c r="D49" s="439"/>
      <c r="E49" s="28" t="s">
        <v>80</v>
      </c>
      <c r="F49" s="29">
        <v>679.47</v>
      </c>
      <c r="G49" s="30">
        <v>679.47</v>
      </c>
      <c r="H49" s="30">
        <v>0</v>
      </c>
      <c r="I49" s="30" t="s">
        <v>40</v>
      </c>
      <c r="J49" s="30" t="s">
        <v>40</v>
      </c>
      <c r="K49" s="30" t="s">
        <v>40</v>
      </c>
      <c r="L49" s="30" t="s">
        <v>40</v>
      </c>
      <c r="M49" s="30" t="s">
        <v>40</v>
      </c>
      <c r="N49" s="30" t="s">
        <v>40</v>
      </c>
      <c r="O49" s="30" t="s">
        <v>40</v>
      </c>
      <c r="P49" s="30" t="s">
        <v>40</v>
      </c>
      <c r="Q49" s="30" t="s">
        <v>40</v>
      </c>
      <c r="R49" s="30" t="s">
        <v>40</v>
      </c>
      <c r="S49" s="30" t="s">
        <v>40</v>
      </c>
      <c r="T49" s="30" t="s">
        <v>40</v>
      </c>
      <c r="U49" s="30" t="s">
        <v>40</v>
      </c>
      <c r="V49" s="31" t="s">
        <v>40</v>
      </c>
      <c r="W49" s="32">
        <v>679.47</v>
      </c>
      <c r="X49" s="30">
        <v>477.75950026278679</v>
      </c>
      <c r="Y49" s="30">
        <v>0</v>
      </c>
      <c r="Z49" s="30" t="s">
        <v>40</v>
      </c>
      <c r="AA49" s="30" t="s">
        <v>40</v>
      </c>
      <c r="AB49" s="30" t="s">
        <v>40</v>
      </c>
      <c r="AC49" s="30" t="s">
        <v>40</v>
      </c>
      <c r="AD49" s="30" t="s">
        <v>40</v>
      </c>
      <c r="AE49" s="30" t="s">
        <v>40</v>
      </c>
      <c r="AF49" s="30" t="s">
        <v>40</v>
      </c>
      <c r="AG49" s="30" t="s">
        <v>40</v>
      </c>
      <c r="AH49" s="30" t="s">
        <v>40</v>
      </c>
      <c r="AI49" s="30" t="s">
        <v>40</v>
      </c>
      <c r="AJ49" s="30" t="s">
        <v>40</v>
      </c>
      <c r="AK49" s="30" t="s">
        <v>40</v>
      </c>
      <c r="AL49" s="30" t="s">
        <v>40</v>
      </c>
      <c r="AM49" s="6"/>
    </row>
    <row r="50" spans="1:39">
      <c r="A50" s="430"/>
      <c r="B50" s="431"/>
      <c r="C50" s="439"/>
      <c r="D50" s="439"/>
      <c r="E50" s="28" t="s">
        <v>81</v>
      </c>
      <c r="F50" s="29">
        <v>679.47</v>
      </c>
      <c r="G50" s="30">
        <v>679.47</v>
      </c>
      <c r="H50" s="30">
        <v>0</v>
      </c>
      <c r="I50" s="30" t="s">
        <v>40</v>
      </c>
      <c r="J50" s="30" t="s">
        <v>40</v>
      </c>
      <c r="K50" s="30" t="s">
        <v>40</v>
      </c>
      <c r="L50" s="30" t="s">
        <v>40</v>
      </c>
      <c r="M50" s="30" t="s">
        <v>40</v>
      </c>
      <c r="N50" s="30" t="s">
        <v>40</v>
      </c>
      <c r="O50" s="30" t="s">
        <v>40</v>
      </c>
      <c r="P50" s="30" t="s">
        <v>40</v>
      </c>
      <c r="Q50" s="30" t="s">
        <v>40</v>
      </c>
      <c r="R50" s="30" t="s">
        <v>40</v>
      </c>
      <c r="S50" s="30" t="s">
        <v>40</v>
      </c>
      <c r="T50" s="30" t="s">
        <v>40</v>
      </c>
      <c r="U50" s="30" t="s">
        <v>40</v>
      </c>
      <c r="V50" s="31" t="s">
        <v>40</v>
      </c>
      <c r="W50" s="32">
        <v>679.47</v>
      </c>
      <c r="X50" s="30">
        <v>477.75950026278679</v>
      </c>
      <c r="Y50" s="30">
        <v>0</v>
      </c>
      <c r="Z50" s="30" t="s">
        <v>40</v>
      </c>
      <c r="AA50" s="30" t="s">
        <v>40</v>
      </c>
      <c r="AB50" s="30" t="s">
        <v>40</v>
      </c>
      <c r="AC50" s="30" t="s">
        <v>40</v>
      </c>
      <c r="AD50" s="30" t="s">
        <v>40</v>
      </c>
      <c r="AE50" s="30" t="s">
        <v>40</v>
      </c>
      <c r="AF50" s="30" t="s">
        <v>40</v>
      </c>
      <c r="AG50" s="30" t="s">
        <v>40</v>
      </c>
      <c r="AH50" s="30" t="s">
        <v>40</v>
      </c>
      <c r="AI50" s="30" t="s">
        <v>40</v>
      </c>
      <c r="AJ50" s="30" t="s">
        <v>40</v>
      </c>
      <c r="AK50" s="30" t="s">
        <v>40</v>
      </c>
      <c r="AL50" s="30" t="s">
        <v>40</v>
      </c>
      <c r="AM50" s="6"/>
    </row>
    <row r="51" spans="1:39">
      <c r="A51" s="430"/>
      <c r="B51" s="431"/>
      <c r="C51" s="440"/>
      <c r="D51" s="440"/>
      <c r="E51" s="28" t="s">
        <v>82</v>
      </c>
      <c r="F51" s="29">
        <v>679.47</v>
      </c>
      <c r="G51" s="30">
        <v>679.47</v>
      </c>
      <c r="H51" s="30">
        <v>0</v>
      </c>
      <c r="I51" s="30" t="s">
        <v>40</v>
      </c>
      <c r="J51" s="30" t="s">
        <v>40</v>
      </c>
      <c r="K51" s="30" t="s">
        <v>40</v>
      </c>
      <c r="L51" s="30" t="s">
        <v>40</v>
      </c>
      <c r="M51" s="30" t="s">
        <v>40</v>
      </c>
      <c r="N51" s="30" t="s">
        <v>40</v>
      </c>
      <c r="O51" s="30" t="s">
        <v>40</v>
      </c>
      <c r="P51" s="30" t="s">
        <v>40</v>
      </c>
      <c r="Q51" s="30" t="s">
        <v>40</v>
      </c>
      <c r="R51" s="30" t="s">
        <v>40</v>
      </c>
      <c r="S51" s="30" t="s">
        <v>40</v>
      </c>
      <c r="T51" s="30" t="s">
        <v>40</v>
      </c>
      <c r="U51" s="30" t="s">
        <v>40</v>
      </c>
      <c r="V51" s="31" t="s">
        <v>40</v>
      </c>
      <c r="W51" s="32">
        <v>679.47</v>
      </c>
      <c r="X51" s="30">
        <v>477.75950026278679</v>
      </c>
      <c r="Y51" s="30">
        <v>0</v>
      </c>
      <c r="Z51" s="30" t="s">
        <v>40</v>
      </c>
      <c r="AA51" s="30" t="s">
        <v>40</v>
      </c>
      <c r="AB51" s="30" t="s">
        <v>40</v>
      </c>
      <c r="AC51" s="30" t="s">
        <v>40</v>
      </c>
      <c r="AD51" s="30" t="s">
        <v>40</v>
      </c>
      <c r="AE51" s="30" t="s">
        <v>40</v>
      </c>
      <c r="AF51" s="30" t="s">
        <v>40</v>
      </c>
      <c r="AG51" s="30" t="s">
        <v>40</v>
      </c>
      <c r="AH51" s="30" t="s">
        <v>40</v>
      </c>
      <c r="AI51" s="30" t="s">
        <v>40</v>
      </c>
      <c r="AJ51" s="30" t="s">
        <v>40</v>
      </c>
      <c r="AK51" s="30" t="s">
        <v>40</v>
      </c>
      <c r="AL51" s="30" t="s">
        <v>40</v>
      </c>
      <c r="AM51" s="6"/>
    </row>
    <row r="52" spans="1:39">
      <c r="A52" s="430"/>
      <c r="B52" s="431"/>
      <c r="C52" s="423" t="s">
        <v>83</v>
      </c>
      <c r="D52" s="408"/>
      <c r="E52" s="408"/>
      <c r="F52" s="29">
        <v>461.90649147859006</v>
      </c>
      <c r="G52" s="30">
        <v>461.90649147859006</v>
      </c>
      <c r="H52" s="30">
        <v>0</v>
      </c>
      <c r="I52" s="30" t="s">
        <v>40</v>
      </c>
      <c r="J52" s="30" t="s">
        <v>40</v>
      </c>
      <c r="K52" s="30" t="s">
        <v>40</v>
      </c>
      <c r="L52" s="30" t="s">
        <v>40</v>
      </c>
      <c r="M52" s="30" t="s">
        <v>40</v>
      </c>
      <c r="N52" s="30" t="s">
        <v>40</v>
      </c>
      <c r="O52" s="30" t="s">
        <v>40</v>
      </c>
      <c r="P52" s="30" t="s">
        <v>40</v>
      </c>
      <c r="Q52" s="30" t="s">
        <v>40</v>
      </c>
      <c r="R52" s="30" t="s">
        <v>40</v>
      </c>
      <c r="S52" s="30" t="s">
        <v>40</v>
      </c>
      <c r="T52" s="30" t="s">
        <v>40</v>
      </c>
      <c r="U52" s="30" t="s">
        <v>40</v>
      </c>
      <c r="V52" s="31" t="s">
        <v>40</v>
      </c>
      <c r="W52" s="32">
        <v>461.90649147859006</v>
      </c>
      <c r="X52" s="30">
        <v>398.50144854035841</v>
      </c>
      <c r="Y52" s="30">
        <v>0</v>
      </c>
      <c r="Z52" s="30" t="s">
        <v>40</v>
      </c>
      <c r="AA52" s="30" t="s">
        <v>40</v>
      </c>
      <c r="AB52" s="30" t="s">
        <v>40</v>
      </c>
      <c r="AC52" s="30" t="s">
        <v>40</v>
      </c>
      <c r="AD52" s="30" t="s">
        <v>40</v>
      </c>
      <c r="AE52" s="30" t="s">
        <v>40</v>
      </c>
      <c r="AF52" s="30" t="s">
        <v>40</v>
      </c>
      <c r="AG52" s="30" t="s">
        <v>40</v>
      </c>
      <c r="AH52" s="30" t="s">
        <v>40</v>
      </c>
      <c r="AI52" s="30" t="s">
        <v>40</v>
      </c>
      <c r="AJ52" s="30" t="s">
        <v>40</v>
      </c>
      <c r="AK52" s="30" t="s">
        <v>40</v>
      </c>
      <c r="AL52" s="30" t="s">
        <v>40</v>
      </c>
      <c r="AM52" s="6"/>
    </row>
    <row r="53" spans="1:39">
      <c r="A53" s="430"/>
      <c r="B53" s="431"/>
      <c r="C53" s="423" t="s">
        <v>84</v>
      </c>
      <c r="D53" s="408"/>
      <c r="E53" s="408"/>
      <c r="F53" s="29">
        <v>461.90649147859006</v>
      </c>
      <c r="G53" s="30">
        <v>461.90649147859006</v>
      </c>
      <c r="H53" s="30">
        <v>0</v>
      </c>
      <c r="I53" s="30" t="s">
        <v>40</v>
      </c>
      <c r="J53" s="30" t="s">
        <v>40</v>
      </c>
      <c r="K53" s="30" t="s">
        <v>40</v>
      </c>
      <c r="L53" s="30" t="s">
        <v>40</v>
      </c>
      <c r="M53" s="30" t="s">
        <v>40</v>
      </c>
      <c r="N53" s="30" t="s">
        <v>40</v>
      </c>
      <c r="O53" s="30" t="s">
        <v>40</v>
      </c>
      <c r="P53" s="30" t="s">
        <v>40</v>
      </c>
      <c r="Q53" s="30" t="s">
        <v>40</v>
      </c>
      <c r="R53" s="30" t="s">
        <v>40</v>
      </c>
      <c r="S53" s="30" t="s">
        <v>40</v>
      </c>
      <c r="T53" s="30" t="s">
        <v>40</v>
      </c>
      <c r="U53" s="30" t="s">
        <v>40</v>
      </c>
      <c r="V53" s="31" t="s">
        <v>40</v>
      </c>
      <c r="W53" s="32">
        <v>461.90649147859006</v>
      </c>
      <c r="X53" s="30">
        <v>398.50144854035841</v>
      </c>
      <c r="Y53" s="30">
        <v>0</v>
      </c>
      <c r="Z53" s="30" t="s">
        <v>40</v>
      </c>
      <c r="AA53" s="30" t="s">
        <v>40</v>
      </c>
      <c r="AB53" s="30" t="s">
        <v>40</v>
      </c>
      <c r="AC53" s="30" t="s">
        <v>40</v>
      </c>
      <c r="AD53" s="30" t="s">
        <v>40</v>
      </c>
      <c r="AE53" s="30" t="s">
        <v>40</v>
      </c>
      <c r="AF53" s="30" t="s">
        <v>40</v>
      </c>
      <c r="AG53" s="30" t="s">
        <v>40</v>
      </c>
      <c r="AH53" s="30" t="s">
        <v>40</v>
      </c>
      <c r="AI53" s="30" t="s">
        <v>40</v>
      </c>
      <c r="AJ53" s="30" t="s">
        <v>40</v>
      </c>
      <c r="AK53" s="30" t="s">
        <v>40</v>
      </c>
      <c r="AL53" s="30" t="s">
        <v>40</v>
      </c>
      <c r="AM53" s="6"/>
    </row>
    <row r="54" spans="1:39" ht="27" customHeight="1">
      <c r="A54" s="430"/>
      <c r="B54" s="431"/>
      <c r="C54" s="423" t="s">
        <v>85</v>
      </c>
      <c r="D54" s="408"/>
      <c r="E54" s="408"/>
      <c r="F54" s="29">
        <v>461.90649147859006</v>
      </c>
      <c r="G54" s="30">
        <v>461.90649147859006</v>
      </c>
      <c r="H54" s="30">
        <v>0</v>
      </c>
      <c r="I54" s="30" t="s">
        <v>40</v>
      </c>
      <c r="J54" s="30" t="s">
        <v>40</v>
      </c>
      <c r="K54" s="30" t="s">
        <v>40</v>
      </c>
      <c r="L54" s="30" t="s">
        <v>40</v>
      </c>
      <c r="M54" s="30" t="s">
        <v>40</v>
      </c>
      <c r="N54" s="30" t="s">
        <v>40</v>
      </c>
      <c r="O54" s="30" t="s">
        <v>40</v>
      </c>
      <c r="P54" s="30" t="s">
        <v>40</v>
      </c>
      <c r="Q54" s="30" t="s">
        <v>40</v>
      </c>
      <c r="R54" s="30" t="s">
        <v>40</v>
      </c>
      <c r="S54" s="30" t="s">
        <v>40</v>
      </c>
      <c r="T54" s="30" t="s">
        <v>40</v>
      </c>
      <c r="U54" s="30" t="s">
        <v>40</v>
      </c>
      <c r="V54" s="31" t="s">
        <v>40</v>
      </c>
      <c r="W54" s="32">
        <v>461.90649147859006</v>
      </c>
      <c r="X54" s="30">
        <v>398.50144854035841</v>
      </c>
      <c r="Y54" s="30">
        <v>0</v>
      </c>
      <c r="Z54" s="30" t="s">
        <v>40</v>
      </c>
      <c r="AA54" s="30" t="s">
        <v>40</v>
      </c>
      <c r="AB54" s="30" t="s">
        <v>40</v>
      </c>
      <c r="AC54" s="30" t="s">
        <v>40</v>
      </c>
      <c r="AD54" s="30" t="s">
        <v>40</v>
      </c>
      <c r="AE54" s="30" t="s">
        <v>40</v>
      </c>
      <c r="AF54" s="30" t="s">
        <v>40</v>
      </c>
      <c r="AG54" s="30" t="s">
        <v>40</v>
      </c>
      <c r="AH54" s="30" t="s">
        <v>40</v>
      </c>
      <c r="AI54" s="30" t="s">
        <v>40</v>
      </c>
      <c r="AJ54" s="30" t="s">
        <v>40</v>
      </c>
      <c r="AK54" s="30" t="s">
        <v>40</v>
      </c>
      <c r="AL54" s="30" t="s">
        <v>40</v>
      </c>
      <c r="AM54" s="6"/>
    </row>
    <row r="55" spans="1:39" ht="20.25" customHeight="1">
      <c r="A55" s="432"/>
      <c r="B55" s="433"/>
      <c r="C55" s="436" t="s">
        <v>86</v>
      </c>
      <c r="D55" s="437"/>
      <c r="E55" s="437"/>
      <c r="F55" s="29">
        <v>461.90649147859006</v>
      </c>
      <c r="G55" s="30">
        <v>461.90649147859006</v>
      </c>
      <c r="H55" s="30">
        <v>0</v>
      </c>
      <c r="I55" s="30" t="s">
        <v>40</v>
      </c>
      <c r="J55" s="30" t="s">
        <v>40</v>
      </c>
      <c r="K55" s="30" t="s">
        <v>40</v>
      </c>
      <c r="L55" s="30" t="s">
        <v>40</v>
      </c>
      <c r="M55" s="30" t="s">
        <v>40</v>
      </c>
      <c r="N55" s="30" t="s">
        <v>40</v>
      </c>
      <c r="O55" s="30" t="s">
        <v>40</v>
      </c>
      <c r="P55" s="30" t="s">
        <v>40</v>
      </c>
      <c r="Q55" s="30" t="s">
        <v>40</v>
      </c>
      <c r="R55" s="30" t="s">
        <v>40</v>
      </c>
      <c r="S55" s="30" t="s">
        <v>40</v>
      </c>
      <c r="T55" s="30" t="s">
        <v>40</v>
      </c>
      <c r="U55" s="30" t="s">
        <v>40</v>
      </c>
      <c r="V55" s="31" t="s">
        <v>40</v>
      </c>
      <c r="W55" s="32">
        <v>461.90649147859006</v>
      </c>
      <c r="X55" s="30">
        <v>398.50144854035841</v>
      </c>
      <c r="Y55" s="30">
        <v>0</v>
      </c>
      <c r="Z55" s="30" t="s">
        <v>40</v>
      </c>
      <c r="AA55" s="30" t="s">
        <v>40</v>
      </c>
      <c r="AB55" s="30" t="s">
        <v>40</v>
      </c>
      <c r="AC55" s="30" t="s">
        <v>40</v>
      </c>
      <c r="AD55" s="30" t="s">
        <v>40</v>
      </c>
      <c r="AE55" s="30" t="s">
        <v>40</v>
      </c>
      <c r="AF55" s="30" t="s">
        <v>40</v>
      </c>
      <c r="AG55" s="30" t="s">
        <v>40</v>
      </c>
      <c r="AH55" s="30" t="s">
        <v>40</v>
      </c>
      <c r="AI55" s="30" t="s">
        <v>40</v>
      </c>
      <c r="AJ55" s="30" t="s">
        <v>40</v>
      </c>
      <c r="AK55" s="30" t="s">
        <v>40</v>
      </c>
      <c r="AL55" s="30" t="s">
        <v>40</v>
      </c>
      <c r="AM55" s="6"/>
    </row>
    <row r="56" spans="1:39" ht="26.25" customHeight="1">
      <c r="A56" s="428" t="s">
        <v>87</v>
      </c>
      <c r="B56" s="429"/>
      <c r="C56" s="441" t="s">
        <v>88</v>
      </c>
      <c r="D56" s="434" t="s">
        <v>89</v>
      </c>
      <c r="E56" s="435"/>
      <c r="F56" s="29">
        <v>679.47</v>
      </c>
      <c r="G56" s="30">
        <v>679.47</v>
      </c>
      <c r="H56" s="30">
        <v>0</v>
      </c>
      <c r="I56" s="30" t="s">
        <v>40</v>
      </c>
      <c r="J56" s="30" t="s">
        <v>40</v>
      </c>
      <c r="K56" s="30" t="s">
        <v>40</v>
      </c>
      <c r="L56" s="30" t="s">
        <v>40</v>
      </c>
      <c r="M56" s="30" t="s">
        <v>40</v>
      </c>
      <c r="N56" s="30" t="s">
        <v>40</v>
      </c>
      <c r="O56" s="30" t="s">
        <v>40</v>
      </c>
      <c r="P56" s="30" t="s">
        <v>40</v>
      </c>
      <c r="Q56" s="30" t="s">
        <v>40</v>
      </c>
      <c r="R56" s="30" t="s">
        <v>40</v>
      </c>
      <c r="S56" s="30" t="s">
        <v>40</v>
      </c>
      <c r="T56" s="30" t="s">
        <v>40</v>
      </c>
      <c r="U56" s="30" t="s">
        <v>40</v>
      </c>
      <c r="V56" s="31" t="s">
        <v>40</v>
      </c>
      <c r="W56" s="32">
        <v>679.47</v>
      </c>
      <c r="X56" s="30">
        <v>477.75950026278679</v>
      </c>
      <c r="Y56" s="30">
        <v>0</v>
      </c>
      <c r="Z56" s="30" t="s">
        <v>40</v>
      </c>
      <c r="AA56" s="30" t="s">
        <v>40</v>
      </c>
      <c r="AB56" s="30" t="s">
        <v>40</v>
      </c>
      <c r="AC56" s="30" t="s">
        <v>40</v>
      </c>
      <c r="AD56" s="30" t="s">
        <v>40</v>
      </c>
      <c r="AE56" s="30" t="s">
        <v>40</v>
      </c>
      <c r="AF56" s="30" t="s">
        <v>40</v>
      </c>
      <c r="AG56" s="30" t="s">
        <v>40</v>
      </c>
      <c r="AH56" s="30" t="s">
        <v>40</v>
      </c>
      <c r="AI56" s="30" t="s">
        <v>40</v>
      </c>
      <c r="AJ56" s="30" t="s">
        <v>40</v>
      </c>
      <c r="AK56" s="30" t="s">
        <v>40</v>
      </c>
      <c r="AL56" s="30" t="s">
        <v>40</v>
      </c>
      <c r="AM56" s="6"/>
    </row>
    <row r="57" spans="1:39" ht="25.5" customHeight="1">
      <c r="A57" s="430"/>
      <c r="B57" s="431"/>
      <c r="C57" s="439"/>
      <c r="D57" s="423" t="s">
        <v>90</v>
      </c>
      <c r="E57" s="408"/>
      <c r="F57" s="29">
        <v>679.47</v>
      </c>
      <c r="G57" s="30">
        <v>679.47</v>
      </c>
      <c r="H57" s="30">
        <v>0</v>
      </c>
      <c r="I57" s="30" t="s">
        <v>40</v>
      </c>
      <c r="J57" s="30" t="s">
        <v>40</v>
      </c>
      <c r="K57" s="30" t="s">
        <v>40</v>
      </c>
      <c r="L57" s="30" t="s">
        <v>40</v>
      </c>
      <c r="M57" s="30" t="s">
        <v>40</v>
      </c>
      <c r="N57" s="30" t="s">
        <v>40</v>
      </c>
      <c r="O57" s="30" t="s">
        <v>40</v>
      </c>
      <c r="P57" s="30" t="s">
        <v>40</v>
      </c>
      <c r="Q57" s="30" t="s">
        <v>40</v>
      </c>
      <c r="R57" s="30" t="s">
        <v>40</v>
      </c>
      <c r="S57" s="30" t="s">
        <v>40</v>
      </c>
      <c r="T57" s="30" t="s">
        <v>40</v>
      </c>
      <c r="U57" s="30" t="s">
        <v>40</v>
      </c>
      <c r="V57" s="31" t="s">
        <v>40</v>
      </c>
      <c r="W57" s="32">
        <v>679.47</v>
      </c>
      <c r="X57" s="30">
        <v>477.75950026278679</v>
      </c>
      <c r="Y57" s="30">
        <v>0</v>
      </c>
      <c r="Z57" s="30" t="s">
        <v>40</v>
      </c>
      <c r="AA57" s="30" t="s">
        <v>40</v>
      </c>
      <c r="AB57" s="30" t="s">
        <v>40</v>
      </c>
      <c r="AC57" s="30" t="s">
        <v>40</v>
      </c>
      <c r="AD57" s="30" t="s">
        <v>40</v>
      </c>
      <c r="AE57" s="30" t="s">
        <v>40</v>
      </c>
      <c r="AF57" s="30" t="s">
        <v>40</v>
      </c>
      <c r="AG57" s="30" t="s">
        <v>40</v>
      </c>
      <c r="AH57" s="30" t="s">
        <v>40</v>
      </c>
      <c r="AI57" s="30" t="s">
        <v>40</v>
      </c>
      <c r="AJ57" s="30" t="s">
        <v>40</v>
      </c>
      <c r="AK57" s="30" t="s">
        <v>40</v>
      </c>
      <c r="AL57" s="30" t="s">
        <v>40</v>
      </c>
      <c r="AM57" s="6"/>
    </row>
    <row r="58" spans="1:39" ht="27.75" customHeight="1">
      <c r="A58" s="430"/>
      <c r="B58" s="431"/>
      <c r="C58" s="439"/>
      <c r="D58" s="423" t="s">
        <v>91</v>
      </c>
      <c r="E58" s="408"/>
      <c r="F58" s="29">
        <v>679.47</v>
      </c>
      <c r="G58" s="30">
        <v>679.47</v>
      </c>
      <c r="H58" s="30">
        <v>0</v>
      </c>
      <c r="I58" s="30" t="s">
        <v>40</v>
      </c>
      <c r="J58" s="30" t="s">
        <v>40</v>
      </c>
      <c r="K58" s="30" t="s">
        <v>40</v>
      </c>
      <c r="L58" s="30" t="s">
        <v>40</v>
      </c>
      <c r="M58" s="30" t="s">
        <v>40</v>
      </c>
      <c r="N58" s="30" t="s">
        <v>40</v>
      </c>
      <c r="O58" s="30" t="s">
        <v>40</v>
      </c>
      <c r="P58" s="30" t="s">
        <v>40</v>
      </c>
      <c r="Q58" s="30" t="s">
        <v>40</v>
      </c>
      <c r="R58" s="30" t="s">
        <v>40</v>
      </c>
      <c r="S58" s="30" t="s">
        <v>40</v>
      </c>
      <c r="T58" s="30" t="s">
        <v>40</v>
      </c>
      <c r="U58" s="30" t="s">
        <v>40</v>
      </c>
      <c r="V58" s="31" t="s">
        <v>40</v>
      </c>
      <c r="W58" s="32">
        <v>679.47</v>
      </c>
      <c r="X58" s="30">
        <v>477.75950026278679</v>
      </c>
      <c r="Y58" s="30">
        <v>0</v>
      </c>
      <c r="Z58" s="30" t="s">
        <v>40</v>
      </c>
      <c r="AA58" s="30" t="s">
        <v>40</v>
      </c>
      <c r="AB58" s="30" t="s">
        <v>40</v>
      </c>
      <c r="AC58" s="30" t="s">
        <v>40</v>
      </c>
      <c r="AD58" s="30" t="s">
        <v>40</v>
      </c>
      <c r="AE58" s="30" t="s">
        <v>40</v>
      </c>
      <c r="AF58" s="30" t="s">
        <v>40</v>
      </c>
      <c r="AG58" s="30" t="s">
        <v>40</v>
      </c>
      <c r="AH58" s="30" t="s">
        <v>40</v>
      </c>
      <c r="AI58" s="30" t="s">
        <v>40</v>
      </c>
      <c r="AJ58" s="30" t="s">
        <v>40</v>
      </c>
      <c r="AK58" s="30" t="s">
        <v>40</v>
      </c>
      <c r="AL58" s="30" t="s">
        <v>40</v>
      </c>
      <c r="AM58" s="6"/>
    </row>
    <row r="59" spans="1:39" ht="44.25" customHeight="1">
      <c r="A59" s="430"/>
      <c r="B59" s="431"/>
      <c r="C59" s="439"/>
      <c r="D59" s="423" t="s">
        <v>92</v>
      </c>
      <c r="E59" s="408"/>
      <c r="F59" s="29">
        <v>679.47</v>
      </c>
      <c r="G59" s="30">
        <v>679.47</v>
      </c>
      <c r="H59" s="30">
        <v>0</v>
      </c>
      <c r="I59" s="30" t="s">
        <v>40</v>
      </c>
      <c r="J59" s="30" t="s">
        <v>40</v>
      </c>
      <c r="K59" s="30" t="s">
        <v>40</v>
      </c>
      <c r="L59" s="30" t="s">
        <v>40</v>
      </c>
      <c r="M59" s="30" t="s">
        <v>40</v>
      </c>
      <c r="N59" s="30" t="s">
        <v>40</v>
      </c>
      <c r="O59" s="30" t="s">
        <v>40</v>
      </c>
      <c r="P59" s="30" t="s">
        <v>40</v>
      </c>
      <c r="Q59" s="30" t="s">
        <v>40</v>
      </c>
      <c r="R59" s="30" t="s">
        <v>40</v>
      </c>
      <c r="S59" s="30" t="s">
        <v>40</v>
      </c>
      <c r="T59" s="30" t="s">
        <v>40</v>
      </c>
      <c r="U59" s="30" t="s">
        <v>40</v>
      </c>
      <c r="V59" s="31" t="s">
        <v>40</v>
      </c>
      <c r="W59" s="32">
        <v>679.47</v>
      </c>
      <c r="X59" s="30">
        <v>477.75950026278679</v>
      </c>
      <c r="Y59" s="30">
        <v>0</v>
      </c>
      <c r="Z59" s="30" t="s">
        <v>40</v>
      </c>
      <c r="AA59" s="30" t="s">
        <v>40</v>
      </c>
      <c r="AB59" s="30" t="s">
        <v>40</v>
      </c>
      <c r="AC59" s="30" t="s">
        <v>40</v>
      </c>
      <c r="AD59" s="30" t="s">
        <v>40</v>
      </c>
      <c r="AE59" s="30" t="s">
        <v>40</v>
      </c>
      <c r="AF59" s="30" t="s">
        <v>40</v>
      </c>
      <c r="AG59" s="30" t="s">
        <v>40</v>
      </c>
      <c r="AH59" s="30" t="s">
        <v>40</v>
      </c>
      <c r="AI59" s="30" t="s">
        <v>40</v>
      </c>
      <c r="AJ59" s="30" t="s">
        <v>40</v>
      </c>
      <c r="AK59" s="30" t="s">
        <v>40</v>
      </c>
      <c r="AL59" s="30" t="s">
        <v>40</v>
      </c>
      <c r="AM59" s="6"/>
    </row>
    <row r="60" spans="1:39" ht="21" customHeight="1">
      <c r="A60" s="430"/>
      <c r="B60" s="431"/>
      <c r="C60" s="440"/>
      <c r="D60" s="423" t="s">
        <v>93</v>
      </c>
      <c r="E60" s="408"/>
      <c r="F60" s="29">
        <v>461.90649147859006</v>
      </c>
      <c r="G60" s="30">
        <v>461.90649147859006</v>
      </c>
      <c r="H60" s="30">
        <v>0</v>
      </c>
      <c r="I60" s="30" t="s">
        <v>40</v>
      </c>
      <c r="J60" s="30" t="s">
        <v>40</v>
      </c>
      <c r="K60" s="30" t="s">
        <v>40</v>
      </c>
      <c r="L60" s="30" t="s">
        <v>40</v>
      </c>
      <c r="M60" s="30" t="s">
        <v>40</v>
      </c>
      <c r="N60" s="30" t="s">
        <v>40</v>
      </c>
      <c r="O60" s="30" t="s">
        <v>40</v>
      </c>
      <c r="P60" s="30" t="s">
        <v>40</v>
      </c>
      <c r="Q60" s="30" t="s">
        <v>40</v>
      </c>
      <c r="R60" s="30" t="s">
        <v>40</v>
      </c>
      <c r="S60" s="30" t="s">
        <v>40</v>
      </c>
      <c r="T60" s="30" t="s">
        <v>40</v>
      </c>
      <c r="U60" s="30" t="s">
        <v>40</v>
      </c>
      <c r="V60" s="31" t="s">
        <v>40</v>
      </c>
      <c r="W60" s="32">
        <v>461.90649147859006</v>
      </c>
      <c r="X60" s="30">
        <v>398.50144854035841</v>
      </c>
      <c r="Y60" s="30">
        <v>0</v>
      </c>
      <c r="Z60" s="30" t="s">
        <v>40</v>
      </c>
      <c r="AA60" s="30" t="s">
        <v>40</v>
      </c>
      <c r="AB60" s="30" t="s">
        <v>40</v>
      </c>
      <c r="AC60" s="30" t="s">
        <v>40</v>
      </c>
      <c r="AD60" s="30" t="s">
        <v>40</v>
      </c>
      <c r="AE60" s="30" t="s">
        <v>40</v>
      </c>
      <c r="AF60" s="30" t="s">
        <v>40</v>
      </c>
      <c r="AG60" s="30" t="s">
        <v>40</v>
      </c>
      <c r="AH60" s="30" t="s">
        <v>40</v>
      </c>
      <c r="AI60" s="30" t="s">
        <v>40</v>
      </c>
      <c r="AJ60" s="30" t="s">
        <v>40</v>
      </c>
      <c r="AK60" s="30" t="s">
        <v>40</v>
      </c>
      <c r="AL60" s="30" t="s">
        <v>40</v>
      </c>
      <c r="AM60" s="6"/>
    </row>
    <row r="61" spans="1:39">
      <c r="A61" s="430"/>
      <c r="B61" s="431"/>
      <c r="C61" s="44" t="s">
        <v>94</v>
      </c>
      <c r="D61" s="423" t="s">
        <v>95</v>
      </c>
      <c r="E61" s="408"/>
      <c r="F61" s="29">
        <v>880</v>
      </c>
      <c r="G61" s="30">
        <v>880</v>
      </c>
      <c r="H61" s="30">
        <v>0</v>
      </c>
      <c r="I61" s="30" t="s">
        <v>40</v>
      </c>
      <c r="J61" s="30" t="s">
        <v>40</v>
      </c>
      <c r="K61" s="30" t="s">
        <v>40</v>
      </c>
      <c r="L61" s="30" t="s">
        <v>40</v>
      </c>
      <c r="M61" s="30" t="s">
        <v>40</v>
      </c>
      <c r="N61" s="30" t="s">
        <v>40</v>
      </c>
      <c r="O61" s="30" t="s">
        <v>40</v>
      </c>
      <c r="P61" s="30" t="s">
        <v>40</v>
      </c>
      <c r="Q61" s="30" t="s">
        <v>40</v>
      </c>
      <c r="R61" s="30" t="s">
        <v>40</v>
      </c>
      <c r="S61" s="30" t="s">
        <v>40</v>
      </c>
      <c r="T61" s="30" t="s">
        <v>40</v>
      </c>
      <c r="U61" s="30" t="s">
        <v>40</v>
      </c>
      <c r="V61" s="31" t="s">
        <v>40</v>
      </c>
      <c r="W61" s="32">
        <v>880</v>
      </c>
      <c r="X61" s="30">
        <v>0</v>
      </c>
      <c r="Y61" s="30" t="s">
        <v>40</v>
      </c>
      <c r="Z61" s="30" t="s">
        <v>40</v>
      </c>
      <c r="AA61" s="30" t="s">
        <v>40</v>
      </c>
      <c r="AB61" s="30" t="s">
        <v>40</v>
      </c>
      <c r="AC61" s="30" t="s">
        <v>40</v>
      </c>
      <c r="AD61" s="30" t="s">
        <v>40</v>
      </c>
      <c r="AE61" s="30" t="s">
        <v>40</v>
      </c>
      <c r="AF61" s="30" t="s">
        <v>40</v>
      </c>
      <c r="AG61" s="30" t="s">
        <v>40</v>
      </c>
      <c r="AH61" s="30" t="s">
        <v>40</v>
      </c>
      <c r="AI61" s="30" t="s">
        <v>40</v>
      </c>
      <c r="AJ61" s="30" t="s">
        <v>40</v>
      </c>
      <c r="AK61" s="30" t="s">
        <v>40</v>
      </c>
      <c r="AL61" s="30" t="s">
        <v>40</v>
      </c>
      <c r="AM61" s="6"/>
    </row>
    <row r="62" spans="1:39" ht="27" customHeight="1">
      <c r="A62" s="430"/>
      <c r="B62" s="431"/>
      <c r="C62" s="438" t="s">
        <v>96</v>
      </c>
      <c r="D62" s="423" t="s">
        <v>97</v>
      </c>
      <c r="E62" s="408"/>
      <c r="F62" s="29">
        <v>679.47</v>
      </c>
      <c r="G62" s="30">
        <v>679.47</v>
      </c>
      <c r="H62" s="30">
        <v>0</v>
      </c>
      <c r="I62" s="30" t="s">
        <v>40</v>
      </c>
      <c r="J62" s="30" t="s">
        <v>40</v>
      </c>
      <c r="K62" s="30" t="s">
        <v>40</v>
      </c>
      <c r="L62" s="30" t="s">
        <v>40</v>
      </c>
      <c r="M62" s="30" t="s">
        <v>40</v>
      </c>
      <c r="N62" s="30" t="s">
        <v>40</v>
      </c>
      <c r="O62" s="30" t="s">
        <v>40</v>
      </c>
      <c r="P62" s="30" t="s">
        <v>40</v>
      </c>
      <c r="Q62" s="30" t="s">
        <v>40</v>
      </c>
      <c r="R62" s="30" t="s">
        <v>40</v>
      </c>
      <c r="S62" s="30" t="s">
        <v>40</v>
      </c>
      <c r="T62" s="30" t="s">
        <v>40</v>
      </c>
      <c r="U62" s="30" t="s">
        <v>40</v>
      </c>
      <c r="V62" s="31" t="s">
        <v>40</v>
      </c>
      <c r="W62" s="32">
        <v>679.47</v>
      </c>
      <c r="X62" s="30">
        <v>477.75950026278679</v>
      </c>
      <c r="Y62" s="30">
        <v>0</v>
      </c>
      <c r="Z62" s="30" t="s">
        <v>40</v>
      </c>
      <c r="AA62" s="30" t="s">
        <v>40</v>
      </c>
      <c r="AB62" s="30" t="s">
        <v>40</v>
      </c>
      <c r="AC62" s="30" t="s">
        <v>40</v>
      </c>
      <c r="AD62" s="30" t="s">
        <v>40</v>
      </c>
      <c r="AE62" s="30" t="s">
        <v>40</v>
      </c>
      <c r="AF62" s="30" t="s">
        <v>40</v>
      </c>
      <c r="AG62" s="30" t="s">
        <v>40</v>
      </c>
      <c r="AH62" s="30" t="s">
        <v>40</v>
      </c>
      <c r="AI62" s="30" t="s">
        <v>40</v>
      </c>
      <c r="AJ62" s="30" t="s">
        <v>40</v>
      </c>
      <c r="AK62" s="30" t="s">
        <v>40</v>
      </c>
      <c r="AL62" s="30" t="s">
        <v>40</v>
      </c>
      <c r="AM62" s="6"/>
    </row>
    <row r="63" spans="1:39">
      <c r="A63" s="430"/>
      <c r="B63" s="431"/>
      <c r="C63" s="440"/>
      <c r="D63" s="423" t="s">
        <v>98</v>
      </c>
      <c r="E63" s="408"/>
      <c r="F63" s="29">
        <v>679.47</v>
      </c>
      <c r="G63" s="30">
        <v>679.47</v>
      </c>
      <c r="H63" s="30">
        <v>0</v>
      </c>
      <c r="I63" s="30" t="s">
        <v>40</v>
      </c>
      <c r="J63" s="30" t="s">
        <v>40</v>
      </c>
      <c r="K63" s="30" t="s">
        <v>40</v>
      </c>
      <c r="L63" s="30" t="s">
        <v>40</v>
      </c>
      <c r="M63" s="30" t="s">
        <v>40</v>
      </c>
      <c r="N63" s="30" t="s">
        <v>40</v>
      </c>
      <c r="O63" s="30" t="s">
        <v>40</v>
      </c>
      <c r="P63" s="30" t="s">
        <v>40</v>
      </c>
      <c r="Q63" s="30" t="s">
        <v>40</v>
      </c>
      <c r="R63" s="30" t="s">
        <v>40</v>
      </c>
      <c r="S63" s="30" t="s">
        <v>40</v>
      </c>
      <c r="T63" s="30" t="s">
        <v>40</v>
      </c>
      <c r="U63" s="30" t="s">
        <v>40</v>
      </c>
      <c r="V63" s="31" t="s">
        <v>40</v>
      </c>
      <c r="W63" s="32">
        <v>679.47</v>
      </c>
      <c r="X63" s="30">
        <v>477.75950026278679</v>
      </c>
      <c r="Y63" s="30">
        <v>0</v>
      </c>
      <c r="Z63" s="30" t="s">
        <v>40</v>
      </c>
      <c r="AA63" s="30" t="s">
        <v>40</v>
      </c>
      <c r="AB63" s="30" t="s">
        <v>40</v>
      </c>
      <c r="AC63" s="30" t="s">
        <v>40</v>
      </c>
      <c r="AD63" s="30" t="s">
        <v>40</v>
      </c>
      <c r="AE63" s="30" t="s">
        <v>40</v>
      </c>
      <c r="AF63" s="30" t="s">
        <v>40</v>
      </c>
      <c r="AG63" s="30" t="s">
        <v>40</v>
      </c>
      <c r="AH63" s="30" t="s">
        <v>40</v>
      </c>
      <c r="AI63" s="30" t="s">
        <v>40</v>
      </c>
      <c r="AJ63" s="30" t="s">
        <v>40</v>
      </c>
      <c r="AK63" s="30" t="s">
        <v>40</v>
      </c>
      <c r="AL63" s="30" t="s">
        <v>40</v>
      </c>
      <c r="AM63" s="6"/>
    </row>
    <row r="64" spans="1:39">
      <c r="A64" s="430"/>
      <c r="B64" s="431"/>
      <c r="C64" s="438" t="s">
        <v>99</v>
      </c>
      <c r="D64" s="423" t="s">
        <v>100</v>
      </c>
      <c r="E64" s="408"/>
      <c r="F64" s="29">
        <v>326.05174433355762</v>
      </c>
      <c r="G64" s="30">
        <v>326.05174433355762</v>
      </c>
      <c r="H64" s="30">
        <v>0</v>
      </c>
      <c r="I64" s="30" t="s">
        <v>40</v>
      </c>
      <c r="J64" s="30" t="s">
        <v>40</v>
      </c>
      <c r="K64" s="30" t="s">
        <v>40</v>
      </c>
      <c r="L64" s="30" t="s">
        <v>40</v>
      </c>
      <c r="M64" s="30" t="s">
        <v>40</v>
      </c>
      <c r="N64" s="30" t="s">
        <v>40</v>
      </c>
      <c r="O64" s="30" t="s">
        <v>40</v>
      </c>
      <c r="P64" s="30" t="s">
        <v>40</v>
      </c>
      <c r="Q64" s="30" t="s">
        <v>40</v>
      </c>
      <c r="R64" s="30" t="s">
        <v>40</v>
      </c>
      <c r="S64" s="30" t="s">
        <v>40</v>
      </c>
      <c r="T64" s="30" t="s">
        <v>40</v>
      </c>
      <c r="U64" s="30" t="s">
        <v>40</v>
      </c>
      <c r="V64" s="31" t="s">
        <v>40</v>
      </c>
      <c r="W64" s="32">
        <v>326.05174433355762</v>
      </c>
      <c r="X64" s="30">
        <v>0</v>
      </c>
      <c r="Y64" s="30" t="s">
        <v>40</v>
      </c>
      <c r="Z64" s="30" t="s">
        <v>40</v>
      </c>
      <c r="AA64" s="30" t="s">
        <v>40</v>
      </c>
      <c r="AB64" s="30" t="s">
        <v>40</v>
      </c>
      <c r="AC64" s="30" t="s">
        <v>40</v>
      </c>
      <c r="AD64" s="30" t="s">
        <v>40</v>
      </c>
      <c r="AE64" s="30" t="s">
        <v>40</v>
      </c>
      <c r="AF64" s="30" t="s">
        <v>40</v>
      </c>
      <c r="AG64" s="30" t="s">
        <v>40</v>
      </c>
      <c r="AH64" s="30" t="s">
        <v>40</v>
      </c>
      <c r="AI64" s="30" t="s">
        <v>40</v>
      </c>
      <c r="AJ64" s="30" t="s">
        <v>40</v>
      </c>
      <c r="AK64" s="30" t="s">
        <v>40</v>
      </c>
      <c r="AL64" s="30" t="s">
        <v>40</v>
      </c>
      <c r="AM64" s="6"/>
    </row>
    <row r="65" spans="1:39" ht="25.5" customHeight="1">
      <c r="A65" s="430"/>
      <c r="B65" s="431"/>
      <c r="C65" s="440"/>
      <c r="D65" s="423" t="s">
        <v>101</v>
      </c>
      <c r="E65" s="408"/>
      <c r="F65" s="29">
        <v>326.05174433355762</v>
      </c>
      <c r="G65" s="30">
        <v>326.05174433355762</v>
      </c>
      <c r="H65" s="30">
        <v>0</v>
      </c>
      <c r="I65" s="30" t="s">
        <v>40</v>
      </c>
      <c r="J65" s="30" t="s">
        <v>40</v>
      </c>
      <c r="K65" s="30" t="s">
        <v>40</v>
      </c>
      <c r="L65" s="30" t="s">
        <v>40</v>
      </c>
      <c r="M65" s="30" t="s">
        <v>40</v>
      </c>
      <c r="N65" s="30" t="s">
        <v>40</v>
      </c>
      <c r="O65" s="30" t="s">
        <v>40</v>
      </c>
      <c r="P65" s="30" t="s">
        <v>40</v>
      </c>
      <c r="Q65" s="30" t="s">
        <v>40</v>
      </c>
      <c r="R65" s="30" t="s">
        <v>40</v>
      </c>
      <c r="S65" s="30" t="s">
        <v>40</v>
      </c>
      <c r="T65" s="30" t="s">
        <v>40</v>
      </c>
      <c r="U65" s="30" t="s">
        <v>40</v>
      </c>
      <c r="V65" s="31" t="s">
        <v>40</v>
      </c>
      <c r="W65" s="32">
        <v>326.05174433355762</v>
      </c>
      <c r="X65" s="30">
        <v>0</v>
      </c>
      <c r="Y65" s="30" t="s">
        <v>40</v>
      </c>
      <c r="Z65" s="30" t="s">
        <v>40</v>
      </c>
      <c r="AA65" s="30" t="s">
        <v>40</v>
      </c>
      <c r="AB65" s="30" t="s">
        <v>40</v>
      </c>
      <c r="AC65" s="30" t="s">
        <v>40</v>
      </c>
      <c r="AD65" s="30" t="s">
        <v>40</v>
      </c>
      <c r="AE65" s="30" t="s">
        <v>40</v>
      </c>
      <c r="AF65" s="30" t="s">
        <v>40</v>
      </c>
      <c r="AG65" s="30" t="s">
        <v>40</v>
      </c>
      <c r="AH65" s="30" t="s">
        <v>40</v>
      </c>
      <c r="AI65" s="30" t="s">
        <v>40</v>
      </c>
      <c r="AJ65" s="30" t="s">
        <v>40</v>
      </c>
      <c r="AK65" s="30" t="s">
        <v>40</v>
      </c>
      <c r="AL65" s="30" t="s">
        <v>40</v>
      </c>
      <c r="AM65" s="6"/>
    </row>
    <row r="66" spans="1:39">
      <c r="A66" s="432"/>
      <c r="B66" s="433"/>
      <c r="C66" s="43" t="s">
        <v>102</v>
      </c>
      <c r="D66" s="436" t="s">
        <v>103</v>
      </c>
      <c r="E66" s="437"/>
      <c r="F66" s="29">
        <v>880</v>
      </c>
      <c r="G66" s="30">
        <v>880</v>
      </c>
      <c r="H66" s="30">
        <v>0</v>
      </c>
      <c r="I66" s="30" t="s">
        <v>40</v>
      </c>
      <c r="J66" s="30" t="s">
        <v>40</v>
      </c>
      <c r="K66" s="30" t="s">
        <v>40</v>
      </c>
      <c r="L66" s="30" t="s">
        <v>40</v>
      </c>
      <c r="M66" s="30" t="s">
        <v>40</v>
      </c>
      <c r="N66" s="30" t="s">
        <v>40</v>
      </c>
      <c r="O66" s="30" t="s">
        <v>40</v>
      </c>
      <c r="P66" s="30" t="s">
        <v>40</v>
      </c>
      <c r="Q66" s="30" t="s">
        <v>40</v>
      </c>
      <c r="R66" s="30" t="s">
        <v>40</v>
      </c>
      <c r="S66" s="30" t="s">
        <v>40</v>
      </c>
      <c r="T66" s="30" t="s">
        <v>40</v>
      </c>
      <c r="U66" s="30" t="s">
        <v>40</v>
      </c>
      <c r="V66" s="31" t="s">
        <v>40</v>
      </c>
      <c r="W66" s="32">
        <v>880</v>
      </c>
      <c r="X66" s="30">
        <v>0</v>
      </c>
      <c r="Y66" s="30" t="s">
        <v>40</v>
      </c>
      <c r="Z66" s="30" t="s">
        <v>40</v>
      </c>
      <c r="AA66" s="30" t="s">
        <v>40</v>
      </c>
      <c r="AB66" s="30" t="s">
        <v>40</v>
      </c>
      <c r="AC66" s="30" t="s">
        <v>40</v>
      </c>
      <c r="AD66" s="30" t="s">
        <v>40</v>
      </c>
      <c r="AE66" s="30" t="s">
        <v>40</v>
      </c>
      <c r="AF66" s="30" t="s">
        <v>40</v>
      </c>
      <c r="AG66" s="30" t="s">
        <v>40</v>
      </c>
      <c r="AH66" s="30" t="s">
        <v>40</v>
      </c>
      <c r="AI66" s="30" t="s">
        <v>40</v>
      </c>
      <c r="AJ66" s="30" t="s">
        <v>40</v>
      </c>
      <c r="AK66" s="30" t="s">
        <v>40</v>
      </c>
      <c r="AL66" s="30" t="s">
        <v>40</v>
      </c>
      <c r="AM66" s="6"/>
    </row>
    <row r="67" spans="1:39">
      <c r="A67" s="428" t="s">
        <v>104</v>
      </c>
      <c r="B67" s="429"/>
      <c r="C67" s="434" t="s">
        <v>105</v>
      </c>
      <c r="D67" s="435"/>
      <c r="E67" s="435"/>
      <c r="F67" s="29">
        <v>555.59993068882341</v>
      </c>
      <c r="G67" s="30">
        <v>555.59993068882341</v>
      </c>
      <c r="H67" s="30">
        <v>0</v>
      </c>
      <c r="I67" s="30" t="s">
        <v>40</v>
      </c>
      <c r="J67" s="30" t="s">
        <v>40</v>
      </c>
      <c r="K67" s="30" t="s">
        <v>40</v>
      </c>
      <c r="L67" s="30" t="s">
        <v>40</v>
      </c>
      <c r="M67" s="30" t="s">
        <v>40</v>
      </c>
      <c r="N67" s="30" t="s">
        <v>40</v>
      </c>
      <c r="O67" s="30" t="s">
        <v>40</v>
      </c>
      <c r="P67" s="30" t="s">
        <v>40</v>
      </c>
      <c r="Q67" s="30" t="s">
        <v>40</v>
      </c>
      <c r="R67" s="30" t="s">
        <v>40</v>
      </c>
      <c r="S67" s="30" t="s">
        <v>40</v>
      </c>
      <c r="T67" s="30" t="s">
        <v>40</v>
      </c>
      <c r="U67" s="30" t="s">
        <v>40</v>
      </c>
      <c r="V67" s="31" t="s">
        <v>40</v>
      </c>
      <c r="W67" s="32">
        <v>555.59993068882341</v>
      </c>
      <c r="X67" s="30">
        <v>477.75950026278679</v>
      </c>
      <c r="Y67" s="30">
        <v>0</v>
      </c>
      <c r="Z67" s="30" t="s">
        <v>40</v>
      </c>
      <c r="AA67" s="30" t="s">
        <v>40</v>
      </c>
      <c r="AB67" s="30" t="s">
        <v>40</v>
      </c>
      <c r="AC67" s="30" t="s">
        <v>40</v>
      </c>
      <c r="AD67" s="30" t="s">
        <v>40</v>
      </c>
      <c r="AE67" s="30" t="s">
        <v>40</v>
      </c>
      <c r="AF67" s="30" t="s">
        <v>40</v>
      </c>
      <c r="AG67" s="30" t="s">
        <v>40</v>
      </c>
      <c r="AH67" s="30" t="s">
        <v>40</v>
      </c>
      <c r="AI67" s="30" t="s">
        <v>40</v>
      </c>
      <c r="AJ67" s="30" t="s">
        <v>40</v>
      </c>
      <c r="AK67" s="30" t="s">
        <v>40</v>
      </c>
      <c r="AL67" s="30" t="s">
        <v>40</v>
      </c>
      <c r="AM67" s="6"/>
    </row>
    <row r="68" spans="1:39">
      <c r="A68" s="432"/>
      <c r="B68" s="433"/>
      <c r="C68" s="436" t="s">
        <v>106</v>
      </c>
      <c r="D68" s="437"/>
      <c r="E68" s="437"/>
      <c r="F68" s="29">
        <v>461.90649147859006</v>
      </c>
      <c r="G68" s="30">
        <v>461.90649147859006</v>
      </c>
      <c r="H68" s="30">
        <v>0</v>
      </c>
      <c r="I68" s="30" t="s">
        <v>40</v>
      </c>
      <c r="J68" s="30" t="s">
        <v>40</v>
      </c>
      <c r="K68" s="30" t="s">
        <v>40</v>
      </c>
      <c r="L68" s="30" t="s">
        <v>40</v>
      </c>
      <c r="M68" s="30" t="s">
        <v>40</v>
      </c>
      <c r="N68" s="30" t="s">
        <v>40</v>
      </c>
      <c r="O68" s="30" t="s">
        <v>40</v>
      </c>
      <c r="P68" s="30" t="s">
        <v>40</v>
      </c>
      <c r="Q68" s="30" t="s">
        <v>40</v>
      </c>
      <c r="R68" s="30" t="s">
        <v>40</v>
      </c>
      <c r="S68" s="30" t="s">
        <v>40</v>
      </c>
      <c r="T68" s="30" t="s">
        <v>40</v>
      </c>
      <c r="U68" s="30" t="s">
        <v>40</v>
      </c>
      <c r="V68" s="31" t="s">
        <v>40</v>
      </c>
      <c r="W68" s="32">
        <v>461.90649147859006</v>
      </c>
      <c r="X68" s="30">
        <v>398.50144854035841</v>
      </c>
      <c r="Y68" s="30">
        <v>0</v>
      </c>
      <c r="Z68" s="30" t="s">
        <v>40</v>
      </c>
      <c r="AA68" s="30" t="s">
        <v>40</v>
      </c>
      <c r="AB68" s="30" t="s">
        <v>40</v>
      </c>
      <c r="AC68" s="30" t="s">
        <v>40</v>
      </c>
      <c r="AD68" s="30" t="s">
        <v>40</v>
      </c>
      <c r="AE68" s="30" t="s">
        <v>40</v>
      </c>
      <c r="AF68" s="30" t="s">
        <v>40</v>
      </c>
      <c r="AG68" s="30" t="s">
        <v>40</v>
      </c>
      <c r="AH68" s="30" t="s">
        <v>40</v>
      </c>
      <c r="AI68" s="30" t="s">
        <v>40</v>
      </c>
      <c r="AJ68" s="30" t="s">
        <v>40</v>
      </c>
      <c r="AK68" s="30" t="s">
        <v>40</v>
      </c>
      <c r="AL68" s="30" t="s">
        <v>40</v>
      </c>
      <c r="AM68" s="6"/>
    </row>
    <row r="69" spans="1:39" ht="16.5" customHeight="1">
      <c r="A69" s="428" t="s">
        <v>107</v>
      </c>
      <c r="B69" s="429"/>
      <c r="C69" s="434" t="s">
        <v>108</v>
      </c>
      <c r="D69" s="435"/>
      <c r="E69" s="435"/>
      <c r="F69" s="29">
        <v>326.05174433355762</v>
      </c>
      <c r="G69" s="30">
        <v>326.05174433355762</v>
      </c>
      <c r="H69" s="30">
        <v>0</v>
      </c>
      <c r="I69" s="30" t="s">
        <v>40</v>
      </c>
      <c r="J69" s="30" t="s">
        <v>40</v>
      </c>
      <c r="K69" s="30" t="s">
        <v>40</v>
      </c>
      <c r="L69" s="30" t="s">
        <v>40</v>
      </c>
      <c r="M69" s="30" t="s">
        <v>40</v>
      </c>
      <c r="N69" s="30" t="s">
        <v>40</v>
      </c>
      <c r="O69" s="30" t="s">
        <v>40</v>
      </c>
      <c r="P69" s="30" t="s">
        <v>40</v>
      </c>
      <c r="Q69" s="30" t="s">
        <v>40</v>
      </c>
      <c r="R69" s="30" t="s">
        <v>40</v>
      </c>
      <c r="S69" s="30" t="s">
        <v>40</v>
      </c>
      <c r="T69" s="30" t="s">
        <v>40</v>
      </c>
      <c r="U69" s="30" t="s">
        <v>40</v>
      </c>
      <c r="V69" s="31" t="s">
        <v>40</v>
      </c>
      <c r="W69" s="32">
        <v>326.05174433355762</v>
      </c>
      <c r="X69" s="30">
        <v>0</v>
      </c>
      <c r="Y69" s="30" t="s">
        <v>40</v>
      </c>
      <c r="Z69" s="30" t="s">
        <v>40</v>
      </c>
      <c r="AA69" s="30" t="s">
        <v>40</v>
      </c>
      <c r="AB69" s="30" t="s">
        <v>40</v>
      </c>
      <c r="AC69" s="30" t="s">
        <v>40</v>
      </c>
      <c r="AD69" s="30" t="s">
        <v>40</v>
      </c>
      <c r="AE69" s="30" t="s">
        <v>40</v>
      </c>
      <c r="AF69" s="30" t="s">
        <v>40</v>
      </c>
      <c r="AG69" s="30" t="s">
        <v>40</v>
      </c>
      <c r="AH69" s="30" t="s">
        <v>40</v>
      </c>
      <c r="AI69" s="30" t="s">
        <v>40</v>
      </c>
      <c r="AJ69" s="30" t="s">
        <v>40</v>
      </c>
      <c r="AK69" s="30" t="s">
        <v>40</v>
      </c>
      <c r="AL69" s="30" t="s">
        <v>40</v>
      </c>
      <c r="AM69" s="6"/>
    </row>
    <row r="70" spans="1:39">
      <c r="A70" s="430"/>
      <c r="B70" s="431"/>
      <c r="C70" s="423" t="s">
        <v>109</v>
      </c>
      <c r="D70" s="408"/>
      <c r="E70" s="408"/>
      <c r="F70" s="29">
        <v>0</v>
      </c>
      <c r="G70" s="30">
        <v>0</v>
      </c>
      <c r="H70" s="30" t="s">
        <v>40</v>
      </c>
      <c r="I70" s="30" t="s">
        <v>40</v>
      </c>
      <c r="J70" s="30" t="s">
        <v>40</v>
      </c>
      <c r="K70" s="30" t="s">
        <v>40</v>
      </c>
      <c r="L70" s="30" t="s">
        <v>40</v>
      </c>
      <c r="M70" s="30" t="s">
        <v>40</v>
      </c>
      <c r="N70" s="30" t="s">
        <v>40</v>
      </c>
      <c r="O70" s="30" t="s">
        <v>40</v>
      </c>
      <c r="P70" s="30" t="s">
        <v>40</v>
      </c>
      <c r="Q70" s="30" t="s">
        <v>40</v>
      </c>
      <c r="R70" s="30" t="s">
        <v>40</v>
      </c>
      <c r="S70" s="30" t="s">
        <v>40</v>
      </c>
      <c r="T70" s="30" t="s">
        <v>40</v>
      </c>
      <c r="U70" s="30" t="s">
        <v>40</v>
      </c>
      <c r="V70" s="31" t="s">
        <v>40</v>
      </c>
      <c r="W70" s="32">
        <v>0</v>
      </c>
      <c r="X70" s="30" t="s">
        <v>40</v>
      </c>
      <c r="Y70" s="30" t="s">
        <v>40</v>
      </c>
      <c r="Z70" s="30" t="s">
        <v>40</v>
      </c>
      <c r="AA70" s="30" t="s">
        <v>40</v>
      </c>
      <c r="AB70" s="30" t="s">
        <v>40</v>
      </c>
      <c r="AC70" s="30" t="s">
        <v>40</v>
      </c>
      <c r="AD70" s="30" t="s">
        <v>40</v>
      </c>
      <c r="AE70" s="30" t="s">
        <v>40</v>
      </c>
      <c r="AF70" s="30" t="s">
        <v>40</v>
      </c>
      <c r="AG70" s="30" t="s">
        <v>40</v>
      </c>
      <c r="AH70" s="30" t="s">
        <v>40</v>
      </c>
      <c r="AI70" s="30" t="s">
        <v>40</v>
      </c>
      <c r="AJ70" s="30" t="s">
        <v>40</v>
      </c>
      <c r="AK70" s="30" t="s">
        <v>40</v>
      </c>
      <c r="AL70" s="30" t="s">
        <v>40</v>
      </c>
      <c r="AM70" s="6"/>
    </row>
    <row r="71" spans="1:39" ht="20.25" customHeight="1">
      <c r="A71" s="430"/>
      <c r="B71" s="431"/>
      <c r="C71" s="423" t="s">
        <v>110</v>
      </c>
      <c r="D71" s="408"/>
      <c r="E71" s="408"/>
      <c r="F71" s="29">
        <v>461.90649147859006</v>
      </c>
      <c r="G71" s="30">
        <v>461.90649147859006</v>
      </c>
      <c r="H71" s="30">
        <v>0</v>
      </c>
      <c r="I71" s="30" t="s">
        <v>40</v>
      </c>
      <c r="J71" s="30" t="s">
        <v>40</v>
      </c>
      <c r="K71" s="30" t="s">
        <v>40</v>
      </c>
      <c r="L71" s="30" t="s">
        <v>40</v>
      </c>
      <c r="M71" s="30" t="s">
        <v>40</v>
      </c>
      <c r="N71" s="30" t="s">
        <v>40</v>
      </c>
      <c r="O71" s="30" t="s">
        <v>40</v>
      </c>
      <c r="P71" s="30" t="s">
        <v>40</v>
      </c>
      <c r="Q71" s="30" t="s">
        <v>40</v>
      </c>
      <c r="R71" s="30" t="s">
        <v>40</v>
      </c>
      <c r="S71" s="30" t="s">
        <v>40</v>
      </c>
      <c r="T71" s="30" t="s">
        <v>40</v>
      </c>
      <c r="U71" s="30" t="s">
        <v>40</v>
      </c>
      <c r="V71" s="31" t="s">
        <v>40</v>
      </c>
      <c r="W71" s="32">
        <v>461.90649147859006</v>
      </c>
      <c r="X71" s="30">
        <v>398.50144854035841</v>
      </c>
      <c r="Y71" s="30">
        <v>0</v>
      </c>
      <c r="Z71" s="30" t="s">
        <v>40</v>
      </c>
      <c r="AA71" s="30" t="s">
        <v>40</v>
      </c>
      <c r="AB71" s="30" t="s">
        <v>40</v>
      </c>
      <c r="AC71" s="30" t="s">
        <v>40</v>
      </c>
      <c r="AD71" s="30" t="s">
        <v>40</v>
      </c>
      <c r="AE71" s="30" t="s">
        <v>40</v>
      </c>
      <c r="AF71" s="30" t="s">
        <v>40</v>
      </c>
      <c r="AG71" s="30" t="s">
        <v>40</v>
      </c>
      <c r="AH71" s="30" t="s">
        <v>40</v>
      </c>
      <c r="AI71" s="30" t="s">
        <v>40</v>
      </c>
      <c r="AJ71" s="30" t="s">
        <v>40</v>
      </c>
      <c r="AK71" s="30" t="s">
        <v>40</v>
      </c>
      <c r="AL71" s="30" t="s">
        <v>40</v>
      </c>
      <c r="AM71" s="6"/>
    </row>
    <row r="72" spans="1:39" ht="26.25" customHeight="1">
      <c r="A72" s="430"/>
      <c r="B72" s="431"/>
      <c r="C72" s="423" t="s">
        <v>111</v>
      </c>
      <c r="D72" s="408"/>
      <c r="E72" s="408"/>
      <c r="F72" s="29">
        <v>461.90649147859006</v>
      </c>
      <c r="G72" s="30">
        <v>461.90649147859006</v>
      </c>
      <c r="H72" s="30">
        <v>0</v>
      </c>
      <c r="I72" s="30" t="s">
        <v>40</v>
      </c>
      <c r="J72" s="30" t="s">
        <v>40</v>
      </c>
      <c r="K72" s="30" t="s">
        <v>40</v>
      </c>
      <c r="L72" s="30" t="s">
        <v>40</v>
      </c>
      <c r="M72" s="30" t="s">
        <v>40</v>
      </c>
      <c r="N72" s="30" t="s">
        <v>40</v>
      </c>
      <c r="O72" s="30" t="s">
        <v>40</v>
      </c>
      <c r="P72" s="30" t="s">
        <v>40</v>
      </c>
      <c r="Q72" s="30" t="s">
        <v>40</v>
      </c>
      <c r="R72" s="30" t="s">
        <v>40</v>
      </c>
      <c r="S72" s="30" t="s">
        <v>40</v>
      </c>
      <c r="T72" s="30" t="s">
        <v>40</v>
      </c>
      <c r="U72" s="30" t="s">
        <v>40</v>
      </c>
      <c r="V72" s="31" t="s">
        <v>40</v>
      </c>
      <c r="W72" s="32">
        <v>461.90649147859006</v>
      </c>
      <c r="X72" s="30">
        <v>398.50144854035841</v>
      </c>
      <c r="Y72" s="30">
        <v>0</v>
      </c>
      <c r="Z72" s="30" t="s">
        <v>40</v>
      </c>
      <c r="AA72" s="30" t="s">
        <v>40</v>
      </c>
      <c r="AB72" s="30" t="s">
        <v>40</v>
      </c>
      <c r="AC72" s="30" t="s">
        <v>40</v>
      </c>
      <c r="AD72" s="30" t="s">
        <v>40</v>
      </c>
      <c r="AE72" s="30" t="s">
        <v>40</v>
      </c>
      <c r="AF72" s="30" t="s">
        <v>40</v>
      </c>
      <c r="AG72" s="30" t="s">
        <v>40</v>
      </c>
      <c r="AH72" s="30" t="s">
        <v>40</v>
      </c>
      <c r="AI72" s="30" t="s">
        <v>40</v>
      </c>
      <c r="AJ72" s="30" t="s">
        <v>40</v>
      </c>
      <c r="AK72" s="30" t="s">
        <v>40</v>
      </c>
      <c r="AL72" s="30" t="s">
        <v>40</v>
      </c>
      <c r="AM72" s="6"/>
    </row>
    <row r="73" spans="1:39">
      <c r="A73" s="432"/>
      <c r="B73" s="433"/>
      <c r="C73" s="436" t="s">
        <v>112</v>
      </c>
      <c r="D73" s="437"/>
      <c r="E73" s="437"/>
      <c r="F73" s="29">
        <v>350.95529807046609</v>
      </c>
      <c r="G73" s="30">
        <v>350.95529807046609</v>
      </c>
      <c r="H73" s="30">
        <v>289.8128698455601</v>
      </c>
      <c r="I73" s="30">
        <v>0</v>
      </c>
      <c r="J73" s="30" t="s">
        <v>40</v>
      </c>
      <c r="K73" s="30" t="s">
        <v>40</v>
      </c>
      <c r="L73" s="30" t="s">
        <v>40</v>
      </c>
      <c r="M73" s="30" t="s">
        <v>40</v>
      </c>
      <c r="N73" s="30" t="s">
        <v>40</v>
      </c>
      <c r="O73" s="30" t="s">
        <v>40</v>
      </c>
      <c r="P73" s="30" t="s">
        <v>40</v>
      </c>
      <c r="Q73" s="30" t="s">
        <v>40</v>
      </c>
      <c r="R73" s="30" t="s">
        <v>40</v>
      </c>
      <c r="S73" s="30" t="s">
        <v>40</v>
      </c>
      <c r="T73" s="30" t="s">
        <v>40</v>
      </c>
      <c r="U73" s="30" t="s">
        <v>40</v>
      </c>
      <c r="V73" s="31" t="s">
        <v>40</v>
      </c>
      <c r="W73" s="32">
        <v>350.95529807046609</v>
      </c>
      <c r="X73" s="30">
        <v>289.8128698455601</v>
      </c>
      <c r="Y73" s="30">
        <v>0</v>
      </c>
      <c r="Z73" s="30" t="s">
        <v>40</v>
      </c>
      <c r="AA73" s="30" t="s">
        <v>40</v>
      </c>
      <c r="AB73" s="30" t="s">
        <v>40</v>
      </c>
      <c r="AC73" s="30" t="s">
        <v>40</v>
      </c>
      <c r="AD73" s="30" t="s">
        <v>40</v>
      </c>
      <c r="AE73" s="30" t="s">
        <v>40</v>
      </c>
      <c r="AF73" s="30" t="s">
        <v>40</v>
      </c>
      <c r="AG73" s="30" t="s">
        <v>40</v>
      </c>
      <c r="AH73" s="30" t="s">
        <v>40</v>
      </c>
      <c r="AI73" s="30" t="s">
        <v>40</v>
      </c>
      <c r="AJ73" s="30" t="s">
        <v>40</v>
      </c>
      <c r="AK73" s="30" t="s">
        <v>40</v>
      </c>
      <c r="AL73" s="30" t="s">
        <v>40</v>
      </c>
      <c r="AM73" s="6"/>
    </row>
    <row r="74" spans="1:39">
      <c r="A74" s="454" t="s">
        <v>113</v>
      </c>
      <c r="B74" s="45" t="s">
        <v>114</v>
      </c>
      <c r="C74" s="434" t="s">
        <v>114</v>
      </c>
      <c r="D74" s="435"/>
      <c r="E74" s="435"/>
      <c r="F74" s="29">
        <v>880</v>
      </c>
      <c r="G74" s="30">
        <v>880</v>
      </c>
      <c r="H74" s="30">
        <v>0</v>
      </c>
      <c r="I74" s="30" t="s">
        <v>40</v>
      </c>
      <c r="J74" s="30" t="s">
        <v>40</v>
      </c>
      <c r="K74" s="30" t="s">
        <v>40</v>
      </c>
      <c r="L74" s="30" t="s">
        <v>40</v>
      </c>
      <c r="M74" s="30" t="s">
        <v>40</v>
      </c>
      <c r="N74" s="30" t="s">
        <v>40</v>
      </c>
      <c r="O74" s="30" t="s">
        <v>40</v>
      </c>
      <c r="P74" s="30" t="s">
        <v>40</v>
      </c>
      <c r="Q74" s="30" t="s">
        <v>40</v>
      </c>
      <c r="R74" s="30" t="s">
        <v>40</v>
      </c>
      <c r="S74" s="30" t="s">
        <v>40</v>
      </c>
      <c r="T74" s="30" t="s">
        <v>40</v>
      </c>
      <c r="U74" s="30" t="s">
        <v>40</v>
      </c>
      <c r="V74" s="31" t="s">
        <v>40</v>
      </c>
      <c r="W74" s="32">
        <v>880</v>
      </c>
      <c r="X74" s="30">
        <v>0</v>
      </c>
      <c r="Y74" s="30" t="s">
        <v>40</v>
      </c>
      <c r="Z74" s="30" t="s">
        <v>40</v>
      </c>
      <c r="AA74" s="30" t="s">
        <v>40</v>
      </c>
      <c r="AB74" s="30" t="s">
        <v>40</v>
      </c>
      <c r="AC74" s="30" t="s">
        <v>40</v>
      </c>
      <c r="AD74" s="30" t="s">
        <v>40</v>
      </c>
      <c r="AE74" s="30" t="s">
        <v>40</v>
      </c>
      <c r="AF74" s="30" t="s">
        <v>40</v>
      </c>
      <c r="AG74" s="30" t="s">
        <v>40</v>
      </c>
      <c r="AH74" s="30" t="s">
        <v>40</v>
      </c>
      <c r="AI74" s="30" t="s">
        <v>40</v>
      </c>
      <c r="AJ74" s="30" t="s">
        <v>40</v>
      </c>
      <c r="AK74" s="30" t="s">
        <v>40</v>
      </c>
      <c r="AL74" s="30" t="s">
        <v>40</v>
      </c>
      <c r="AM74" s="6"/>
    </row>
    <row r="75" spans="1:39">
      <c r="A75" s="455"/>
      <c r="B75" s="442" t="s">
        <v>115</v>
      </c>
      <c r="C75" s="438" t="s">
        <v>116</v>
      </c>
      <c r="D75" s="423" t="s">
        <v>117</v>
      </c>
      <c r="E75" s="408"/>
      <c r="F75" s="29">
        <v>461.90649147859006</v>
      </c>
      <c r="G75" s="30">
        <v>461.90649147859006</v>
      </c>
      <c r="H75" s="30">
        <v>0</v>
      </c>
      <c r="I75" s="30" t="s">
        <v>40</v>
      </c>
      <c r="J75" s="30" t="s">
        <v>40</v>
      </c>
      <c r="K75" s="30" t="s">
        <v>40</v>
      </c>
      <c r="L75" s="30" t="s">
        <v>40</v>
      </c>
      <c r="M75" s="30" t="s">
        <v>40</v>
      </c>
      <c r="N75" s="30" t="s">
        <v>40</v>
      </c>
      <c r="O75" s="30" t="s">
        <v>40</v>
      </c>
      <c r="P75" s="30" t="s">
        <v>40</v>
      </c>
      <c r="Q75" s="30" t="s">
        <v>40</v>
      </c>
      <c r="R75" s="30" t="s">
        <v>40</v>
      </c>
      <c r="S75" s="30" t="s">
        <v>40</v>
      </c>
      <c r="T75" s="30" t="s">
        <v>40</v>
      </c>
      <c r="U75" s="30" t="s">
        <v>40</v>
      </c>
      <c r="V75" s="31" t="s">
        <v>40</v>
      </c>
      <c r="W75" s="32">
        <v>461.90649147859006</v>
      </c>
      <c r="X75" s="30">
        <v>398.50144854035841</v>
      </c>
      <c r="Y75" s="30">
        <v>0</v>
      </c>
      <c r="Z75" s="30" t="s">
        <v>40</v>
      </c>
      <c r="AA75" s="30" t="s">
        <v>40</v>
      </c>
      <c r="AB75" s="30" t="s">
        <v>40</v>
      </c>
      <c r="AC75" s="30" t="s">
        <v>40</v>
      </c>
      <c r="AD75" s="30" t="s">
        <v>40</v>
      </c>
      <c r="AE75" s="30" t="s">
        <v>40</v>
      </c>
      <c r="AF75" s="30" t="s">
        <v>40</v>
      </c>
      <c r="AG75" s="30" t="s">
        <v>40</v>
      </c>
      <c r="AH75" s="30" t="s">
        <v>40</v>
      </c>
      <c r="AI75" s="30" t="s">
        <v>40</v>
      </c>
      <c r="AJ75" s="30" t="s">
        <v>40</v>
      </c>
      <c r="AK75" s="30" t="s">
        <v>40</v>
      </c>
      <c r="AL75" s="30" t="s">
        <v>40</v>
      </c>
      <c r="AM75" s="6"/>
    </row>
    <row r="76" spans="1:39">
      <c r="A76" s="455"/>
      <c r="B76" s="443"/>
      <c r="C76" s="439"/>
      <c r="D76" s="423" t="s">
        <v>118</v>
      </c>
      <c r="E76" s="408"/>
      <c r="F76" s="29">
        <v>461.90649147859006</v>
      </c>
      <c r="G76" s="30">
        <v>461.90649147859006</v>
      </c>
      <c r="H76" s="30">
        <v>0</v>
      </c>
      <c r="I76" s="30" t="s">
        <v>40</v>
      </c>
      <c r="J76" s="30" t="s">
        <v>40</v>
      </c>
      <c r="K76" s="30" t="s">
        <v>40</v>
      </c>
      <c r="L76" s="30" t="s">
        <v>40</v>
      </c>
      <c r="M76" s="30" t="s">
        <v>40</v>
      </c>
      <c r="N76" s="30" t="s">
        <v>40</v>
      </c>
      <c r="O76" s="30" t="s">
        <v>40</v>
      </c>
      <c r="P76" s="30" t="s">
        <v>40</v>
      </c>
      <c r="Q76" s="30" t="s">
        <v>40</v>
      </c>
      <c r="R76" s="30" t="s">
        <v>40</v>
      </c>
      <c r="S76" s="30" t="s">
        <v>40</v>
      </c>
      <c r="T76" s="30" t="s">
        <v>40</v>
      </c>
      <c r="U76" s="30" t="s">
        <v>40</v>
      </c>
      <c r="V76" s="31" t="s">
        <v>40</v>
      </c>
      <c r="W76" s="32">
        <v>461.90649147859006</v>
      </c>
      <c r="X76" s="30">
        <v>398.50144854035841</v>
      </c>
      <c r="Y76" s="30">
        <v>0</v>
      </c>
      <c r="Z76" s="30" t="s">
        <v>40</v>
      </c>
      <c r="AA76" s="30" t="s">
        <v>40</v>
      </c>
      <c r="AB76" s="30" t="s">
        <v>40</v>
      </c>
      <c r="AC76" s="30" t="s">
        <v>40</v>
      </c>
      <c r="AD76" s="30" t="s">
        <v>40</v>
      </c>
      <c r="AE76" s="30" t="s">
        <v>40</v>
      </c>
      <c r="AF76" s="30" t="s">
        <v>40</v>
      </c>
      <c r="AG76" s="30" t="s">
        <v>40</v>
      </c>
      <c r="AH76" s="30" t="s">
        <v>40</v>
      </c>
      <c r="AI76" s="30" t="s">
        <v>40</v>
      </c>
      <c r="AJ76" s="30" t="s">
        <v>40</v>
      </c>
      <c r="AK76" s="30" t="s">
        <v>40</v>
      </c>
      <c r="AL76" s="30" t="s">
        <v>40</v>
      </c>
      <c r="AM76" s="6"/>
    </row>
    <row r="77" spans="1:39">
      <c r="A77" s="455"/>
      <c r="B77" s="443"/>
      <c r="C77" s="439"/>
      <c r="D77" s="423" t="s">
        <v>119</v>
      </c>
      <c r="E77" s="408"/>
      <c r="F77" s="29">
        <v>461.90649147859006</v>
      </c>
      <c r="G77" s="30">
        <v>461.90649147859006</v>
      </c>
      <c r="H77" s="30">
        <v>0</v>
      </c>
      <c r="I77" s="30" t="s">
        <v>40</v>
      </c>
      <c r="J77" s="30" t="s">
        <v>40</v>
      </c>
      <c r="K77" s="30" t="s">
        <v>40</v>
      </c>
      <c r="L77" s="30" t="s">
        <v>40</v>
      </c>
      <c r="M77" s="30" t="s">
        <v>40</v>
      </c>
      <c r="N77" s="30" t="s">
        <v>40</v>
      </c>
      <c r="O77" s="30" t="s">
        <v>40</v>
      </c>
      <c r="P77" s="30" t="s">
        <v>40</v>
      </c>
      <c r="Q77" s="30" t="s">
        <v>40</v>
      </c>
      <c r="R77" s="30" t="s">
        <v>40</v>
      </c>
      <c r="S77" s="30" t="s">
        <v>40</v>
      </c>
      <c r="T77" s="30" t="s">
        <v>40</v>
      </c>
      <c r="U77" s="30" t="s">
        <v>40</v>
      </c>
      <c r="V77" s="31" t="s">
        <v>40</v>
      </c>
      <c r="W77" s="32">
        <v>461.90649147859006</v>
      </c>
      <c r="X77" s="30">
        <v>398.50144854035841</v>
      </c>
      <c r="Y77" s="30">
        <v>0</v>
      </c>
      <c r="Z77" s="30" t="s">
        <v>40</v>
      </c>
      <c r="AA77" s="30" t="s">
        <v>40</v>
      </c>
      <c r="AB77" s="30" t="s">
        <v>40</v>
      </c>
      <c r="AC77" s="30" t="s">
        <v>40</v>
      </c>
      <c r="AD77" s="30" t="s">
        <v>40</v>
      </c>
      <c r="AE77" s="30" t="s">
        <v>40</v>
      </c>
      <c r="AF77" s="30" t="s">
        <v>40</v>
      </c>
      <c r="AG77" s="30" t="s">
        <v>40</v>
      </c>
      <c r="AH77" s="30" t="s">
        <v>40</v>
      </c>
      <c r="AI77" s="30" t="s">
        <v>40</v>
      </c>
      <c r="AJ77" s="30" t="s">
        <v>40</v>
      </c>
      <c r="AK77" s="30" t="s">
        <v>40</v>
      </c>
      <c r="AL77" s="30" t="s">
        <v>40</v>
      </c>
      <c r="AM77" s="6"/>
    </row>
    <row r="78" spans="1:39">
      <c r="A78" s="455"/>
      <c r="B78" s="443"/>
      <c r="C78" s="439"/>
      <c r="D78" s="423" t="s">
        <v>120</v>
      </c>
      <c r="E78" s="408"/>
      <c r="F78" s="29">
        <v>461.90649147859006</v>
      </c>
      <c r="G78" s="30">
        <v>461.90649147859006</v>
      </c>
      <c r="H78" s="30">
        <v>0</v>
      </c>
      <c r="I78" s="30" t="s">
        <v>40</v>
      </c>
      <c r="J78" s="30" t="s">
        <v>40</v>
      </c>
      <c r="K78" s="30" t="s">
        <v>40</v>
      </c>
      <c r="L78" s="30" t="s">
        <v>40</v>
      </c>
      <c r="M78" s="30" t="s">
        <v>40</v>
      </c>
      <c r="N78" s="30" t="s">
        <v>40</v>
      </c>
      <c r="O78" s="30" t="s">
        <v>40</v>
      </c>
      <c r="P78" s="30" t="s">
        <v>40</v>
      </c>
      <c r="Q78" s="30" t="s">
        <v>40</v>
      </c>
      <c r="R78" s="30" t="s">
        <v>40</v>
      </c>
      <c r="S78" s="30" t="s">
        <v>40</v>
      </c>
      <c r="T78" s="30" t="s">
        <v>40</v>
      </c>
      <c r="U78" s="30" t="s">
        <v>40</v>
      </c>
      <c r="V78" s="31" t="s">
        <v>40</v>
      </c>
      <c r="W78" s="32">
        <v>461.90649147859006</v>
      </c>
      <c r="X78" s="30">
        <v>398.50144854035841</v>
      </c>
      <c r="Y78" s="30">
        <v>0</v>
      </c>
      <c r="Z78" s="30" t="s">
        <v>40</v>
      </c>
      <c r="AA78" s="30" t="s">
        <v>40</v>
      </c>
      <c r="AB78" s="30" t="s">
        <v>40</v>
      </c>
      <c r="AC78" s="30" t="s">
        <v>40</v>
      </c>
      <c r="AD78" s="30" t="s">
        <v>40</v>
      </c>
      <c r="AE78" s="30" t="s">
        <v>40</v>
      </c>
      <c r="AF78" s="30" t="s">
        <v>40</v>
      </c>
      <c r="AG78" s="30" t="s">
        <v>40</v>
      </c>
      <c r="AH78" s="30" t="s">
        <v>40</v>
      </c>
      <c r="AI78" s="30" t="s">
        <v>40</v>
      </c>
      <c r="AJ78" s="30" t="s">
        <v>40</v>
      </c>
      <c r="AK78" s="30" t="s">
        <v>40</v>
      </c>
      <c r="AL78" s="30" t="s">
        <v>40</v>
      </c>
      <c r="AM78" s="6"/>
    </row>
    <row r="79" spans="1:39">
      <c r="A79" s="455"/>
      <c r="B79" s="443"/>
      <c r="C79" s="439"/>
      <c r="D79" s="423" t="s">
        <v>121</v>
      </c>
      <c r="E79" s="408"/>
      <c r="F79" s="29">
        <v>555.59993068882341</v>
      </c>
      <c r="G79" s="30">
        <v>555.59993068882341</v>
      </c>
      <c r="H79" s="30">
        <v>0</v>
      </c>
      <c r="I79" s="30" t="s">
        <v>40</v>
      </c>
      <c r="J79" s="30" t="s">
        <v>40</v>
      </c>
      <c r="K79" s="30" t="s">
        <v>40</v>
      </c>
      <c r="L79" s="30" t="s">
        <v>40</v>
      </c>
      <c r="M79" s="30" t="s">
        <v>40</v>
      </c>
      <c r="N79" s="30" t="s">
        <v>40</v>
      </c>
      <c r="O79" s="30" t="s">
        <v>40</v>
      </c>
      <c r="P79" s="30" t="s">
        <v>40</v>
      </c>
      <c r="Q79" s="30" t="s">
        <v>40</v>
      </c>
      <c r="R79" s="30" t="s">
        <v>40</v>
      </c>
      <c r="S79" s="30" t="s">
        <v>40</v>
      </c>
      <c r="T79" s="30" t="s">
        <v>40</v>
      </c>
      <c r="U79" s="30" t="s">
        <v>40</v>
      </c>
      <c r="V79" s="31" t="s">
        <v>40</v>
      </c>
      <c r="W79" s="32">
        <v>555.59993068882341</v>
      </c>
      <c r="X79" s="30">
        <v>477.75950026278679</v>
      </c>
      <c r="Y79" s="30">
        <v>0</v>
      </c>
      <c r="Z79" s="30" t="s">
        <v>40</v>
      </c>
      <c r="AA79" s="30" t="s">
        <v>40</v>
      </c>
      <c r="AB79" s="30" t="s">
        <v>40</v>
      </c>
      <c r="AC79" s="30" t="s">
        <v>40</v>
      </c>
      <c r="AD79" s="30" t="s">
        <v>40</v>
      </c>
      <c r="AE79" s="30" t="s">
        <v>40</v>
      </c>
      <c r="AF79" s="30" t="s">
        <v>40</v>
      </c>
      <c r="AG79" s="30" t="s">
        <v>40</v>
      </c>
      <c r="AH79" s="30" t="s">
        <v>40</v>
      </c>
      <c r="AI79" s="30" t="s">
        <v>40</v>
      </c>
      <c r="AJ79" s="30" t="s">
        <v>40</v>
      </c>
      <c r="AK79" s="30" t="s">
        <v>40</v>
      </c>
      <c r="AL79" s="30" t="s">
        <v>40</v>
      </c>
      <c r="AM79" s="6"/>
    </row>
    <row r="80" spans="1:39">
      <c r="A80" s="455"/>
      <c r="B80" s="443"/>
      <c r="C80" s="439"/>
      <c r="D80" s="423" t="s">
        <v>122</v>
      </c>
      <c r="E80" s="408"/>
      <c r="F80" s="29">
        <v>461.90649147859006</v>
      </c>
      <c r="G80" s="30">
        <v>461.90649147859006</v>
      </c>
      <c r="H80" s="30">
        <v>0</v>
      </c>
      <c r="I80" s="30" t="s">
        <v>40</v>
      </c>
      <c r="J80" s="30" t="s">
        <v>40</v>
      </c>
      <c r="K80" s="30" t="s">
        <v>40</v>
      </c>
      <c r="L80" s="30" t="s">
        <v>40</v>
      </c>
      <c r="M80" s="30" t="s">
        <v>40</v>
      </c>
      <c r="N80" s="30" t="s">
        <v>40</v>
      </c>
      <c r="O80" s="30" t="s">
        <v>40</v>
      </c>
      <c r="P80" s="30" t="s">
        <v>40</v>
      </c>
      <c r="Q80" s="30" t="s">
        <v>40</v>
      </c>
      <c r="R80" s="30" t="s">
        <v>40</v>
      </c>
      <c r="S80" s="30" t="s">
        <v>40</v>
      </c>
      <c r="T80" s="30" t="s">
        <v>40</v>
      </c>
      <c r="U80" s="30" t="s">
        <v>40</v>
      </c>
      <c r="V80" s="31" t="s">
        <v>40</v>
      </c>
      <c r="W80" s="32">
        <v>461.90649147859006</v>
      </c>
      <c r="X80" s="30">
        <v>398.50144854035841</v>
      </c>
      <c r="Y80" s="30">
        <v>0</v>
      </c>
      <c r="Z80" s="30" t="s">
        <v>40</v>
      </c>
      <c r="AA80" s="30" t="s">
        <v>40</v>
      </c>
      <c r="AB80" s="30" t="s">
        <v>40</v>
      </c>
      <c r="AC80" s="30" t="s">
        <v>40</v>
      </c>
      <c r="AD80" s="30" t="s">
        <v>40</v>
      </c>
      <c r="AE80" s="30" t="s">
        <v>40</v>
      </c>
      <c r="AF80" s="30" t="s">
        <v>40</v>
      </c>
      <c r="AG80" s="30" t="s">
        <v>40</v>
      </c>
      <c r="AH80" s="30" t="s">
        <v>40</v>
      </c>
      <c r="AI80" s="30" t="s">
        <v>40</v>
      </c>
      <c r="AJ80" s="30" t="s">
        <v>40</v>
      </c>
      <c r="AK80" s="30" t="s">
        <v>40</v>
      </c>
      <c r="AL80" s="30" t="s">
        <v>40</v>
      </c>
      <c r="AM80" s="6"/>
    </row>
    <row r="81" spans="1:39">
      <c r="A81" s="455"/>
      <c r="B81" s="443"/>
      <c r="C81" s="439"/>
      <c r="D81" s="423" t="s">
        <v>123</v>
      </c>
      <c r="E81" s="408"/>
      <c r="F81" s="29">
        <v>461.90649147859006</v>
      </c>
      <c r="G81" s="30">
        <v>461.90649147859006</v>
      </c>
      <c r="H81" s="30">
        <v>0</v>
      </c>
      <c r="I81" s="30" t="s">
        <v>40</v>
      </c>
      <c r="J81" s="30" t="s">
        <v>40</v>
      </c>
      <c r="K81" s="30" t="s">
        <v>40</v>
      </c>
      <c r="L81" s="30" t="s">
        <v>40</v>
      </c>
      <c r="M81" s="30" t="s">
        <v>40</v>
      </c>
      <c r="N81" s="30" t="s">
        <v>40</v>
      </c>
      <c r="O81" s="30" t="s">
        <v>40</v>
      </c>
      <c r="P81" s="30" t="s">
        <v>40</v>
      </c>
      <c r="Q81" s="30" t="s">
        <v>40</v>
      </c>
      <c r="R81" s="30" t="s">
        <v>40</v>
      </c>
      <c r="S81" s="30" t="s">
        <v>40</v>
      </c>
      <c r="T81" s="30" t="s">
        <v>40</v>
      </c>
      <c r="U81" s="30" t="s">
        <v>40</v>
      </c>
      <c r="V81" s="31" t="s">
        <v>40</v>
      </c>
      <c r="W81" s="32">
        <v>461.90649147859006</v>
      </c>
      <c r="X81" s="30">
        <v>398.50144854035841</v>
      </c>
      <c r="Y81" s="30">
        <v>0</v>
      </c>
      <c r="Z81" s="30" t="s">
        <v>40</v>
      </c>
      <c r="AA81" s="30" t="s">
        <v>40</v>
      </c>
      <c r="AB81" s="30" t="s">
        <v>40</v>
      </c>
      <c r="AC81" s="30" t="s">
        <v>40</v>
      </c>
      <c r="AD81" s="30" t="s">
        <v>40</v>
      </c>
      <c r="AE81" s="30" t="s">
        <v>40</v>
      </c>
      <c r="AF81" s="30" t="s">
        <v>40</v>
      </c>
      <c r="AG81" s="30" t="s">
        <v>40</v>
      </c>
      <c r="AH81" s="30" t="s">
        <v>40</v>
      </c>
      <c r="AI81" s="30" t="s">
        <v>40</v>
      </c>
      <c r="AJ81" s="30" t="s">
        <v>40</v>
      </c>
      <c r="AK81" s="30" t="s">
        <v>40</v>
      </c>
      <c r="AL81" s="30" t="s">
        <v>40</v>
      </c>
      <c r="AM81" s="6"/>
    </row>
    <row r="82" spans="1:39">
      <c r="A82" s="455"/>
      <c r="B82" s="443"/>
      <c r="C82" s="439"/>
      <c r="D82" s="423" t="s">
        <v>124</v>
      </c>
      <c r="E82" s="408"/>
      <c r="F82" s="29">
        <v>783.0627305002148</v>
      </c>
      <c r="G82" s="30">
        <v>783.0627305002148</v>
      </c>
      <c r="H82" s="30">
        <v>0</v>
      </c>
      <c r="I82" s="30" t="s">
        <v>40</v>
      </c>
      <c r="J82" s="30" t="s">
        <v>40</v>
      </c>
      <c r="K82" s="30" t="s">
        <v>40</v>
      </c>
      <c r="L82" s="30" t="s">
        <v>40</v>
      </c>
      <c r="M82" s="30" t="s">
        <v>40</v>
      </c>
      <c r="N82" s="30" t="s">
        <v>40</v>
      </c>
      <c r="O82" s="30" t="s">
        <v>40</v>
      </c>
      <c r="P82" s="30" t="s">
        <v>40</v>
      </c>
      <c r="Q82" s="30" t="s">
        <v>40</v>
      </c>
      <c r="R82" s="30" t="s">
        <v>40</v>
      </c>
      <c r="S82" s="30" t="s">
        <v>40</v>
      </c>
      <c r="T82" s="30" t="s">
        <v>40</v>
      </c>
      <c r="U82" s="30" t="s">
        <v>40</v>
      </c>
      <c r="V82" s="31" t="s">
        <v>40</v>
      </c>
      <c r="W82" s="32">
        <v>783.0627305002148</v>
      </c>
      <c r="X82" s="30">
        <v>0</v>
      </c>
      <c r="Y82" s="30" t="s">
        <v>40</v>
      </c>
      <c r="Z82" s="30" t="s">
        <v>40</v>
      </c>
      <c r="AA82" s="30" t="s">
        <v>40</v>
      </c>
      <c r="AB82" s="30" t="s">
        <v>40</v>
      </c>
      <c r="AC82" s="30" t="s">
        <v>40</v>
      </c>
      <c r="AD82" s="30" t="s">
        <v>40</v>
      </c>
      <c r="AE82" s="30" t="s">
        <v>40</v>
      </c>
      <c r="AF82" s="30" t="s">
        <v>40</v>
      </c>
      <c r="AG82" s="30" t="s">
        <v>40</v>
      </c>
      <c r="AH82" s="30" t="s">
        <v>40</v>
      </c>
      <c r="AI82" s="30" t="s">
        <v>40</v>
      </c>
      <c r="AJ82" s="30" t="s">
        <v>40</v>
      </c>
      <c r="AK82" s="30" t="s">
        <v>40</v>
      </c>
      <c r="AL82" s="30" t="s">
        <v>40</v>
      </c>
      <c r="AM82" s="6"/>
    </row>
    <row r="83" spans="1:39">
      <c r="A83" s="455"/>
      <c r="B83" s="443"/>
      <c r="C83" s="439"/>
      <c r="D83" s="423" t="s">
        <v>125</v>
      </c>
      <c r="E83" s="408"/>
      <c r="F83" s="29">
        <v>783.0627305002148</v>
      </c>
      <c r="G83" s="30">
        <v>783.0627305002148</v>
      </c>
      <c r="H83" s="30">
        <v>0</v>
      </c>
      <c r="I83" s="30" t="s">
        <v>40</v>
      </c>
      <c r="J83" s="30" t="s">
        <v>40</v>
      </c>
      <c r="K83" s="30" t="s">
        <v>40</v>
      </c>
      <c r="L83" s="30" t="s">
        <v>40</v>
      </c>
      <c r="M83" s="30" t="s">
        <v>40</v>
      </c>
      <c r="N83" s="30" t="s">
        <v>40</v>
      </c>
      <c r="O83" s="30" t="s">
        <v>40</v>
      </c>
      <c r="P83" s="30" t="s">
        <v>40</v>
      </c>
      <c r="Q83" s="30" t="s">
        <v>40</v>
      </c>
      <c r="R83" s="30" t="s">
        <v>40</v>
      </c>
      <c r="S83" s="30" t="s">
        <v>40</v>
      </c>
      <c r="T83" s="30" t="s">
        <v>40</v>
      </c>
      <c r="U83" s="30" t="s">
        <v>40</v>
      </c>
      <c r="V83" s="31" t="s">
        <v>40</v>
      </c>
      <c r="W83" s="32">
        <v>783.0627305002148</v>
      </c>
      <c r="X83" s="30">
        <v>0</v>
      </c>
      <c r="Y83" s="30" t="s">
        <v>40</v>
      </c>
      <c r="Z83" s="30" t="s">
        <v>40</v>
      </c>
      <c r="AA83" s="30" t="s">
        <v>40</v>
      </c>
      <c r="AB83" s="30" t="s">
        <v>40</v>
      </c>
      <c r="AC83" s="30" t="s">
        <v>40</v>
      </c>
      <c r="AD83" s="30" t="s">
        <v>40</v>
      </c>
      <c r="AE83" s="30" t="s">
        <v>40</v>
      </c>
      <c r="AF83" s="30" t="s">
        <v>40</v>
      </c>
      <c r="AG83" s="30" t="s">
        <v>40</v>
      </c>
      <c r="AH83" s="30" t="s">
        <v>40</v>
      </c>
      <c r="AI83" s="30" t="s">
        <v>40</v>
      </c>
      <c r="AJ83" s="30" t="s">
        <v>40</v>
      </c>
      <c r="AK83" s="30" t="s">
        <v>40</v>
      </c>
      <c r="AL83" s="30" t="s">
        <v>40</v>
      </c>
      <c r="AM83" s="6"/>
    </row>
    <row r="84" spans="1:39">
      <c r="A84" s="455"/>
      <c r="B84" s="443"/>
      <c r="C84" s="440"/>
      <c r="D84" s="423" t="s">
        <v>126</v>
      </c>
      <c r="E84" s="408"/>
      <c r="F84" s="29">
        <v>461.90649147859006</v>
      </c>
      <c r="G84" s="30">
        <v>461.90649147859006</v>
      </c>
      <c r="H84" s="30">
        <v>0</v>
      </c>
      <c r="I84" s="30" t="s">
        <v>40</v>
      </c>
      <c r="J84" s="30" t="s">
        <v>40</v>
      </c>
      <c r="K84" s="30" t="s">
        <v>40</v>
      </c>
      <c r="L84" s="30" t="s">
        <v>40</v>
      </c>
      <c r="M84" s="30" t="s">
        <v>40</v>
      </c>
      <c r="N84" s="30" t="s">
        <v>40</v>
      </c>
      <c r="O84" s="30" t="s">
        <v>40</v>
      </c>
      <c r="P84" s="30" t="s">
        <v>40</v>
      </c>
      <c r="Q84" s="30" t="s">
        <v>40</v>
      </c>
      <c r="R84" s="30" t="s">
        <v>40</v>
      </c>
      <c r="S84" s="30" t="s">
        <v>40</v>
      </c>
      <c r="T84" s="30" t="s">
        <v>40</v>
      </c>
      <c r="U84" s="30" t="s">
        <v>40</v>
      </c>
      <c r="V84" s="31" t="s">
        <v>40</v>
      </c>
      <c r="W84" s="32">
        <v>461.90649147859006</v>
      </c>
      <c r="X84" s="30">
        <v>398.50144854035841</v>
      </c>
      <c r="Y84" s="30">
        <v>0</v>
      </c>
      <c r="Z84" s="30" t="s">
        <v>40</v>
      </c>
      <c r="AA84" s="30" t="s">
        <v>40</v>
      </c>
      <c r="AB84" s="30" t="s">
        <v>40</v>
      </c>
      <c r="AC84" s="30" t="s">
        <v>40</v>
      </c>
      <c r="AD84" s="30" t="s">
        <v>40</v>
      </c>
      <c r="AE84" s="30" t="s">
        <v>40</v>
      </c>
      <c r="AF84" s="30" t="s">
        <v>40</v>
      </c>
      <c r="AG84" s="30" t="s">
        <v>40</v>
      </c>
      <c r="AH84" s="30" t="s">
        <v>40</v>
      </c>
      <c r="AI84" s="30" t="s">
        <v>40</v>
      </c>
      <c r="AJ84" s="30" t="s">
        <v>40</v>
      </c>
      <c r="AK84" s="30" t="s">
        <v>40</v>
      </c>
      <c r="AL84" s="30" t="s">
        <v>40</v>
      </c>
      <c r="AM84" s="6"/>
    </row>
    <row r="85" spans="1:39" ht="28.5" customHeight="1">
      <c r="A85" s="455"/>
      <c r="B85" s="443"/>
      <c r="C85" s="438" t="s">
        <v>77</v>
      </c>
      <c r="D85" s="423" t="s">
        <v>127</v>
      </c>
      <c r="E85" s="408"/>
      <c r="F85" s="29">
        <v>555.59993068882341</v>
      </c>
      <c r="G85" s="30">
        <v>555.59993068882341</v>
      </c>
      <c r="H85" s="30">
        <v>0</v>
      </c>
      <c r="I85" s="30" t="s">
        <v>40</v>
      </c>
      <c r="J85" s="30" t="s">
        <v>40</v>
      </c>
      <c r="K85" s="30" t="s">
        <v>40</v>
      </c>
      <c r="L85" s="30" t="s">
        <v>40</v>
      </c>
      <c r="M85" s="30" t="s">
        <v>40</v>
      </c>
      <c r="N85" s="30" t="s">
        <v>40</v>
      </c>
      <c r="O85" s="30" t="s">
        <v>40</v>
      </c>
      <c r="P85" s="30" t="s">
        <v>40</v>
      </c>
      <c r="Q85" s="30" t="s">
        <v>40</v>
      </c>
      <c r="R85" s="30" t="s">
        <v>40</v>
      </c>
      <c r="S85" s="30" t="s">
        <v>40</v>
      </c>
      <c r="T85" s="30" t="s">
        <v>40</v>
      </c>
      <c r="U85" s="30" t="s">
        <v>40</v>
      </c>
      <c r="V85" s="31" t="s">
        <v>40</v>
      </c>
      <c r="W85" s="32">
        <v>555.59993068882341</v>
      </c>
      <c r="X85" s="30">
        <v>477.75950026278679</v>
      </c>
      <c r="Y85" s="30">
        <v>0</v>
      </c>
      <c r="Z85" s="30" t="s">
        <v>40</v>
      </c>
      <c r="AA85" s="30" t="s">
        <v>40</v>
      </c>
      <c r="AB85" s="30" t="s">
        <v>40</v>
      </c>
      <c r="AC85" s="30" t="s">
        <v>40</v>
      </c>
      <c r="AD85" s="30" t="s">
        <v>40</v>
      </c>
      <c r="AE85" s="30" t="s">
        <v>40</v>
      </c>
      <c r="AF85" s="30" t="s">
        <v>40</v>
      </c>
      <c r="AG85" s="30" t="s">
        <v>40</v>
      </c>
      <c r="AH85" s="30" t="s">
        <v>40</v>
      </c>
      <c r="AI85" s="30" t="s">
        <v>40</v>
      </c>
      <c r="AJ85" s="30" t="s">
        <v>40</v>
      </c>
      <c r="AK85" s="30" t="s">
        <v>40</v>
      </c>
      <c r="AL85" s="30" t="s">
        <v>40</v>
      </c>
      <c r="AM85" s="6"/>
    </row>
    <row r="86" spans="1:39">
      <c r="A86" s="455"/>
      <c r="B86" s="443"/>
      <c r="C86" s="439"/>
      <c r="D86" s="423" t="s">
        <v>128</v>
      </c>
      <c r="E86" s="408"/>
      <c r="F86" s="29">
        <v>555.59993068882341</v>
      </c>
      <c r="G86" s="30">
        <v>555.59993068882341</v>
      </c>
      <c r="H86" s="30">
        <v>0</v>
      </c>
      <c r="I86" s="30" t="s">
        <v>40</v>
      </c>
      <c r="J86" s="30" t="s">
        <v>40</v>
      </c>
      <c r="K86" s="30" t="s">
        <v>40</v>
      </c>
      <c r="L86" s="30" t="s">
        <v>40</v>
      </c>
      <c r="M86" s="30" t="s">
        <v>40</v>
      </c>
      <c r="N86" s="30" t="s">
        <v>40</v>
      </c>
      <c r="O86" s="30" t="s">
        <v>40</v>
      </c>
      <c r="P86" s="30" t="s">
        <v>40</v>
      </c>
      <c r="Q86" s="30" t="s">
        <v>40</v>
      </c>
      <c r="R86" s="30" t="s">
        <v>40</v>
      </c>
      <c r="S86" s="30" t="s">
        <v>40</v>
      </c>
      <c r="T86" s="30" t="s">
        <v>40</v>
      </c>
      <c r="U86" s="30" t="s">
        <v>40</v>
      </c>
      <c r="V86" s="31" t="s">
        <v>40</v>
      </c>
      <c r="W86" s="32">
        <v>555.59993068882341</v>
      </c>
      <c r="X86" s="30">
        <v>477.75950026278679</v>
      </c>
      <c r="Y86" s="30">
        <v>0</v>
      </c>
      <c r="Z86" s="30" t="s">
        <v>40</v>
      </c>
      <c r="AA86" s="30" t="s">
        <v>40</v>
      </c>
      <c r="AB86" s="30" t="s">
        <v>40</v>
      </c>
      <c r="AC86" s="30" t="s">
        <v>40</v>
      </c>
      <c r="AD86" s="30" t="s">
        <v>40</v>
      </c>
      <c r="AE86" s="30" t="s">
        <v>40</v>
      </c>
      <c r="AF86" s="30" t="s">
        <v>40</v>
      </c>
      <c r="AG86" s="30" t="s">
        <v>40</v>
      </c>
      <c r="AH86" s="30" t="s">
        <v>40</v>
      </c>
      <c r="AI86" s="30" t="s">
        <v>40</v>
      </c>
      <c r="AJ86" s="30" t="s">
        <v>40</v>
      </c>
      <c r="AK86" s="30" t="s">
        <v>40</v>
      </c>
      <c r="AL86" s="30" t="s">
        <v>40</v>
      </c>
      <c r="AM86" s="6"/>
    </row>
    <row r="87" spans="1:39" ht="17.25" customHeight="1">
      <c r="A87" s="455"/>
      <c r="B87" s="443"/>
      <c r="C87" s="439"/>
      <c r="D87" s="423" t="s">
        <v>129</v>
      </c>
      <c r="E87" s="408"/>
      <c r="F87" s="29">
        <v>555.59993068882341</v>
      </c>
      <c r="G87" s="30">
        <v>555.59993068882341</v>
      </c>
      <c r="H87" s="30">
        <v>0</v>
      </c>
      <c r="I87" s="30" t="s">
        <v>40</v>
      </c>
      <c r="J87" s="30" t="s">
        <v>40</v>
      </c>
      <c r="K87" s="30" t="s">
        <v>40</v>
      </c>
      <c r="L87" s="30" t="s">
        <v>40</v>
      </c>
      <c r="M87" s="30" t="s">
        <v>40</v>
      </c>
      <c r="N87" s="30" t="s">
        <v>40</v>
      </c>
      <c r="O87" s="30" t="s">
        <v>40</v>
      </c>
      <c r="P87" s="30" t="s">
        <v>40</v>
      </c>
      <c r="Q87" s="30" t="s">
        <v>40</v>
      </c>
      <c r="R87" s="30" t="s">
        <v>40</v>
      </c>
      <c r="S87" s="30" t="s">
        <v>40</v>
      </c>
      <c r="T87" s="30" t="s">
        <v>40</v>
      </c>
      <c r="U87" s="30" t="s">
        <v>40</v>
      </c>
      <c r="V87" s="31" t="s">
        <v>40</v>
      </c>
      <c r="W87" s="32">
        <v>555.59993068882341</v>
      </c>
      <c r="X87" s="30">
        <v>477.75950026278679</v>
      </c>
      <c r="Y87" s="30">
        <v>0</v>
      </c>
      <c r="Z87" s="30" t="s">
        <v>40</v>
      </c>
      <c r="AA87" s="30" t="s">
        <v>40</v>
      </c>
      <c r="AB87" s="30" t="s">
        <v>40</v>
      </c>
      <c r="AC87" s="30" t="s">
        <v>40</v>
      </c>
      <c r="AD87" s="30" t="s">
        <v>40</v>
      </c>
      <c r="AE87" s="30" t="s">
        <v>40</v>
      </c>
      <c r="AF87" s="30" t="s">
        <v>40</v>
      </c>
      <c r="AG87" s="30" t="s">
        <v>40</v>
      </c>
      <c r="AH87" s="30" t="s">
        <v>40</v>
      </c>
      <c r="AI87" s="30" t="s">
        <v>40</v>
      </c>
      <c r="AJ87" s="30" t="s">
        <v>40</v>
      </c>
      <c r="AK87" s="30" t="s">
        <v>40</v>
      </c>
      <c r="AL87" s="30" t="s">
        <v>40</v>
      </c>
      <c r="AM87" s="6"/>
    </row>
    <row r="88" spans="1:39" ht="28.5" customHeight="1">
      <c r="A88" s="455"/>
      <c r="B88" s="443"/>
      <c r="C88" s="439"/>
      <c r="D88" s="423" t="s">
        <v>130</v>
      </c>
      <c r="E88" s="408"/>
      <c r="F88" s="29">
        <v>555.59993068882341</v>
      </c>
      <c r="G88" s="30">
        <v>555.59993068882341</v>
      </c>
      <c r="H88" s="30">
        <v>0</v>
      </c>
      <c r="I88" s="30" t="s">
        <v>40</v>
      </c>
      <c r="J88" s="30" t="s">
        <v>40</v>
      </c>
      <c r="K88" s="30" t="s">
        <v>40</v>
      </c>
      <c r="L88" s="30" t="s">
        <v>40</v>
      </c>
      <c r="M88" s="30" t="s">
        <v>40</v>
      </c>
      <c r="N88" s="30" t="s">
        <v>40</v>
      </c>
      <c r="O88" s="30" t="s">
        <v>40</v>
      </c>
      <c r="P88" s="30" t="s">
        <v>40</v>
      </c>
      <c r="Q88" s="30" t="s">
        <v>40</v>
      </c>
      <c r="R88" s="30" t="s">
        <v>40</v>
      </c>
      <c r="S88" s="30" t="s">
        <v>40</v>
      </c>
      <c r="T88" s="30" t="s">
        <v>40</v>
      </c>
      <c r="U88" s="30" t="s">
        <v>40</v>
      </c>
      <c r="V88" s="31" t="s">
        <v>40</v>
      </c>
      <c r="W88" s="32">
        <v>555.59993068882341</v>
      </c>
      <c r="X88" s="30">
        <v>477.75950026278679</v>
      </c>
      <c r="Y88" s="30">
        <v>0</v>
      </c>
      <c r="Z88" s="30" t="s">
        <v>40</v>
      </c>
      <c r="AA88" s="30" t="s">
        <v>40</v>
      </c>
      <c r="AB88" s="30" t="s">
        <v>40</v>
      </c>
      <c r="AC88" s="30" t="s">
        <v>40</v>
      </c>
      <c r="AD88" s="30" t="s">
        <v>40</v>
      </c>
      <c r="AE88" s="30" t="s">
        <v>40</v>
      </c>
      <c r="AF88" s="30" t="s">
        <v>40</v>
      </c>
      <c r="AG88" s="30" t="s">
        <v>40</v>
      </c>
      <c r="AH88" s="30" t="s">
        <v>40</v>
      </c>
      <c r="AI88" s="30" t="s">
        <v>40</v>
      </c>
      <c r="AJ88" s="30" t="s">
        <v>40</v>
      </c>
      <c r="AK88" s="30" t="s">
        <v>40</v>
      </c>
      <c r="AL88" s="30" t="s">
        <v>40</v>
      </c>
      <c r="AM88" s="6"/>
    </row>
    <row r="89" spans="1:39" ht="30.75" customHeight="1">
      <c r="A89" s="455"/>
      <c r="B89" s="443"/>
      <c r="C89" s="439"/>
      <c r="D89" s="423" t="s">
        <v>131</v>
      </c>
      <c r="E89" s="408"/>
      <c r="F89" s="29">
        <v>555.59993068882341</v>
      </c>
      <c r="G89" s="30">
        <v>555.59993068882341</v>
      </c>
      <c r="H89" s="30">
        <v>0</v>
      </c>
      <c r="I89" s="30" t="s">
        <v>40</v>
      </c>
      <c r="J89" s="30" t="s">
        <v>40</v>
      </c>
      <c r="K89" s="30" t="s">
        <v>40</v>
      </c>
      <c r="L89" s="30" t="s">
        <v>40</v>
      </c>
      <c r="M89" s="30" t="s">
        <v>40</v>
      </c>
      <c r="N89" s="30" t="s">
        <v>40</v>
      </c>
      <c r="O89" s="30" t="s">
        <v>40</v>
      </c>
      <c r="P89" s="30" t="s">
        <v>40</v>
      </c>
      <c r="Q89" s="30" t="s">
        <v>40</v>
      </c>
      <c r="R89" s="30" t="s">
        <v>40</v>
      </c>
      <c r="S89" s="30" t="s">
        <v>40</v>
      </c>
      <c r="T89" s="30" t="s">
        <v>40</v>
      </c>
      <c r="U89" s="30" t="s">
        <v>40</v>
      </c>
      <c r="V89" s="31" t="s">
        <v>40</v>
      </c>
      <c r="W89" s="32">
        <v>555.59993068882341</v>
      </c>
      <c r="X89" s="30">
        <v>477.75950026278679</v>
      </c>
      <c r="Y89" s="30">
        <v>0</v>
      </c>
      <c r="Z89" s="30" t="s">
        <v>40</v>
      </c>
      <c r="AA89" s="30" t="s">
        <v>40</v>
      </c>
      <c r="AB89" s="30" t="s">
        <v>40</v>
      </c>
      <c r="AC89" s="30" t="s">
        <v>40</v>
      </c>
      <c r="AD89" s="30" t="s">
        <v>40</v>
      </c>
      <c r="AE89" s="30" t="s">
        <v>40</v>
      </c>
      <c r="AF89" s="30" t="s">
        <v>40</v>
      </c>
      <c r="AG89" s="30" t="s">
        <v>40</v>
      </c>
      <c r="AH89" s="30" t="s">
        <v>40</v>
      </c>
      <c r="AI89" s="30" t="s">
        <v>40</v>
      </c>
      <c r="AJ89" s="30" t="s">
        <v>40</v>
      </c>
      <c r="AK89" s="30" t="s">
        <v>40</v>
      </c>
      <c r="AL89" s="30" t="s">
        <v>40</v>
      </c>
      <c r="AM89" s="6"/>
    </row>
    <row r="90" spans="1:39">
      <c r="A90" s="455"/>
      <c r="B90" s="443"/>
      <c r="C90" s="439"/>
      <c r="D90" s="423" t="s">
        <v>132</v>
      </c>
      <c r="E90" s="408"/>
      <c r="F90" s="29">
        <v>555.59993068882341</v>
      </c>
      <c r="G90" s="30">
        <v>555.59993068882341</v>
      </c>
      <c r="H90" s="30">
        <v>0</v>
      </c>
      <c r="I90" s="30" t="s">
        <v>40</v>
      </c>
      <c r="J90" s="30" t="s">
        <v>40</v>
      </c>
      <c r="K90" s="30" t="s">
        <v>40</v>
      </c>
      <c r="L90" s="30" t="s">
        <v>40</v>
      </c>
      <c r="M90" s="30" t="s">
        <v>40</v>
      </c>
      <c r="N90" s="30" t="s">
        <v>40</v>
      </c>
      <c r="O90" s="30" t="s">
        <v>40</v>
      </c>
      <c r="P90" s="30" t="s">
        <v>40</v>
      </c>
      <c r="Q90" s="30" t="s">
        <v>40</v>
      </c>
      <c r="R90" s="30" t="s">
        <v>40</v>
      </c>
      <c r="S90" s="30" t="s">
        <v>40</v>
      </c>
      <c r="T90" s="30" t="s">
        <v>40</v>
      </c>
      <c r="U90" s="30" t="s">
        <v>40</v>
      </c>
      <c r="V90" s="31" t="s">
        <v>40</v>
      </c>
      <c r="W90" s="32">
        <v>555.59993068882341</v>
      </c>
      <c r="X90" s="30">
        <v>477.75950026278679</v>
      </c>
      <c r="Y90" s="30">
        <v>0</v>
      </c>
      <c r="Z90" s="30" t="s">
        <v>40</v>
      </c>
      <c r="AA90" s="30" t="s">
        <v>40</v>
      </c>
      <c r="AB90" s="30" t="s">
        <v>40</v>
      </c>
      <c r="AC90" s="30" t="s">
        <v>40</v>
      </c>
      <c r="AD90" s="30" t="s">
        <v>40</v>
      </c>
      <c r="AE90" s="30" t="s">
        <v>40</v>
      </c>
      <c r="AF90" s="30" t="s">
        <v>40</v>
      </c>
      <c r="AG90" s="30" t="s">
        <v>40</v>
      </c>
      <c r="AH90" s="30" t="s">
        <v>40</v>
      </c>
      <c r="AI90" s="30" t="s">
        <v>40</v>
      </c>
      <c r="AJ90" s="30" t="s">
        <v>40</v>
      </c>
      <c r="AK90" s="30" t="s">
        <v>40</v>
      </c>
      <c r="AL90" s="30" t="s">
        <v>40</v>
      </c>
      <c r="AM90" s="6"/>
    </row>
    <row r="91" spans="1:39">
      <c r="A91" s="455"/>
      <c r="B91" s="443"/>
      <c r="C91" s="439"/>
      <c r="D91" s="423" t="s">
        <v>133</v>
      </c>
      <c r="E91" s="408"/>
      <c r="F91" s="29">
        <v>555.59993068882341</v>
      </c>
      <c r="G91" s="30">
        <v>555.59993068882341</v>
      </c>
      <c r="H91" s="30">
        <v>0</v>
      </c>
      <c r="I91" s="30" t="s">
        <v>40</v>
      </c>
      <c r="J91" s="30" t="s">
        <v>40</v>
      </c>
      <c r="K91" s="30" t="s">
        <v>40</v>
      </c>
      <c r="L91" s="30" t="s">
        <v>40</v>
      </c>
      <c r="M91" s="30" t="s">
        <v>40</v>
      </c>
      <c r="N91" s="30" t="s">
        <v>40</v>
      </c>
      <c r="O91" s="30" t="s">
        <v>40</v>
      </c>
      <c r="P91" s="30" t="s">
        <v>40</v>
      </c>
      <c r="Q91" s="30" t="s">
        <v>40</v>
      </c>
      <c r="R91" s="30" t="s">
        <v>40</v>
      </c>
      <c r="S91" s="30" t="s">
        <v>40</v>
      </c>
      <c r="T91" s="30" t="s">
        <v>40</v>
      </c>
      <c r="U91" s="30" t="s">
        <v>40</v>
      </c>
      <c r="V91" s="31" t="s">
        <v>40</v>
      </c>
      <c r="W91" s="32">
        <v>555.59993068882341</v>
      </c>
      <c r="X91" s="30">
        <v>477.75950026278679</v>
      </c>
      <c r="Y91" s="30">
        <v>0</v>
      </c>
      <c r="Z91" s="30" t="s">
        <v>40</v>
      </c>
      <c r="AA91" s="30" t="s">
        <v>40</v>
      </c>
      <c r="AB91" s="30" t="s">
        <v>40</v>
      </c>
      <c r="AC91" s="30" t="s">
        <v>40</v>
      </c>
      <c r="AD91" s="30" t="s">
        <v>40</v>
      </c>
      <c r="AE91" s="30" t="s">
        <v>40</v>
      </c>
      <c r="AF91" s="30" t="s">
        <v>40</v>
      </c>
      <c r="AG91" s="30" t="s">
        <v>40</v>
      </c>
      <c r="AH91" s="30" t="s">
        <v>40</v>
      </c>
      <c r="AI91" s="30" t="s">
        <v>40</v>
      </c>
      <c r="AJ91" s="30" t="s">
        <v>40</v>
      </c>
      <c r="AK91" s="30" t="s">
        <v>40</v>
      </c>
      <c r="AL91" s="30" t="s">
        <v>40</v>
      </c>
      <c r="AM91" s="6"/>
    </row>
    <row r="92" spans="1:39">
      <c r="A92" s="455"/>
      <c r="B92" s="443"/>
      <c r="C92" s="440"/>
      <c r="D92" s="423" t="s">
        <v>134</v>
      </c>
      <c r="E92" s="408"/>
      <c r="F92" s="29">
        <v>555.59993068882341</v>
      </c>
      <c r="G92" s="30">
        <v>555.59993068882341</v>
      </c>
      <c r="H92" s="30">
        <v>0</v>
      </c>
      <c r="I92" s="30" t="s">
        <v>40</v>
      </c>
      <c r="J92" s="30" t="s">
        <v>40</v>
      </c>
      <c r="K92" s="30" t="s">
        <v>40</v>
      </c>
      <c r="L92" s="30" t="s">
        <v>40</v>
      </c>
      <c r="M92" s="30" t="s">
        <v>40</v>
      </c>
      <c r="N92" s="30" t="s">
        <v>40</v>
      </c>
      <c r="O92" s="30" t="s">
        <v>40</v>
      </c>
      <c r="P92" s="30" t="s">
        <v>40</v>
      </c>
      <c r="Q92" s="30" t="s">
        <v>40</v>
      </c>
      <c r="R92" s="30" t="s">
        <v>40</v>
      </c>
      <c r="S92" s="30" t="s">
        <v>40</v>
      </c>
      <c r="T92" s="30" t="s">
        <v>40</v>
      </c>
      <c r="U92" s="30" t="s">
        <v>40</v>
      </c>
      <c r="V92" s="31" t="s">
        <v>40</v>
      </c>
      <c r="W92" s="32">
        <v>555.59993068882341</v>
      </c>
      <c r="X92" s="30">
        <v>477.75950026278679</v>
      </c>
      <c r="Y92" s="30">
        <v>0</v>
      </c>
      <c r="Z92" s="30" t="s">
        <v>40</v>
      </c>
      <c r="AA92" s="30" t="s">
        <v>40</v>
      </c>
      <c r="AB92" s="30" t="s">
        <v>40</v>
      </c>
      <c r="AC92" s="30" t="s">
        <v>40</v>
      </c>
      <c r="AD92" s="30" t="s">
        <v>40</v>
      </c>
      <c r="AE92" s="30" t="s">
        <v>40</v>
      </c>
      <c r="AF92" s="30" t="s">
        <v>40</v>
      </c>
      <c r="AG92" s="30" t="s">
        <v>40</v>
      </c>
      <c r="AH92" s="30" t="s">
        <v>40</v>
      </c>
      <c r="AI92" s="30" t="s">
        <v>40</v>
      </c>
      <c r="AJ92" s="30" t="s">
        <v>40</v>
      </c>
      <c r="AK92" s="30" t="s">
        <v>40</v>
      </c>
      <c r="AL92" s="30" t="s">
        <v>40</v>
      </c>
      <c r="AM92" s="6"/>
    </row>
    <row r="93" spans="1:39" ht="15.75" customHeight="1">
      <c r="A93" s="455"/>
      <c r="B93" s="443"/>
      <c r="C93" s="438" t="s">
        <v>135</v>
      </c>
      <c r="D93" s="423" t="s">
        <v>136</v>
      </c>
      <c r="E93" s="408"/>
      <c r="F93" s="29">
        <v>555.59993068882341</v>
      </c>
      <c r="G93" s="30">
        <v>555.59993068882341</v>
      </c>
      <c r="H93" s="30">
        <v>0</v>
      </c>
      <c r="I93" s="30" t="s">
        <v>40</v>
      </c>
      <c r="J93" s="30" t="s">
        <v>40</v>
      </c>
      <c r="K93" s="30" t="s">
        <v>40</v>
      </c>
      <c r="L93" s="30" t="s">
        <v>40</v>
      </c>
      <c r="M93" s="30" t="s">
        <v>40</v>
      </c>
      <c r="N93" s="30" t="s">
        <v>40</v>
      </c>
      <c r="O93" s="30" t="s">
        <v>40</v>
      </c>
      <c r="P93" s="30" t="s">
        <v>40</v>
      </c>
      <c r="Q93" s="30" t="s">
        <v>40</v>
      </c>
      <c r="R93" s="30" t="s">
        <v>40</v>
      </c>
      <c r="S93" s="30" t="s">
        <v>40</v>
      </c>
      <c r="T93" s="30" t="s">
        <v>40</v>
      </c>
      <c r="U93" s="30" t="s">
        <v>40</v>
      </c>
      <c r="V93" s="31" t="s">
        <v>40</v>
      </c>
      <c r="W93" s="32">
        <v>555.59993068882341</v>
      </c>
      <c r="X93" s="30">
        <v>477.75950026278679</v>
      </c>
      <c r="Y93" s="30">
        <v>0</v>
      </c>
      <c r="Z93" s="30" t="s">
        <v>40</v>
      </c>
      <c r="AA93" s="30" t="s">
        <v>40</v>
      </c>
      <c r="AB93" s="30" t="s">
        <v>40</v>
      </c>
      <c r="AC93" s="30" t="s">
        <v>40</v>
      </c>
      <c r="AD93" s="30" t="s">
        <v>40</v>
      </c>
      <c r="AE93" s="30" t="s">
        <v>40</v>
      </c>
      <c r="AF93" s="30" t="s">
        <v>40</v>
      </c>
      <c r="AG93" s="30" t="s">
        <v>40</v>
      </c>
      <c r="AH93" s="30" t="s">
        <v>40</v>
      </c>
      <c r="AI93" s="30" t="s">
        <v>40</v>
      </c>
      <c r="AJ93" s="30" t="s">
        <v>40</v>
      </c>
      <c r="AK93" s="30" t="s">
        <v>40</v>
      </c>
      <c r="AL93" s="30" t="s">
        <v>40</v>
      </c>
      <c r="AM93" s="6"/>
    </row>
    <row r="94" spans="1:39" ht="26.25" customHeight="1">
      <c r="A94" s="455"/>
      <c r="B94" s="444"/>
      <c r="C94" s="440"/>
      <c r="D94" s="423" t="s">
        <v>137</v>
      </c>
      <c r="E94" s="408"/>
      <c r="F94" s="29">
        <v>555.59993068882341</v>
      </c>
      <c r="G94" s="30">
        <v>555.59993068882341</v>
      </c>
      <c r="H94" s="30">
        <v>0</v>
      </c>
      <c r="I94" s="30" t="s">
        <v>40</v>
      </c>
      <c r="J94" s="30" t="s">
        <v>40</v>
      </c>
      <c r="K94" s="30" t="s">
        <v>40</v>
      </c>
      <c r="L94" s="30" t="s">
        <v>40</v>
      </c>
      <c r="M94" s="30" t="s">
        <v>40</v>
      </c>
      <c r="N94" s="30" t="s">
        <v>40</v>
      </c>
      <c r="O94" s="30" t="s">
        <v>40</v>
      </c>
      <c r="P94" s="30" t="s">
        <v>40</v>
      </c>
      <c r="Q94" s="30" t="s">
        <v>40</v>
      </c>
      <c r="R94" s="30" t="s">
        <v>40</v>
      </c>
      <c r="S94" s="30" t="s">
        <v>40</v>
      </c>
      <c r="T94" s="30" t="s">
        <v>40</v>
      </c>
      <c r="U94" s="30" t="s">
        <v>40</v>
      </c>
      <c r="V94" s="31" t="s">
        <v>40</v>
      </c>
      <c r="W94" s="32">
        <v>555.59993068882341</v>
      </c>
      <c r="X94" s="30">
        <v>477.75950026278679</v>
      </c>
      <c r="Y94" s="30">
        <v>0</v>
      </c>
      <c r="Z94" s="30" t="s">
        <v>40</v>
      </c>
      <c r="AA94" s="30" t="s">
        <v>40</v>
      </c>
      <c r="AB94" s="30" t="s">
        <v>40</v>
      </c>
      <c r="AC94" s="30" t="s">
        <v>40</v>
      </c>
      <c r="AD94" s="30" t="s">
        <v>40</v>
      </c>
      <c r="AE94" s="30" t="s">
        <v>40</v>
      </c>
      <c r="AF94" s="30" t="s">
        <v>40</v>
      </c>
      <c r="AG94" s="30" t="s">
        <v>40</v>
      </c>
      <c r="AH94" s="30" t="s">
        <v>40</v>
      </c>
      <c r="AI94" s="30" t="s">
        <v>40</v>
      </c>
      <c r="AJ94" s="30" t="s">
        <v>40</v>
      </c>
      <c r="AK94" s="30" t="s">
        <v>40</v>
      </c>
      <c r="AL94" s="30" t="s">
        <v>40</v>
      </c>
      <c r="AM94" s="6"/>
    </row>
    <row r="95" spans="1:39" ht="26.25" customHeight="1">
      <c r="A95" s="455"/>
      <c r="B95" s="442" t="s">
        <v>138</v>
      </c>
      <c r="C95" s="438" t="s">
        <v>139</v>
      </c>
      <c r="D95" s="423" t="s">
        <v>140</v>
      </c>
      <c r="E95" s="408"/>
      <c r="F95" s="29">
        <v>555.59993068882341</v>
      </c>
      <c r="G95" s="30">
        <v>555.59993068882341</v>
      </c>
      <c r="H95" s="30">
        <v>0</v>
      </c>
      <c r="I95" s="30" t="s">
        <v>40</v>
      </c>
      <c r="J95" s="30" t="s">
        <v>40</v>
      </c>
      <c r="K95" s="30" t="s">
        <v>40</v>
      </c>
      <c r="L95" s="30" t="s">
        <v>40</v>
      </c>
      <c r="M95" s="30" t="s">
        <v>40</v>
      </c>
      <c r="N95" s="30" t="s">
        <v>40</v>
      </c>
      <c r="O95" s="30" t="s">
        <v>40</v>
      </c>
      <c r="P95" s="30" t="s">
        <v>40</v>
      </c>
      <c r="Q95" s="30" t="s">
        <v>40</v>
      </c>
      <c r="R95" s="30" t="s">
        <v>40</v>
      </c>
      <c r="S95" s="30" t="s">
        <v>40</v>
      </c>
      <c r="T95" s="30" t="s">
        <v>40</v>
      </c>
      <c r="U95" s="30" t="s">
        <v>40</v>
      </c>
      <c r="V95" s="31" t="s">
        <v>40</v>
      </c>
      <c r="W95" s="32">
        <v>555.59993068882341</v>
      </c>
      <c r="X95" s="30">
        <v>477.75950026278679</v>
      </c>
      <c r="Y95" s="30">
        <v>0</v>
      </c>
      <c r="Z95" s="30" t="s">
        <v>40</v>
      </c>
      <c r="AA95" s="30" t="s">
        <v>40</v>
      </c>
      <c r="AB95" s="30" t="s">
        <v>40</v>
      </c>
      <c r="AC95" s="30" t="s">
        <v>40</v>
      </c>
      <c r="AD95" s="30" t="s">
        <v>40</v>
      </c>
      <c r="AE95" s="30" t="s">
        <v>40</v>
      </c>
      <c r="AF95" s="30" t="s">
        <v>40</v>
      </c>
      <c r="AG95" s="30" t="s">
        <v>40</v>
      </c>
      <c r="AH95" s="30" t="s">
        <v>40</v>
      </c>
      <c r="AI95" s="30" t="s">
        <v>40</v>
      </c>
      <c r="AJ95" s="30" t="s">
        <v>40</v>
      </c>
      <c r="AK95" s="30" t="s">
        <v>40</v>
      </c>
      <c r="AL95" s="30" t="s">
        <v>40</v>
      </c>
      <c r="AM95" s="6"/>
    </row>
    <row r="96" spans="1:39" ht="20.25" customHeight="1">
      <c r="A96" s="455"/>
      <c r="B96" s="443"/>
      <c r="C96" s="440"/>
      <c r="D96" s="423" t="s">
        <v>141</v>
      </c>
      <c r="E96" s="408"/>
      <c r="F96" s="29">
        <v>555.59993068882341</v>
      </c>
      <c r="G96" s="30">
        <v>555.59993068882341</v>
      </c>
      <c r="H96" s="30">
        <v>0</v>
      </c>
      <c r="I96" s="30" t="s">
        <v>40</v>
      </c>
      <c r="J96" s="30" t="s">
        <v>40</v>
      </c>
      <c r="K96" s="30" t="s">
        <v>40</v>
      </c>
      <c r="L96" s="30" t="s">
        <v>40</v>
      </c>
      <c r="M96" s="30" t="s">
        <v>40</v>
      </c>
      <c r="N96" s="30" t="s">
        <v>40</v>
      </c>
      <c r="O96" s="30" t="s">
        <v>40</v>
      </c>
      <c r="P96" s="30" t="s">
        <v>40</v>
      </c>
      <c r="Q96" s="30" t="s">
        <v>40</v>
      </c>
      <c r="R96" s="30" t="s">
        <v>40</v>
      </c>
      <c r="S96" s="30" t="s">
        <v>40</v>
      </c>
      <c r="T96" s="30" t="s">
        <v>40</v>
      </c>
      <c r="U96" s="30" t="s">
        <v>40</v>
      </c>
      <c r="V96" s="31" t="s">
        <v>40</v>
      </c>
      <c r="W96" s="32">
        <v>555.59993068882341</v>
      </c>
      <c r="X96" s="30">
        <v>477.75950026278679</v>
      </c>
      <c r="Y96" s="30">
        <v>0</v>
      </c>
      <c r="Z96" s="30" t="s">
        <v>40</v>
      </c>
      <c r="AA96" s="30" t="s">
        <v>40</v>
      </c>
      <c r="AB96" s="30" t="s">
        <v>40</v>
      </c>
      <c r="AC96" s="30" t="s">
        <v>40</v>
      </c>
      <c r="AD96" s="30" t="s">
        <v>40</v>
      </c>
      <c r="AE96" s="30" t="s">
        <v>40</v>
      </c>
      <c r="AF96" s="30" t="s">
        <v>40</v>
      </c>
      <c r="AG96" s="30" t="s">
        <v>40</v>
      </c>
      <c r="AH96" s="30" t="s">
        <v>40</v>
      </c>
      <c r="AI96" s="30" t="s">
        <v>40</v>
      </c>
      <c r="AJ96" s="30" t="s">
        <v>40</v>
      </c>
      <c r="AK96" s="30" t="s">
        <v>40</v>
      </c>
      <c r="AL96" s="30" t="s">
        <v>40</v>
      </c>
      <c r="AM96" s="6"/>
    </row>
    <row r="97" spans="1:39" ht="28.5" customHeight="1">
      <c r="A97" s="455"/>
      <c r="B97" s="443"/>
      <c r="C97" s="438" t="s">
        <v>142</v>
      </c>
      <c r="D97" s="423" t="s">
        <v>143</v>
      </c>
      <c r="E97" s="408"/>
      <c r="F97" s="29">
        <v>326.05174433355762</v>
      </c>
      <c r="G97" s="30">
        <v>326.05174433355762</v>
      </c>
      <c r="H97" s="30">
        <v>0</v>
      </c>
      <c r="I97" s="30" t="s">
        <v>40</v>
      </c>
      <c r="J97" s="30" t="s">
        <v>40</v>
      </c>
      <c r="K97" s="30" t="s">
        <v>40</v>
      </c>
      <c r="L97" s="30" t="s">
        <v>40</v>
      </c>
      <c r="M97" s="30" t="s">
        <v>40</v>
      </c>
      <c r="N97" s="30" t="s">
        <v>40</v>
      </c>
      <c r="O97" s="30" t="s">
        <v>40</v>
      </c>
      <c r="P97" s="30" t="s">
        <v>40</v>
      </c>
      <c r="Q97" s="30" t="s">
        <v>40</v>
      </c>
      <c r="R97" s="30" t="s">
        <v>40</v>
      </c>
      <c r="S97" s="30" t="s">
        <v>40</v>
      </c>
      <c r="T97" s="30" t="s">
        <v>40</v>
      </c>
      <c r="U97" s="30" t="s">
        <v>40</v>
      </c>
      <c r="V97" s="31" t="s">
        <v>40</v>
      </c>
      <c r="W97" s="32">
        <v>326.05174433355762</v>
      </c>
      <c r="X97" s="30">
        <v>0</v>
      </c>
      <c r="Y97" s="30" t="s">
        <v>40</v>
      </c>
      <c r="Z97" s="30" t="s">
        <v>40</v>
      </c>
      <c r="AA97" s="30" t="s">
        <v>40</v>
      </c>
      <c r="AB97" s="30" t="s">
        <v>40</v>
      </c>
      <c r="AC97" s="30" t="s">
        <v>40</v>
      </c>
      <c r="AD97" s="30" t="s">
        <v>40</v>
      </c>
      <c r="AE97" s="30" t="s">
        <v>40</v>
      </c>
      <c r="AF97" s="30" t="s">
        <v>40</v>
      </c>
      <c r="AG97" s="30" t="s">
        <v>40</v>
      </c>
      <c r="AH97" s="30" t="s">
        <v>40</v>
      </c>
      <c r="AI97" s="30" t="s">
        <v>40</v>
      </c>
      <c r="AJ97" s="30" t="s">
        <v>40</v>
      </c>
      <c r="AK97" s="30" t="s">
        <v>40</v>
      </c>
      <c r="AL97" s="30" t="s">
        <v>40</v>
      </c>
      <c r="AM97" s="6"/>
    </row>
    <row r="98" spans="1:39">
      <c r="A98" s="455"/>
      <c r="B98" s="443"/>
      <c r="C98" s="439"/>
      <c r="D98" s="423" t="s">
        <v>144</v>
      </c>
      <c r="E98" s="408"/>
      <c r="F98" s="29">
        <v>326.05174433355762</v>
      </c>
      <c r="G98" s="30">
        <v>326.05174433355762</v>
      </c>
      <c r="H98" s="30">
        <v>0</v>
      </c>
      <c r="I98" s="30" t="s">
        <v>40</v>
      </c>
      <c r="J98" s="30" t="s">
        <v>40</v>
      </c>
      <c r="K98" s="30" t="s">
        <v>40</v>
      </c>
      <c r="L98" s="30" t="s">
        <v>40</v>
      </c>
      <c r="M98" s="30" t="s">
        <v>40</v>
      </c>
      <c r="N98" s="30" t="s">
        <v>40</v>
      </c>
      <c r="O98" s="30" t="s">
        <v>40</v>
      </c>
      <c r="P98" s="30" t="s">
        <v>40</v>
      </c>
      <c r="Q98" s="30" t="s">
        <v>40</v>
      </c>
      <c r="R98" s="30" t="s">
        <v>40</v>
      </c>
      <c r="S98" s="30" t="s">
        <v>40</v>
      </c>
      <c r="T98" s="30" t="s">
        <v>40</v>
      </c>
      <c r="U98" s="30" t="s">
        <v>40</v>
      </c>
      <c r="V98" s="31" t="s">
        <v>40</v>
      </c>
      <c r="W98" s="32">
        <v>326.05174433355762</v>
      </c>
      <c r="X98" s="30">
        <v>0</v>
      </c>
      <c r="Y98" s="30" t="s">
        <v>40</v>
      </c>
      <c r="Z98" s="30" t="s">
        <v>40</v>
      </c>
      <c r="AA98" s="30" t="s">
        <v>40</v>
      </c>
      <c r="AB98" s="30" t="s">
        <v>40</v>
      </c>
      <c r="AC98" s="30" t="s">
        <v>40</v>
      </c>
      <c r="AD98" s="30" t="s">
        <v>40</v>
      </c>
      <c r="AE98" s="30" t="s">
        <v>40</v>
      </c>
      <c r="AF98" s="30" t="s">
        <v>40</v>
      </c>
      <c r="AG98" s="30" t="s">
        <v>40</v>
      </c>
      <c r="AH98" s="30" t="s">
        <v>40</v>
      </c>
      <c r="AI98" s="30" t="s">
        <v>40</v>
      </c>
      <c r="AJ98" s="30" t="s">
        <v>40</v>
      </c>
      <c r="AK98" s="30" t="s">
        <v>40</v>
      </c>
      <c r="AL98" s="30" t="s">
        <v>40</v>
      </c>
      <c r="AM98" s="6"/>
    </row>
    <row r="99" spans="1:39">
      <c r="A99" s="455"/>
      <c r="B99" s="443"/>
      <c r="C99" s="439"/>
      <c r="D99" s="423" t="s">
        <v>145</v>
      </c>
      <c r="E99" s="408"/>
      <c r="F99" s="29">
        <v>0</v>
      </c>
      <c r="G99" s="30">
        <v>0</v>
      </c>
      <c r="H99" s="30" t="s">
        <v>40</v>
      </c>
      <c r="I99" s="30" t="s">
        <v>40</v>
      </c>
      <c r="J99" s="30" t="s">
        <v>40</v>
      </c>
      <c r="K99" s="30" t="s">
        <v>40</v>
      </c>
      <c r="L99" s="30" t="s">
        <v>40</v>
      </c>
      <c r="M99" s="30" t="s">
        <v>40</v>
      </c>
      <c r="N99" s="30" t="s">
        <v>40</v>
      </c>
      <c r="O99" s="30" t="s">
        <v>40</v>
      </c>
      <c r="P99" s="30" t="s">
        <v>40</v>
      </c>
      <c r="Q99" s="30" t="s">
        <v>40</v>
      </c>
      <c r="R99" s="30" t="s">
        <v>40</v>
      </c>
      <c r="S99" s="30" t="s">
        <v>40</v>
      </c>
      <c r="T99" s="30" t="s">
        <v>40</v>
      </c>
      <c r="U99" s="30" t="s">
        <v>40</v>
      </c>
      <c r="V99" s="31" t="s">
        <v>40</v>
      </c>
      <c r="W99" s="32">
        <v>0</v>
      </c>
      <c r="X99" s="30" t="s">
        <v>40</v>
      </c>
      <c r="Y99" s="30" t="s">
        <v>40</v>
      </c>
      <c r="Z99" s="30" t="s">
        <v>40</v>
      </c>
      <c r="AA99" s="30" t="s">
        <v>40</v>
      </c>
      <c r="AB99" s="30" t="s">
        <v>40</v>
      </c>
      <c r="AC99" s="30" t="s">
        <v>40</v>
      </c>
      <c r="AD99" s="30" t="s">
        <v>40</v>
      </c>
      <c r="AE99" s="30" t="s">
        <v>40</v>
      </c>
      <c r="AF99" s="30" t="s">
        <v>40</v>
      </c>
      <c r="AG99" s="30" t="s">
        <v>40</v>
      </c>
      <c r="AH99" s="30" t="s">
        <v>40</v>
      </c>
      <c r="AI99" s="30" t="s">
        <v>40</v>
      </c>
      <c r="AJ99" s="30" t="s">
        <v>40</v>
      </c>
      <c r="AK99" s="30" t="s">
        <v>40</v>
      </c>
      <c r="AL99" s="30" t="s">
        <v>40</v>
      </c>
      <c r="AM99" s="6"/>
    </row>
    <row r="100" spans="1:39">
      <c r="A100" s="455"/>
      <c r="B100" s="444"/>
      <c r="C100" s="440"/>
      <c r="D100" s="423" t="s">
        <v>146</v>
      </c>
      <c r="E100" s="408"/>
      <c r="F100" s="29">
        <v>326.05174433355762</v>
      </c>
      <c r="G100" s="30">
        <v>326.05174433355762</v>
      </c>
      <c r="H100" s="30">
        <v>0</v>
      </c>
      <c r="I100" s="30" t="s">
        <v>40</v>
      </c>
      <c r="J100" s="30" t="s">
        <v>40</v>
      </c>
      <c r="K100" s="30" t="s">
        <v>40</v>
      </c>
      <c r="L100" s="30" t="s">
        <v>40</v>
      </c>
      <c r="M100" s="30" t="s">
        <v>40</v>
      </c>
      <c r="N100" s="30" t="s">
        <v>40</v>
      </c>
      <c r="O100" s="30" t="s">
        <v>40</v>
      </c>
      <c r="P100" s="30" t="s">
        <v>40</v>
      </c>
      <c r="Q100" s="30" t="s">
        <v>40</v>
      </c>
      <c r="R100" s="30" t="s">
        <v>40</v>
      </c>
      <c r="S100" s="30" t="s">
        <v>40</v>
      </c>
      <c r="T100" s="30" t="s">
        <v>40</v>
      </c>
      <c r="U100" s="30" t="s">
        <v>40</v>
      </c>
      <c r="V100" s="31" t="s">
        <v>40</v>
      </c>
      <c r="W100" s="32">
        <v>326.05174433355762</v>
      </c>
      <c r="X100" s="30">
        <v>0</v>
      </c>
      <c r="Y100" s="30" t="s">
        <v>40</v>
      </c>
      <c r="Z100" s="30" t="s">
        <v>40</v>
      </c>
      <c r="AA100" s="30" t="s">
        <v>40</v>
      </c>
      <c r="AB100" s="30" t="s">
        <v>40</v>
      </c>
      <c r="AC100" s="30" t="s">
        <v>40</v>
      </c>
      <c r="AD100" s="30" t="s">
        <v>40</v>
      </c>
      <c r="AE100" s="30" t="s">
        <v>40</v>
      </c>
      <c r="AF100" s="30" t="s">
        <v>40</v>
      </c>
      <c r="AG100" s="30" t="s">
        <v>40</v>
      </c>
      <c r="AH100" s="30" t="s">
        <v>40</v>
      </c>
      <c r="AI100" s="30" t="s">
        <v>40</v>
      </c>
      <c r="AJ100" s="30" t="s">
        <v>40</v>
      </c>
      <c r="AK100" s="30" t="s">
        <v>40</v>
      </c>
      <c r="AL100" s="30" t="s">
        <v>40</v>
      </c>
      <c r="AM100" s="6"/>
    </row>
    <row r="101" spans="1:39">
      <c r="A101" s="455"/>
      <c r="B101" s="442" t="s">
        <v>147</v>
      </c>
      <c r="C101" s="28" t="s">
        <v>148</v>
      </c>
      <c r="D101" s="423" t="s">
        <v>149</v>
      </c>
      <c r="E101" s="408"/>
      <c r="F101" s="29">
        <v>326.05174433355762</v>
      </c>
      <c r="G101" s="30">
        <v>326.05174433355762</v>
      </c>
      <c r="H101" s="30">
        <v>0</v>
      </c>
      <c r="I101" s="30" t="s">
        <v>40</v>
      </c>
      <c r="J101" s="30" t="s">
        <v>40</v>
      </c>
      <c r="K101" s="30" t="s">
        <v>40</v>
      </c>
      <c r="L101" s="30" t="s">
        <v>40</v>
      </c>
      <c r="M101" s="30" t="s">
        <v>40</v>
      </c>
      <c r="N101" s="30" t="s">
        <v>40</v>
      </c>
      <c r="O101" s="30" t="s">
        <v>40</v>
      </c>
      <c r="P101" s="30" t="s">
        <v>40</v>
      </c>
      <c r="Q101" s="30" t="s">
        <v>40</v>
      </c>
      <c r="R101" s="30" t="s">
        <v>40</v>
      </c>
      <c r="S101" s="30" t="s">
        <v>40</v>
      </c>
      <c r="T101" s="30" t="s">
        <v>40</v>
      </c>
      <c r="U101" s="30" t="s">
        <v>40</v>
      </c>
      <c r="V101" s="31" t="s">
        <v>40</v>
      </c>
      <c r="W101" s="32">
        <v>326.05174433355762</v>
      </c>
      <c r="X101" s="30">
        <v>0</v>
      </c>
      <c r="Y101" s="30" t="s">
        <v>40</v>
      </c>
      <c r="Z101" s="30" t="s">
        <v>40</v>
      </c>
      <c r="AA101" s="30" t="s">
        <v>40</v>
      </c>
      <c r="AB101" s="30" t="s">
        <v>40</v>
      </c>
      <c r="AC101" s="30" t="s">
        <v>40</v>
      </c>
      <c r="AD101" s="30" t="s">
        <v>40</v>
      </c>
      <c r="AE101" s="30" t="s">
        <v>40</v>
      </c>
      <c r="AF101" s="30" t="s">
        <v>40</v>
      </c>
      <c r="AG101" s="30" t="s">
        <v>40</v>
      </c>
      <c r="AH101" s="30" t="s">
        <v>40</v>
      </c>
      <c r="AI101" s="30" t="s">
        <v>40</v>
      </c>
      <c r="AJ101" s="30" t="s">
        <v>40</v>
      </c>
      <c r="AK101" s="30" t="s">
        <v>40</v>
      </c>
      <c r="AL101" s="30" t="s">
        <v>40</v>
      </c>
      <c r="AM101" s="6"/>
    </row>
    <row r="102" spans="1:39" ht="25.5" customHeight="1">
      <c r="A102" s="455"/>
      <c r="B102" s="444"/>
      <c r="C102" s="28" t="s">
        <v>99</v>
      </c>
      <c r="D102" s="423" t="s">
        <v>150</v>
      </c>
      <c r="E102" s="408"/>
      <c r="F102" s="29">
        <v>326.05174433355762</v>
      </c>
      <c r="G102" s="30">
        <v>326.05174433355762</v>
      </c>
      <c r="H102" s="30">
        <v>0</v>
      </c>
      <c r="I102" s="30" t="s">
        <v>40</v>
      </c>
      <c r="J102" s="30" t="s">
        <v>40</v>
      </c>
      <c r="K102" s="30" t="s">
        <v>40</v>
      </c>
      <c r="L102" s="30" t="s">
        <v>40</v>
      </c>
      <c r="M102" s="30" t="s">
        <v>40</v>
      </c>
      <c r="N102" s="30" t="s">
        <v>40</v>
      </c>
      <c r="O102" s="30" t="s">
        <v>40</v>
      </c>
      <c r="P102" s="30" t="s">
        <v>40</v>
      </c>
      <c r="Q102" s="30" t="s">
        <v>40</v>
      </c>
      <c r="R102" s="30" t="s">
        <v>40</v>
      </c>
      <c r="S102" s="30" t="s">
        <v>40</v>
      </c>
      <c r="T102" s="30" t="s">
        <v>40</v>
      </c>
      <c r="U102" s="30" t="s">
        <v>40</v>
      </c>
      <c r="V102" s="31" t="s">
        <v>40</v>
      </c>
      <c r="W102" s="32">
        <v>326.05174433355762</v>
      </c>
      <c r="X102" s="30">
        <v>0</v>
      </c>
      <c r="Y102" s="30" t="s">
        <v>40</v>
      </c>
      <c r="Z102" s="30" t="s">
        <v>40</v>
      </c>
      <c r="AA102" s="30" t="s">
        <v>40</v>
      </c>
      <c r="AB102" s="30" t="s">
        <v>40</v>
      </c>
      <c r="AC102" s="30" t="s">
        <v>40</v>
      </c>
      <c r="AD102" s="30" t="s">
        <v>40</v>
      </c>
      <c r="AE102" s="30" t="s">
        <v>40</v>
      </c>
      <c r="AF102" s="30" t="s">
        <v>40</v>
      </c>
      <c r="AG102" s="30" t="s">
        <v>40</v>
      </c>
      <c r="AH102" s="30" t="s">
        <v>40</v>
      </c>
      <c r="AI102" s="30" t="s">
        <v>40</v>
      </c>
      <c r="AJ102" s="30" t="s">
        <v>40</v>
      </c>
      <c r="AK102" s="30" t="s">
        <v>40</v>
      </c>
      <c r="AL102" s="30" t="s">
        <v>40</v>
      </c>
      <c r="AM102" s="6"/>
    </row>
    <row r="103" spans="1:39">
      <c r="A103" s="455"/>
      <c r="B103" s="442" t="s">
        <v>151</v>
      </c>
      <c r="C103" s="423" t="s">
        <v>152</v>
      </c>
      <c r="D103" s="408"/>
      <c r="E103" s="408"/>
      <c r="F103" s="29">
        <v>460.18650000000002</v>
      </c>
      <c r="G103" s="30">
        <v>460.18650000000002</v>
      </c>
      <c r="H103" s="30">
        <v>0</v>
      </c>
      <c r="I103" s="30" t="s">
        <v>40</v>
      </c>
      <c r="J103" s="30" t="s">
        <v>40</v>
      </c>
      <c r="K103" s="30" t="s">
        <v>40</v>
      </c>
      <c r="L103" s="30" t="s">
        <v>40</v>
      </c>
      <c r="M103" s="30" t="s">
        <v>40</v>
      </c>
      <c r="N103" s="30" t="s">
        <v>40</v>
      </c>
      <c r="O103" s="30" t="s">
        <v>40</v>
      </c>
      <c r="P103" s="30" t="s">
        <v>40</v>
      </c>
      <c r="Q103" s="30" t="s">
        <v>40</v>
      </c>
      <c r="R103" s="30" t="s">
        <v>40</v>
      </c>
      <c r="S103" s="30" t="s">
        <v>40</v>
      </c>
      <c r="T103" s="30" t="s">
        <v>40</v>
      </c>
      <c r="U103" s="30" t="s">
        <v>40</v>
      </c>
      <c r="V103" s="31" t="s">
        <v>40</v>
      </c>
      <c r="W103" s="32">
        <v>460.18650000000002</v>
      </c>
      <c r="X103" s="30">
        <v>158.5030698606418</v>
      </c>
      <c r="Y103" s="30">
        <v>0</v>
      </c>
      <c r="Z103" s="30" t="s">
        <v>40</v>
      </c>
      <c r="AA103" s="30" t="s">
        <v>40</v>
      </c>
      <c r="AB103" s="30" t="s">
        <v>40</v>
      </c>
      <c r="AC103" s="30" t="s">
        <v>40</v>
      </c>
      <c r="AD103" s="30" t="s">
        <v>40</v>
      </c>
      <c r="AE103" s="30" t="s">
        <v>40</v>
      </c>
      <c r="AF103" s="30" t="s">
        <v>40</v>
      </c>
      <c r="AG103" s="30" t="s">
        <v>40</v>
      </c>
      <c r="AH103" s="30" t="s">
        <v>40</v>
      </c>
      <c r="AI103" s="30" t="s">
        <v>40</v>
      </c>
      <c r="AJ103" s="30" t="s">
        <v>40</v>
      </c>
      <c r="AK103" s="30" t="s">
        <v>40</v>
      </c>
      <c r="AL103" s="30" t="s">
        <v>40</v>
      </c>
      <c r="AM103" s="6"/>
    </row>
    <row r="104" spans="1:39" ht="30" customHeight="1">
      <c r="A104" s="455"/>
      <c r="B104" s="443"/>
      <c r="C104" s="438" t="s">
        <v>153</v>
      </c>
      <c r="D104" s="423" t="s">
        <v>154</v>
      </c>
      <c r="E104" s="408"/>
      <c r="F104" s="29">
        <v>461.90649147859006</v>
      </c>
      <c r="G104" s="30">
        <v>461.90649147859006</v>
      </c>
      <c r="H104" s="30">
        <v>0</v>
      </c>
      <c r="I104" s="30" t="s">
        <v>40</v>
      </c>
      <c r="J104" s="30" t="s">
        <v>40</v>
      </c>
      <c r="K104" s="30" t="s">
        <v>40</v>
      </c>
      <c r="L104" s="30" t="s">
        <v>40</v>
      </c>
      <c r="M104" s="30" t="s">
        <v>40</v>
      </c>
      <c r="N104" s="30" t="s">
        <v>40</v>
      </c>
      <c r="O104" s="30" t="s">
        <v>40</v>
      </c>
      <c r="P104" s="30" t="s">
        <v>40</v>
      </c>
      <c r="Q104" s="30" t="s">
        <v>40</v>
      </c>
      <c r="R104" s="30" t="s">
        <v>40</v>
      </c>
      <c r="S104" s="30" t="s">
        <v>40</v>
      </c>
      <c r="T104" s="30" t="s">
        <v>40</v>
      </c>
      <c r="U104" s="30" t="s">
        <v>40</v>
      </c>
      <c r="V104" s="31" t="s">
        <v>40</v>
      </c>
      <c r="W104" s="32">
        <v>461.90649147859006</v>
      </c>
      <c r="X104" s="30">
        <v>398.50144854035841</v>
      </c>
      <c r="Y104" s="30">
        <v>0</v>
      </c>
      <c r="Z104" s="30" t="s">
        <v>40</v>
      </c>
      <c r="AA104" s="30" t="s">
        <v>40</v>
      </c>
      <c r="AB104" s="30" t="s">
        <v>40</v>
      </c>
      <c r="AC104" s="30" t="s">
        <v>40</v>
      </c>
      <c r="AD104" s="30" t="s">
        <v>40</v>
      </c>
      <c r="AE104" s="30" t="s">
        <v>40</v>
      </c>
      <c r="AF104" s="30" t="s">
        <v>40</v>
      </c>
      <c r="AG104" s="30" t="s">
        <v>40</v>
      </c>
      <c r="AH104" s="30" t="s">
        <v>40</v>
      </c>
      <c r="AI104" s="30" t="s">
        <v>40</v>
      </c>
      <c r="AJ104" s="30" t="s">
        <v>40</v>
      </c>
      <c r="AK104" s="30" t="s">
        <v>40</v>
      </c>
      <c r="AL104" s="30" t="s">
        <v>40</v>
      </c>
      <c r="AM104" s="6"/>
    </row>
    <row r="105" spans="1:39" ht="29.25" customHeight="1">
      <c r="A105" s="455"/>
      <c r="B105" s="443"/>
      <c r="C105" s="439"/>
      <c r="D105" s="423" t="s">
        <v>155</v>
      </c>
      <c r="E105" s="408"/>
      <c r="F105" s="29">
        <v>0</v>
      </c>
      <c r="G105" s="30">
        <v>0</v>
      </c>
      <c r="H105" s="30" t="s">
        <v>40</v>
      </c>
      <c r="I105" s="30" t="s">
        <v>40</v>
      </c>
      <c r="J105" s="30" t="s">
        <v>40</v>
      </c>
      <c r="K105" s="30" t="s">
        <v>40</v>
      </c>
      <c r="L105" s="30" t="s">
        <v>40</v>
      </c>
      <c r="M105" s="30" t="s">
        <v>40</v>
      </c>
      <c r="N105" s="30" t="s">
        <v>40</v>
      </c>
      <c r="O105" s="30" t="s">
        <v>40</v>
      </c>
      <c r="P105" s="30" t="s">
        <v>40</v>
      </c>
      <c r="Q105" s="30" t="s">
        <v>40</v>
      </c>
      <c r="R105" s="30" t="s">
        <v>40</v>
      </c>
      <c r="S105" s="30" t="s">
        <v>40</v>
      </c>
      <c r="T105" s="30" t="s">
        <v>40</v>
      </c>
      <c r="U105" s="30" t="s">
        <v>40</v>
      </c>
      <c r="V105" s="31" t="s">
        <v>40</v>
      </c>
      <c r="W105" s="32">
        <v>0</v>
      </c>
      <c r="X105" s="30" t="s">
        <v>40</v>
      </c>
      <c r="Y105" s="30" t="s">
        <v>40</v>
      </c>
      <c r="Z105" s="30" t="s">
        <v>40</v>
      </c>
      <c r="AA105" s="30" t="s">
        <v>40</v>
      </c>
      <c r="AB105" s="30" t="s">
        <v>40</v>
      </c>
      <c r="AC105" s="30" t="s">
        <v>40</v>
      </c>
      <c r="AD105" s="30" t="s">
        <v>40</v>
      </c>
      <c r="AE105" s="30" t="s">
        <v>40</v>
      </c>
      <c r="AF105" s="30" t="s">
        <v>40</v>
      </c>
      <c r="AG105" s="30" t="s">
        <v>40</v>
      </c>
      <c r="AH105" s="30" t="s">
        <v>40</v>
      </c>
      <c r="AI105" s="30" t="s">
        <v>40</v>
      </c>
      <c r="AJ105" s="30" t="s">
        <v>40</v>
      </c>
      <c r="AK105" s="30" t="s">
        <v>40</v>
      </c>
      <c r="AL105" s="30" t="s">
        <v>40</v>
      </c>
      <c r="AM105" s="6"/>
    </row>
    <row r="106" spans="1:39" ht="25.5" customHeight="1">
      <c r="A106" s="455"/>
      <c r="B106" s="443"/>
      <c r="C106" s="439"/>
      <c r="D106" s="423" t="s">
        <v>156</v>
      </c>
      <c r="E106" s="408"/>
      <c r="F106" s="29">
        <v>461.90649147859006</v>
      </c>
      <c r="G106" s="30">
        <v>461.90649147859006</v>
      </c>
      <c r="H106" s="30">
        <v>0</v>
      </c>
      <c r="I106" s="30" t="s">
        <v>40</v>
      </c>
      <c r="J106" s="30" t="s">
        <v>40</v>
      </c>
      <c r="K106" s="30" t="s">
        <v>40</v>
      </c>
      <c r="L106" s="30" t="s">
        <v>40</v>
      </c>
      <c r="M106" s="30" t="s">
        <v>40</v>
      </c>
      <c r="N106" s="30" t="s">
        <v>40</v>
      </c>
      <c r="O106" s="30" t="s">
        <v>40</v>
      </c>
      <c r="P106" s="30" t="s">
        <v>40</v>
      </c>
      <c r="Q106" s="30" t="s">
        <v>40</v>
      </c>
      <c r="R106" s="30" t="s">
        <v>40</v>
      </c>
      <c r="S106" s="30" t="s">
        <v>40</v>
      </c>
      <c r="T106" s="30" t="s">
        <v>40</v>
      </c>
      <c r="U106" s="30" t="s">
        <v>40</v>
      </c>
      <c r="V106" s="31" t="s">
        <v>40</v>
      </c>
      <c r="W106" s="32">
        <v>461.90649147859006</v>
      </c>
      <c r="X106" s="30">
        <v>398.50144854035841</v>
      </c>
      <c r="Y106" s="30">
        <v>0</v>
      </c>
      <c r="Z106" s="30" t="s">
        <v>40</v>
      </c>
      <c r="AA106" s="30" t="s">
        <v>40</v>
      </c>
      <c r="AB106" s="30" t="s">
        <v>40</v>
      </c>
      <c r="AC106" s="30" t="s">
        <v>40</v>
      </c>
      <c r="AD106" s="30" t="s">
        <v>40</v>
      </c>
      <c r="AE106" s="30" t="s">
        <v>40</v>
      </c>
      <c r="AF106" s="30" t="s">
        <v>40</v>
      </c>
      <c r="AG106" s="30" t="s">
        <v>40</v>
      </c>
      <c r="AH106" s="30" t="s">
        <v>40</v>
      </c>
      <c r="AI106" s="30" t="s">
        <v>40</v>
      </c>
      <c r="AJ106" s="30" t="s">
        <v>40</v>
      </c>
      <c r="AK106" s="30" t="s">
        <v>40</v>
      </c>
      <c r="AL106" s="30" t="s">
        <v>40</v>
      </c>
      <c r="AM106" s="6"/>
    </row>
    <row r="107" spans="1:39" ht="25.5" customHeight="1">
      <c r="A107" s="455"/>
      <c r="B107" s="443"/>
      <c r="C107" s="439"/>
      <c r="D107" s="423" t="s">
        <v>157</v>
      </c>
      <c r="E107" s="408"/>
      <c r="F107" s="29">
        <v>555.59993068882341</v>
      </c>
      <c r="G107" s="30">
        <v>555.59993068882341</v>
      </c>
      <c r="H107" s="30">
        <v>0</v>
      </c>
      <c r="I107" s="30" t="s">
        <v>40</v>
      </c>
      <c r="J107" s="30" t="s">
        <v>40</v>
      </c>
      <c r="K107" s="30" t="s">
        <v>40</v>
      </c>
      <c r="L107" s="30" t="s">
        <v>40</v>
      </c>
      <c r="M107" s="30" t="s">
        <v>40</v>
      </c>
      <c r="N107" s="30" t="s">
        <v>40</v>
      </c>
      <c r="O107" s="30" t="s">
        <v>40</v>
      </c>
      <c r="P107" s="30" t="s">
        <v>40</v>
      </c>
      <c r="Q107" s="30" t="s">
        <v>40</v>
      </c>
      <c r="R107" s="30" t="s">
        <v>40</v>
      </c>
      <c r="S107" s="30" t="s">
        <v>40</v>
      </c>
      <c r="T107" s="30" t="s">
        <v>40</v>
      </c>
      <c r="U107" s="30" t="s">
        <v>40</v>
      </c>
      <c r="V107" s="31" t="s">
        <v>40</v>
      </c>
      <c r="W107" s="32">
        <v>555.59993068882341</v>
      </c>
      <c r="X107" s="30">
        <v>477.75950026278679</v>
      </c>
      <c r="Y107" s="30">
        <v>0</v>
      </c>
      <c r="Z107" s="30" t="s">
        <v>40</v>
      </c>
      <c r="AA107" s="30" t="s">
        <v>40</v>
      </c>
      <c r="AB107" s="30" t="s">
        <v>40</v>
      </c>
      <c r="AC107" s="30" t="s">
        <v>40</v>
      </c>
      <c r="AD107" s="30" t="s">
        <v>40</v>
      </c>
      <c r="AE107" s="30" t="s">
        <v>40</v>
      </c>
      <c r="AF107" s="30" t="s">
        <v>40</v>
      </c>
      <c r="AG107" s="30" t="s">
        <v>40</v>
      </c>
      <c r="AH107" s="30" t="s">
        <v>40</v>
      </c>
      <c r="AI107" s="30" t="s">
        <v>40</v>
      </c>
      <c r="AJ107" s="30" t="s">
        <v>40</v>
      </c>
      <c r="AK107" s="30" t="s">
        <v>40</v>
      </c>
      <c r="AL107" s="30" t="s">
        <v>40</v>
      </c>
      <c r="AM107" s="6"/>
    </row>
    <row r="108" spans="1:39">
      <c r="A108" s="455"/>
      <c r="B108" s="443"/>
      <c r="C108" s="440"/>
      <c r="D108" s="423" t="s">
        <v>158</v>
      </c>
      <c r="E108" s="408"/>
      <c r="F108" s="29">
        <v>461.90649147859006</v>
      </c>
      <c r="G108" s="30">
        <v>461.90649147859006</v>
      </c>
      <c r="H108" s="30">
        <v>0</v>
      </c>
      <c r="I108" s="30" t="s">
        <v>40</v>
      </c>
      <c r="J108" s="30" t="s">
        <v>40</v>
      </c>
      <c r="K108" s="30" t="s">
        <v>40</v>
      </c>
      <c r="L108" s="30" t="s">
        <v>40</v>
      </c>
      <c r="M108" s="30" t="s">
        <v>40</v>
      </c>
      <c r="N108" s="30" t="s">
        <v>40</v>
      </c>
      <c r="O108" s="30" t="s">
        <v>40</v>
      </c>
      <c r="P108" s="30" t="s">
        <v>40</v>
      </c>
      <c r="Q108" s="30" t="s">
        <v>40</v>
      </c>
      <c r="R108" s="30" t="s">
        <v>40</v>
      </c>
      <c r="S108" s="30" t="s">
        <v>40</v>
      </c>
      <c r="T108" s="30" t="s">
        <v>40</v>
      </c>
      <c r="U108" s="30" t="s">
        <v>40</v>
      </c>
      <c r="V108" s="31" t="s">
        <v>40</v>
      </c>
      <c r="W108" s="32">
        <v>461.90649147859006</v>
      </c>
      <c r="X108" s="30">
        <v>398.50144854035841</v>
      </c>
      <c r="Y108" s="30">
        <v>0</v>
      </c>
      <c r="Z108" s="30" t="s">
        <v>40</v>
      </c>
      <c r="AA108" s="30" t="s">
        <v>40</v>
      </c>
      <c r="AB108" s="30" t="s">
        <v>40</v>
      </c>
      <c r="AC108" s="30" t="s">
        <v>40</v>
      </c>
      <c r="AD108" s="30" t="s">
        <v>40</v>
      </c>
      <c r="AE108" s="30" t="s">
        <v>40</v>
      </c>
      <c r="AF108" s="30" t="s">
        <v>40</v>
      </c>
      <c r="AG108" s="30" t="s">
        <v>40</v>
      </c>
      <c r="AH108" s="30" t="s">
        <v>40</v>
      </c>
      <c r="AI108" s="30" t="s">
        <v>40</v>
      </c>
      <c r="AJ108" s="30" t="s">
        <v>40</v>
      </c>
      <c r="AK108" s="30" t="s">
        <v>40</v>
      </c>
      <c r="AL108" s="30" t="s">
        <v>40</v>
      </c>
      <c r="AM108" s="6"/>
    </row>
    <row r="109" spans="1:39">
      <c r="A109" s="455"/>
      <c r="B109" s="443"/>
      <c r="C109" s="423" t="s">
        <v>159</v>
      </c>
      <c r="D109" s="408"/>
      <c r="E109" s="408"/>
      <c r="F109" s="29">
        <v>326.05174433355762</v>
      </c>
      <c r="G109" s="30">
        <v>326.05174433355762</v>
      </c>
      <c r="H109" s="30">
        <v>0</v>
      </c>
      <c r="I109" s="30" t="s">
        <v>40</v>
      </c>
      <c r="J109" s="30" t="s">
        <v>40</v>
      </c>
      <c r="K109" s="30" t="s">
        <v>40</v>
      </c>
      <c r="L109" s="30" t="s">
        <v>40</v>
      </c>
      <c r="M109" s="30" t="s">
        <v>40</v>
      </c>
      <c r="N109" s="30" t="s">
        <v>40</v>
      </c>
      <c r="O109" s="30" t="s">
        <v>40</v>
      </c>
      <c r="P109" s="30" t="s">
        <v>40</v>
      </c>
      <c r="Q109" s="30" t="s">
        <v>40</v>
      </c>
      <c r="R109" s="30" t="s">
        <v>40</v>
      </c>
      <c r="S109" s="30" t="s">
        <v>40</v>
      </c>
      <c r="T109" s="30" t="s">
        <v>40</v>
      </c>
      <c r="U109" s="30" t="s">
        <v>40</v>
      </c>
      <c r="V109" s="31" t="s">
        <v>40</v>
      </c>
      <c r="W109" s="32">
        <v>326.05174433355762</v>
      </c>
      <c r="X109" s="30">
        <v>0</v>
      </c>
      <c r="Y109" s="30" t="s">
        <v>40</v>
      </c>
      <c r="Z109" s="30" t="s">
        <v>40</v>
      </c>
      <c r="AA109" s="30" t="s">
        <v>40</v>
      </c>
      <c r="AB109" s="30" t="s">
        <v>40</v>
      </c>
      <c r="AC109" s="30" t="s">
        <v>40</v>
      </c>
      <c r="AD109" s="30" t="s">
        <v>40</v>
      </c>
      <c r="AE109" s="30" t="s">
        <v>40</v>
      </c>
      <c r="AF109" s="30" t="s">
        <v>40</v>
      </c>
      <c r="AG109" s="30" t="s">
        <v>40</v>
      </c>
      <c r="AH109" s="30" t="s">
        <v>40</v>
      </c>
      <c r="AI109" s="30" t="s">
        <v>40</v>
      </c>
      <c r="AJ109" s="30" t="s">
        <v>40</v>
      </c>
      <c r="AK109" s="30" t="s">
        <v>40</v>
      </c>
      <c r="AL109" s="30" t="s">
        <v>40</v>
      </c>
      <c r="AM109" s="6"/>
    </row>
    <row r="110" spans="1:39">
      <c r="A110" s="455"/>
      <c r="B110" s="443"/>
      <c r="C110" s="423" t="s">
        <v>160</v>
      </c>
      <c r="D110" s="408"/>
      <c r="E110" s="408"/>
      <c r="F110" s="29">
        <v>460.18650000000002</v>
      </c>
      <c r="G110" s="30">
        <v>460.18650000000002</v>
      </c>
      <c r="H110" s="30">
        <v>0</v>
      </c>
      <c r="I110" s="30" t="s">
        <v>40</v>
      </c>
      <c r="J110" s="30" t="s">
        <v>40</v>
      </c>
      <c r="K110" s="30" t="s">
        <v>40</v>
      </c>
      <c r="L110" s="30" t="s">
        <v>40</v>
      </c>
      <c r="M110" s="30" t="s">
        <v>40</v>
      </c>
      <c r="N110" s="30" t="s">
        <v>40</v>
      </c>
      <c r="O110" s="30" t="s">
        <v>40</v>
      </c>
      <c r="P110" s="30" t="s">
        <v>40</v>
      </c>
      <c r="Q110" s="30" t="s">
        <v>40</v>
      </c>
      <c r="R110" s="30" t="s">
        <v>40</v>
      </c>
      <c r="S110" s="30" t="s">
        <v>40</v>
      </c>
      <c r="T110" s="30" t="s">
        <v>40</v>
      </c>
      <c r="U110" s="30" t="s">
        <v>40</v>
      </c>
      <c r="V110" s="31" t="s">
        <v>40</v>
      </c>
      <c r="W110" s="32">
        <v>460.18650000000002</v>
      </c>
      <c r="X110" s="30">
        <v>158.5030698606418</v>
      </c>
      <c r="Y110" s="30">
        <v>0</v>
      </c>
      <c r="Z110" s="30" t="s">
        <v>40</v>
      </c>
      <c r="AA110" s="30" t="s">
        <v>40</v>
      </c>
      <c r="AB110" s="30" t="s">
        <v>40</v>
      </c>
      <c r="AC110" s="30" t="s">
        <v>40</v>
      </c>
      <c r="AD110" s="30" t="s">
        <v>40</v>
      </c>
      <c r="AE110" s="30" t="s">
        <v>40</v>
      </c>
      <c r="AF110" s="30" t="s">
        <v>40</v>
      </c>
      <c r="AG110" s="30" t="s">
        <v>40</v>
      </c>
      <c r="AH110" s="30" t="s">
        <v>40</v>
      </c>
      <c r="AI110" s="30" t="s">
        <v>40</v>
      </c>
      <c r="AJ110" s="30" t="s">
        <v>40</v>
      </c>
      <c r="AK110" s="30" t="s">
        <v>40</v>
      </c>
      <c r="AL110" s="30" t="s">
        <v>40</v>
      </c>
      <c r="AM110" s="6"/>
    </row>
    <row r="111" spans="1:39">
      <c r="A111" s="455"/>
      <c r="B111" s="443"/>
      <c r="C111" s="423" t="s">
        <v>161</v>
      </c>
      <c r="D111" s="408"/>
      <c r="E111" s="408"/>
      <c r="F111" s="29">
        <v>461.90649147859006</v>
      </c>
      <c r="G111" s="30">
        <v>461.90649147859006</v>
      </c>
      <c r="H111" s="30">
        <v>0</v>
      </c>
      <c r="I111" s="30" t="s">
        <v>40</v>
      </c>
      <c r="J111" s="30" t="s">
        <v>40</v>
      </c>
      <c r="K111" s="30" t="s">
        <v>40</v>
      </c>
      <c r="L111" s="30" t="s">
        <v>40</v>
      </c>
      <c r="M111" s="30" t="s">
        <v>40</v>
      </c>
      <c r="N111" s="30" t="s">
        <v>40</v>
      </c>
      <c r="O111" s="30" t="s">
        <v>40</v>
      </c>
      <c r="P111" s="30" t="s">
        <v>40</v>
      </c>
      <c r="Q111" s="30" t="s">
        <v>40</v>
      </c>
      <c r="R111" s="30" t="s">
        <v>40</v>
      </c>
      <c r="S111" s="30" t="s">
        <v>40</v>
      </c>
      <c r="T111" s="30" t="s">
        <v>40</v>
      </c>
      <c r="U111" s="30" t="s">
        <v>40</v>
      </c>
      <c r="V111" s="31" t="s">
        <v>40</v>
      </c>
      <c r="W111" s="32">
        <v>461.90649147859006</v>
      </c>
      <c r="X111" s="30">
        <v>398.50144854035841</v>
      </c>
      <c r="Y111" s="30">
        <v>0</v>
      </c>
      <c r="Z111" s="30" t="s">
        <v>40</v>
      </c>
      <c r="AA111" s="30" t="s">
        <v>40</v>
      </c>
      <c r="AB111" s="30" t="s">
        <v>40</v>
      </c>
      <c r="AC111" s="30" t="s">
        <v>40</v>
      </c>
      <c r="AD111" s="30" t="s">
        <v>40</v>
      </c>
      <c r="AE111" s="30" t="s">
        <v>40</v>
      </c>
      <c r="AF111" s="30" t="s">
        <v>40</v>
      </c>
      <c r="AG111" s="30" t="s">
        <v>40</v>
      </c>
      <c r="AH111" s="30" t="s">
        <v>40</v>
      </c>
      <c r="AI111" s="30" t="s">
        <v>40</v>
      </c>
      <c r="AJ111" s="30" t="s">
        <v>40</v>
      </c>
      <c r="AK111" s="30" t="s">
        <v>40</v>
      </c>
      <c r="AL111" s="30" t="s">
        <v>40</v>
      </c>
      <c r="AM111" s="6"/>
    </row>
    <row r="112" spans="1:39">
      <c r="A112" s="455"/>
      <c r="B112" s="443"/>
      <c r="C112" s="423" t="s">
        <v>162</v>
      </c>
      <c r="D112" s="408"/>
      <c r="E112" s="408"/>
      <c r="F112" s="29">
        <v>461.90649147859006</v>
      </c>
      <c r="G112" s="30">
        <v>461.90649147859006</v>
      </c>
      <c r="H112" s="30">
        <v>0</v>
      </c>
      <c r="I112" s="30" t="s">
        <v>40</v>
      </c>
      <c r="J112" s="30" t="s">
        <v>40</v>
      </c>
      <c r="K112" s="30" t="s">
        <v>40</v>
      </c>
      <c r="L112" s="30" t="s">
        <v>40</v>
      </c>
      <c r="M112" s="30" t="s">
        <v>40</v>
      </c>
      <c r="N112" s="30" t="s">
        <v>40</v>
      </c>
      <c r="O112" s="30" t="s">
        <v>40</v>
      </c>
      <c r="P112" s="30" t="s">
        <v>40</v>
      </c>
      <c r="Q112" s="30" t="s">
        <v>40</v>
      </c>
      <c r="R112" s="30" t="s">
        <v>40</v>
      </c>
      <c r="S112" s="30" t="s">
        <v>40</v>
      </c>
      <c r="T112" s="30" t="s">
        <v>40</v>
      </c>
      <c r="U112" s="30" t="s">
        <v>40</v>
      </c>
      <c r="V112" s="31" t="s">
        <v>40</v>
      </c>
      <c r="W112" s="32">
        <v>461.90649147859006</v>
      </c>
      <c r="X112" s="30">
        <v>398.50144854035841</v>
      </c>
      <c r="Y112" s="30">
        <v>0</v>
      </c>
      <c r="Z112" s="30" t="s">
        <v>40</v>
      </c>
      <c r="AA112" s="30" t="s">
        <v>40</v>
      </c>
      <c r="AB112" s="30" t="s">
        <v>40</v>
      </c>
      <c r="AC112" s="30" t="s">
        <v>40</v>
      </c>
      <c r="AD112" s="30" t="s">
        <v>40</v>
      </c>
      <c r="AE112" s="30" t="s">
        <v>40</v>
      </c>
      <c r="AF112" s="30" t="s">
        <v>40</v>
      </c>
      <c r="AG112" s="30" t="s">
        <v>40</v>
      </c>
      <c r="AH112" s="30" t="s">
        <v>40</v>
      </c>
      <c r="AI112" s="30" t="s">
        <v>40</v>
      </c>
      <c r="AJ112" s="30" t="s">
        <v>40</v>
      </c>
      <c r="AK112" s="30" t="s">
        <v>40</v>
      </c>
      <c r="AL112" s="30" t="s">
        <v>40</v>
      </c>
      <c r="AM112" s="6"/>
    </row>
    <row r="113" spans="1:39">
      <c r="A113" s="455"/>
      <c r="B113" s="443"/>
      <c r="C113" s="423" t="s">
        <v>163</v>
      </c>
      <c r="D113" s="408"/>
      <c r="E113" s="408"/>
      <c r="F113" s="29">
        <v>202.55866265068093</v>
      </c>
      <c r="G113" s="30">
        <v>202.55866265068093</v>
      </c>
      <c r="H113" s="30">
        <v>0</v>
      </c>
      <c r="I113" s="30" t="s">
        <v>40</v>
      </c>
      <c r="J113" s="30" t="s">
        <v>40</v>
      </c>
      <c r="K113" s="30" t="s">
        <v>40</v>
      </c>
      <c r="L113" s="30" t="s">
        <v>40</v>
      </c>
      <c r="M113" s="30" t="s">
        <v>40</v>
      </c>
      <c r="N113" s="30" t="s">
        <v>40</v>
      </c>
      <c r="O113" s="30" t="s">
        <v>40</v>
      </c>
      <c r="P113" s="30" t="s">
        <v>40</v>
      </c>
      <c r="Q113" s="30" t="s">
        <v>40</v>
      </c>
      <c r="R113" s="30" t="s">
        <v>40</v>
      </c>
      <c r="S113" s="30" t="s">
        <v>40</v>
      </c>
      <c r="T113" s="30" t="s">
        <v>40</v>
      </c>
      <c r="U113" s="30" t="s">
        <v>40</v>
      </c>
      <c r="V113" s="31" t="s">
        <v>40</v>
      </c>
      <c r="W113" s="32">
        <v>202.55866265068093</v>
      </c>
      <c r="X113" s="30">
        <v>138.12206767154743</v>
      </c>
      <c r="Y113" s="30">
        <v>0</v>
      </c>
      <c r="Z113" s="30" t="s">
        <v>40</v>
      </c>
      <c r="AA113" s="30" t="s">
        <v>40</v>
      </c>
      <c r="AB113" s="30" t="s">
        <v>40</v>
      </c>
      <c r="AC113" s="30" t="s">
        <v>40</v>
      </c>
      <c r="AD113" s="30" t="s">
        <v>40</v>
      </c>
      <c r="AE113" s="30" t="s">
        <v>40</v>
      </c>
      <c r="AF113" s="30" t="s">
        <v>40</v>
      </c>
      <c r="AG113" s="30" t="s">
        <v>40</v>
      </c>
      <c r="AH113" s="30" t="s">
        <v>40</v>
      </c>
      <c r="AI113" s="30" t="s">
        <v>40</v>
      </c>
      <c r="AJ113" s="30" t="s">
        <v>40</v>
      </c>
      <c r="AK113" s="30" t="s">
        <v>40</v>
      </c>
      <c r="AL113" s="30" t="s">
        <v>40</v>
      </c>
      <c r="AM113" s="6"/>
    </row>
    <row r="114" spans="1:39">
      <c r="A114" s="455"/>
      <c r="B114" s="444"/>
      <c r="C114" s="423" t="s">
        <v>164</v>
      </c>
      <c r="D114" s="408"/>
      <c r="E114" s="408"/>
      <c r="F114" s="29">
        <v>460.18650000000002</v>
      </c>
      <c r="G114" s="30">
        <v>460.18650000000002</v>
      </c>
      <c r="H114" s="30">
        <v>0</v>
      </c>
      <c r="I114" s="30" t="s">
        <v>40</v>
      </c>
      <c r="J114" s="30" t="s">
        <v>40</v>
      </c>
      <c r="K114" s="30" t="s">
        <v>40</v>
      </c>
      <c r="L114" s="30" t="s">
        <v>40</v>
      </c>
      <c r="M114" s="30" t="s">
        <v>40</v>
      </c>
      <c r="N114" s="30" t="s">
        <v>40</v>
      </c>
      <c r="O114" s="30" t="s">
        <v>40</v>
      </c>
      <c r="P114" s="30" t="s">
        <v>40</v>
      </c>
      <c r="Q114" s="30" t="s">
        <v>40</v>
      </c>
      <c r="R114" s="30" t="s">
        <v>40</v>
      </c>
      <c r="S114" s="30" t="s">
        <v>40</v>
      </c>
      <c r="T114" s="30" t="s">
        <v>40</v>
      </c>
      <c r="U114" s="30" t="s">
        <v>40</v>
      </c>
      <c r="V114" s="31" t="s">
        <v>40</v>
      </c>
      <c r="W114" s="32">
        <v>460.18650000000002</v>
      </c>
      <c r="X114" s="30">
        <v>158.5030698606418</v>
      </c>
      <c r="Y114" s="30">
        <v>0</v>
      </c>
      <c r="Z114" s="30" t="s">
        <v>40</v>
      </c>
      <c r="AA114" s="30" t="s">
        <v>40</v>
      </c>
      <c r="AB114" s="30" t="s">
        <v>40</v>
      </c>
      <c r="AC114" s="30" t="s">
        <v>40</v>
      </c>
      <c r="AD114" s="30" t="s">
        <v>40</v>
      </c>
      <c r="AE114" s="30" t="s">
        <v>40</v>
      </c>
      <c r="AF114" s="30" t="s">
        <v>40</v>
      </c>
      <c r="AG114" s="30" t="s">
        <v>40</v>
      </c>
      <c r="AH114" s="30" t="s">
        <v>40</v>
      </c>
      <c r="AI114" s="30" t="s">
        <v>40</v>
      </c>
      <c r="AJ114" s="30" t="s">
        <v>40</v>
      </c>
      <c r="AK114" s="30" t="s">
        <v>40</v>
      </c>
      <c r="AL114" s="30" t="s">
        <v>40</v>
      </c>
      <c r="AM114" s="6"/>
    </row>
    <row r="115" spans="1:39">
      <c r="A115" s="455"/>
      <c r="B115" s="442" t="s">
        <v>165</v>
      </c>
      <c r="C115" s="438" t="s">
        <v>166</v>
      </c>
      <c r="D115" s="423" t="s">
        <v>167</v>
      </c>
      <c r="E115" s="408"/>
      <c r="F115" s="29">
        <v>460.18650000000002</v>
      </c>
      <c r="G115" s="30">
        <v>460.18650000000002</v>
      </c>
      <c r="H115" s="30">
        <v>0</v>
      </c>
      <c r="I115" s="30" t="s">
        <v>40</v>
      </c>
      <c r="J115" s="30" t="s">
        <v>40</v>
      </c>
      <c r="K115" s="30" t="s">
        <v>40</v>
      </c>
      <c r="L115" s="30" t="s">
        <v>40</v>
      </c>
      <c r="M115" s="30" t="s">
        <v>40</v>
      </c>
      <c r="N115" s="30" t="s">
        <v>40</v>
      </c>
      <c r="O115" s="30" t="s">
        <v>40</v>
      </c>
      <c r="P115" s="30" t="s">
        <v>40</v>
      </c>
      <c r="Q115" s="30" t="s">
        <v>40</v>
      </c>
      <c r="R115" s="30" t="s">
        <v>40</v>
      </c>
      <c r="S115" s="30" t="s">
        <v>40</v>
      </c>
      <c r="T115" s="30" t="s">
        <v>40</v>
      </c>
      <c r="U115" s="30" t="s">
        <v>40</v>
      </c>
      <c r="V115" s="31" t="s">
        <v>40</v>
      </c>
      <c r="W115" s="32">
        <v>460.18650000000002</v>
      </c>
      <c r="X115" s="30">
        <v>158.5030698606418</v>
      </c>
      <c r="Y115" s="30">
        <v>0</v>
      </c>
      <c r="Z115" s="30" t="s">
        <v>40</v>
      </c>
      <c r="AA115" s="30" t="s">
        <v>40</v>
      </c>
      <c r="AB115" s="30" t="s">
        <v>40</v>
      </c>
      <c r="AC115" s="30" t="s">
        <v>40</v>
      </c>
      <c r="AD115" s="30" t="s">
        <v>40</v>
      </c>
      <c r="AE115" s="30" t="s">
        <v>40</v>
      </c>
      <c r="AF115" s="30" t="s">
        <v>40</v>
      </c>
      <c r="AG115" s="30" t="s">
        <v>40</v>
      </c>
      <c r="AH115" s="30" t="s">
        <v>40</v>
      </c>
      <c r="AI115" s="30" t="s">
        <v>40</v>
      </c>
      <c r="AJ115" s="30" t="s">
        <v>40</v>
      </c>
      <c r="AK115" s="30" t="s">
        <v>40</v>
      </c>
      <c r="AL115" s="30" t="s">
        <v>40</v>
      </c>
      <c r="AM115" s="6"/>
    </row>
    <row r="116" spans="1:39">
      <c r="A116" s="455"/>
      <c r="B116" s="443"/>
      <c r="C116" s="440"/>
      <c r="D116" s="423" t="s">
        <v>168</v>
      </c>
      <c r="E116" s="408"/>
      <c r="F116" s="29">
        <v>460.18650000000002</v>
      </c>
      <c r="G116" s="30">
        <v>460.18650000000002</v>
      </c>
      <c r="H116" s="30">
        <v>0</v>
      </c>
      <c r="I116" s="30" t="s">
        <v>40</v>
      </c>
      <c r="J116" s="30" t="s">
        <v>40</v>
      </c>
      <c r="K116" s="30" t="s">
        <v>40</v>
      </c>
      <c r="L116" s="30" t="s">
        <v>40</v>
      </c>
      <c r="M116" s="30" t="s">
        <v>40</v>
      </c>
      <c r="N116" s="30" t="s">
        <v>40</v>
      </c>
      <c r="O116" s="30" t="s">
        <v>40</v>
      </c>
      <c r="P116" s="30" t="s">
        <v>40</v>
      </c>
      <c r="Q116" s="30" t="s">
        <v>40</v>
      </c>
      <c r="R116" s="30" t="s">
        <v>40</v>
      </c>
      <c r="S116" s="30" t="s">
        <v>40</v>
      </c>
      <c r="T116" s="30" t="s">
        <v>40</v>
      </c>
      <c r="U116" s="30" t="s">
        <v>40</v>
      </c>
      <c r="V116" s="31" t="s">
        <v>40</v>
      </c>
      <c r="W116" s="32">
        <v>460.18650000000002</v>
      </c>
      <c r="X116" s="30">
        <v>0</v>
      </c>
      <c r="Y116" s="30" t="s">
        <v>40</v>
      </c>
      <c r="Z116" s="30" t="s">
        <v>40</v>
      </c>
      <c r="AA116" s="30" t="s">
        <v>40</v>
      </c>
      <c r="AB116" s="30" t="s">
        <v>40</v>
      </c>
      <c r="AC116" s="30" t="s">
        <v>40</v>
      </c>
      <c r="AD116" s="30" t="s">
        <v>40</v>
      </c>
      <c r="AE116" s="30" t="s">
        <v>40</v>
      </c>
      <c r="AF116" s="30" t="s">
        <v>40</v>
      </c>
      <c r="AG116" s="30" t="s">
        <v>40</v>
      </c>
      <c r="AH116" s="30" t="s">
        <v>40</v>
      </c>
      <c r="AI116" s="30" t="s">
        <v>40</v>
      </c>
      <c r="AJ116" s="30" t="s">
        <v>40</v>
      </c>
      <c r="AK116" s="30" t="s">
        <v>40</v>
      </c>
      <c r="AL116" s="30" t="s">
        <v>40</v>
      </c>
      <c r="AM116" s="6"/>
    </row>
    <row r="117" spans="1:39">
      <c r="A117" s="455"/>
      <c r="B117" s="443"/>
      <c r="C117" s="423" t="s">
        <v>169</v>
      </c>
      <c r="D117" s="408"/>
      <c r="E117" s="408"/>
      <c r="F117" s="29">
        <v>460.18650000000002</v>
      </c>
      <c r="G117" s="30">
        <v>460.18650000000002</v>
      </c>
      <c r="H117" s="30">
        <v>0</v>
      </c>
      <c r="I117" s="30" t="s">
        <v>40</v>
      </c>
      <c r="J117" s="30" t="s">
        <v>40</v>
      </c>
      <c r="K117" s="30" t="s">
        <v>40</v>
      </c>
      <c r="L117" s="30" t="s">
        <v>40</v>
      </c>
      <c r="M117" s="30" t="s">
        <v>40</v>
      </c>
      <c r="N117" s="30" t="s">
        <v>40</v>
      </c>
      <c r="O117" s="30" t="s">
        <v>40</v>
      </c>
      <c r="P117" s="30" t="s">
        <v>40</v>
      </c>
      <c r="Q117" s="30" t="s">
        <v>40</v>
      </c>
      <c r="R117" s="30" t="s">
        <v>40</v>
      </c>
      <c r="S117" s="30" t="s">
        <v>40</v>
      </c>
      <c r="T117" s="30" t="s">
        <v>40</v>
      </c>
      <c r="U117" s="30" t="s">
        <v>40</v>
      </c>
      <c r="V117" s="31" t="s">
        <v>40</v>
      </c>
      <c r="W117" s="32">
        <v>460.18650000000002</v>
      </c>
      <c r="X117" s="30">
        <v>0</v>
      </c>
      <c r="Y117" s="30" t="s">
        <v>40</v>
      </c>
      <c r="Z117" s="30" t="s">
        <v>40</v>
      </c>
      <c r="AA117" s="30" t="s">
        <v>40</v>
      </c>
      <c r="AB117" s="30" t="s">
        <v>40</v>
      </c>
      <c r="AC117" s="30" t="s">
        <v>40</v>
      </c>
      <c r="AD117" s="30" t="s">
        <v>40</v>
      </c>
      <c r="AE117" s="30" t="s">
        <v>40</v>
      </c>
      <c r="AF117" s="30" t="s">
        <v>40</v>
      </c>
      <c r="AG117" s="30" t="s">
        <v>40</v>
      </c>
      <c r="AH117" s="30" t="s">
        <v>40</v>
      </c>
      <c r="AI117" s="30" t="s">
        <v>40</v>
      </c>
      <c r="AJ117" s="30" t="s">
        <v>40</v>
      </c>
      <c r="AK117" s="30" t="s">
        <v>40</v>
      </c>
      <c r="AL117" s="30" t="s">
        <v>40</v>
      </c>
      <c r="AM117" s="6"/>
    </row>
    <row r="118" spans="1:39">
      <c r="A118" s="455"/>
      <c r="B118" s="444"/>
      <c r="C118" s="423" t="s">
        <v>170</v>
      </c>
      <c r="D118" s="408"/>
      <c r="E118" s="408"/>
      <c r="F118" s="29">
        <v>461.90649147859006</v>
      </c>
      <c r="G118" s="30">
        <v>461.90649147859006</v>
      </c>
      <c r="H118" s="30">
        <v>0</v>
      </c>
      <c r="I118" s="30" t="s">
        <v>40</v>
      </c>
      <c r="J118" s="30" t="s">
        <v>40</v>
      </c>
      <c r="K118" s="30" t="s">
        <v>40</v>
      </c>
      <c r="L118" s="30" t="s">
        <v>40</v>
      </c>
      <c r="M118" s="30" t="s">
        <v>40</v>
      </c>
      <c r="N118" s="30" t="s">
        <v>40</v>
      </c>
      <c r="O118" s="30" t="s">
        <v>40</v>
      </c>
      <c r="P118" s="30" t="s">
        <v>40</v>
      </c>
      <c r="Q118" s="30" t="s">
        <v>40</v>
      </c>
      <c r="R118" s="30" t="s">
        <v>40</v>
      </c>
      <c r="S118" s="30" t="s">
        <v>40</v>
      </c>
      <c r="T118" s="30" t="s">
        <v>40</v>
      </c>
      <c r="U118" s="30" t="s">
        <v>40</v>
      </c>
      <c r="V118" s="31" t="s">
        <v>40</v>
      </c>
      <c r="W118" s="32">
        <v>461.90649147859006</v>
      </c>
      <c r="X118" s="30">
        <v>398.50144854035841</v>
      </c>
      <c r="Y118" s="30">
        <v>0</v>
      </c>
      <c r="Z118" s="30" t="s">
        <v>40</v>
      </c>
      <c r="AA118" s="30" t="s">
        <v>40</v>
      </c>
      <c r="AB118" s="30" t="s">
        <v>40</v>
      </c>
      <c r="AC118" s="30" t="s">
        <v>40</v>
      </c>
      <c r="AD118" s="30" t="s">
        <v>40</v>
      </c>
      <c r="AE118" s="30" t="s">
        <v>40</v>
      </c>
      <c r="AF118" s="30" t="s">
        <v>40</v>
      </c>
      <c r="AG118" s="30" t="s">
        <v>40</v>
      </c>
      <c r="AH118" s="30" t="s">
        <v>40</v>
      </c>
      <c r="AI118" s="30" t="s">
        <v>40</v>
      </c>
      <c r="AJ118" s="30" t="s">
        <v>40</v>
      </c>
      <c r="AK118" s="30" t="s">
        <v>40</v>
      </c>
      <c r="AL118" s="30" t="s">
        <v>40</v>
      </c>
      <c r="AM118" s="6"/>
    </row>
    <row r="119" spans="1:39">
      <c r="A119" s="455"/>
      <c r="B119" s="442" t="s">
        <v>171</v>
      </c>
      <c r="C119" s="438" t="s">
        <v>172</v>
      </c>
      <c r="D119" s="423" t="s">
        <v>173</v>
      </c>
      <c r="E119" s="408"/>
      <c r="F119" s="29">
        <v>880</v>
      </c>
      <c r="G119" s="30">
        <v>880</v>
      </c>
      <c r="H119" s="30">
        <v>0</v>
      </c>
      <c r="I119" s="30" t="s">
        <v>40</v>
      </c>
      <c r="J119" s="30" t="s">
        <v>40</v>
      </c>
      <c r="K119" s="30" t="s">
        <v>40</v>
      </c>
      <c r="L119" s="30" t="s">
        <v>40</v>
      </c>
      <c r="M119" s="30" t="s">
        <v>40</v>
      </c>
      <c r="N119" s="30" t="s">
        <v>40</v>
      </c>
      <c r="O119" s="30" t="s">
        <v>40</v>
      </c>
      <c r="P119" s="30" t="s">
        <v>40</v>
      </c>
      <c r="Q119" s="30" t="s">
        <v>40</v>
      </c>
      <c r="R119" s="30" t="s">
        <v>40</v>
      </c>
      <c r="S119" s="30" t="s">
        <v>40</v>
      </c>
      <c r="T119" s="30" t="s">
        <v>40</v>
      </c>
      <c r="U119" s="30" t="s">
        <v>40</v>
      </c>
      <c r="V119" s="31" t="s">
        <v>40</v>
      </c>
      <c r="W119" s="32">
        <v>880</v>
      </c>
      <c r="X119" s="30">
        <v>0</v>
      </c>
      <c r="Y119" s="30" t="s">
        <v>40</v>
      </c>
      <c r="Z119" s="30" t="s">
        <v>40</v>
      </c>
      <c r="AA119" s="30" t="s">
        <v>40</v>
      </c>
      <c r="AB119" s="30" t="s">
        <v>40</v>
      </c>
      <c r="AC119" s="30" t="s">
        <v>40</v>
      </c>
      <c r="AD119" s="30" t="s">
        <v>40</v>
      </c>
      <c r="AE119" s="30" t="s">
        <v>40</v>
      </c>
      <c r="AF119" s="30" t="s">
        <v>40</v>
      </c>
      <c r="AG119" s="30" t="s">
        <v>40</v>
      </c>
      <c r="AH119" s="30" t="s">
        <v>40</v>
      </c>
      <c r="AI119" s="30" t="s">
        <v>40</v>
      </c>
      <c r="AJ119" s="30" t="s">
        <v>40</v>
      </c>
      <c r="AK119" s="30" t="s">
        <v>40</v>
      </c>
      <c r="AL119" s="30" t="s">
        <v>40</v>
      </c>
      <c r="AM119" s="6"/>
    </row>
    <row r="120" spans="1:39">
      <c r="A120" s="455"/>
      <c r="B120" s="443"/>
      <c r="C120" s="440"/>
      <c r="D120" s="423" t="s">
        <v>174</v>
      </c>
      <c r="E120" s="408"/>
      <c r="F120" s="29">
        <v>0</v>
      </c>
      <c r="G120" s="30">
        <v>0</v>
      </c>
      <c r="H120" s="30" t="s">
        <v>40</v>
      </c>
      <c r="I120" s="30" t="s">
        <v>40</v>
      </c>
      <c r="J120" s="30" t="s">
        <v>40</v>
      </c>
      <c r="K120" s="30" t="s">
        <v>40</v>
      </c>
      <c r="L120" s="30" t="s">
        <v>40</v>
      </c>
      <c r="M120" s="30" t="s">
        <v>40</v>
      </c>
      <c r="N120" s="30" t="s">
        <v>40</v>
      </c>
      <c r="O120" s="30" t="s">
        <v>40</v>
      </c>
      <c r="P120" s="30" t="s">
        <v>40</v>
      </c>
      <c r="Q120" s="30" t="s">
        <v>40</v>
      </c>
      <c r="R120" s="30" t="s">
        <v>40</v>
      </c>
      <c r="S120" s="30" t="s">
        <v>40</v>
      </c>
      <c r="T120" s="30" t="s">
        <v>40</v>
      </c>
      <c r="U120" s="30" t="s">
        <v>40</v>
      </c>
      <c r="V120" s="31" t="s">
        <v>40</v>
      </c>
      <c r="W120" s="32">
        <v>0</v>
      </c>
      <c r="X120" s="30" t="s">
        <v>40</v>
      </c>
      <c r="Y120" s="30" t="s">
        <v>40</v>
      </c>
      <c r="Z120" s="30" t="s">
        <v>40</v>
      </c>
      <c r="AA120" s="30" t="s">
        <v>40</v>
      </c>
      <c r="AB120" s="30" t="s">
        <v>40</v>
      </c>
      <c r="AC120" s="30" t="s">
        <v>40</v>
      </c>
      <c r="AD120" s="30" t="s">
        <v>40</v>
      </c>
      <c r="AE120" s="30" t="s">
        <v>40</v>
      </c>
      <c r="AF120" s="30" t="s">
        <v>40</v>
      </c>
      <c r="AG120" s="30" t="s">
        <v>40</v>
      </c>
      <c r="AH120" s="30" t="s">
        <v>40</v>
      </c>
      <c r="AI120" s="30" t="s">
        <v>40</v>
      </c>
      <c r="AJ120" s="30" t="s">
        <v>40</v>
      </c>
      <c r="AK120" s="30" t="s">
        <v>40</v>
      </c>
      <c r="AL120" s="30" t="s">
        <v>40</v>
      </c>
      <c r="AM120" s="6"/>
    </row>
    <row r="121" spans="1:39">
      <c r="A121" s="455"/>
      <c r="B121" s="444"/>
      <c r="C121" s="423" t="s">
        <v>175</v>
      </c>
      <c r="D121" s="408"/>
      <c r="E121" s="408"/>
      <c r="F121" s="29">
        <v>880</v>
      </c>
      <c r="G121" s="30">
        <v>880</v>
      </c>
      <c r="H121" s="30">
        <v>0</v>
      </c>
      <c r="I121" s="30" t="s">
        <v>40</v>
      </c>
      <c r="J121" s="30" t="s">
        <v>40</v>
      </c>
      <c r="K121" s="30" t="s">
        <v>40</v>
      </c>
      <c r="L121" s="30" t="s">
        <v>40</v>
      </c>
      <c r="M121" s="30" t="s">
        <v>40</v>
      </c>
      <c r="N121" s="30" t="s">
        <v>40</v>
      </c>
      <c r="O121" s="30" t="s">
        <v>40</v>
      </c>
      <c r="P121" s="30" t="s">
        <v>40</v>
      </c>
      <c r="Q121" s="30" t="s">
        <v>40</v>
      </c>
      <c r="R121" s="30" t="s">
        <v>40</v>
      </c>
      <c r="S121" s="30" t="s">
        <v>40</v>
      </c>
      <c r="T121" s="30" t="s">
        <v>40</v>
      </c>
      <c r="U121" s="30" t="s">
        <v>40</v>
      </c>
      <c r="V121" s="31" t="s">
        <v>40</v>
      </c>
      <c r="W121" s="32">
        <v>880</v>
      </c>
      <c r="X121" s="30">
        <v>0</v>
      </c>
      <c r="Y121" s="30" t="s">
        <v>40</v>
      </c>
      <c r="Z121" s="30" t="s">
        <v>40</v>
      </c>
      <c r="AA121" s="30" t="s">
        <v>40</v>
      </c>
      <c r="AB121" s="30" t="s">
        <v>40</v>
      </c>
      <c r="AC121" s="30" t="s">
        <v>40</v>
      </c>
      <c r="AD121" s="30" t="s">
        <v>40</v>
      </c>
      <c r="AE121" s="30" t="s">
        <v>40</v>
      </c>
      <c r="AF121" s="30" t="s">
        <v>40</v>
      </c>
      <c r="AG121" s="30" t="s">
        <v>40</v>
      </c>
      <c r="AH121" s="30" t="s">
        <v>40</v>
      </c>
      <c r="AI121" s="30" t="s">
        <v>40</v>
      </c>
      <c r="AJ121" s="30" t="s">
        <v>40</v>
      </c>
      <c r="AK121" s="30" t="s">
        <v>40</v>
      </c>
      <c r="AL121" s="30" t="s">
        <v>40</v>
      </c>
      <c r="AM121" s="6"/>
    </row>
    <row r="122" spans="1:39">
      <c r="A122" s="455"/>
      <c r="B122" s="442" t="s">
        <v>176</v>
      </c>
      <c r="C122" s="438" t="s">
        <v>177</v>
      </c>
      <c r="D122" s="423" t="s">
        <v>173</v>
      </c>
      <c r="E122" s="408"/>
      <c r="F122" s="29">
        <v>880</v>
      </c>
      <c r="G122" s="30">
        <v>880</v>
      </c>
      <c r="H122" s="30">
        <v>0</v>
      </c>
      <c r="I122" s="30" t="s">
        <v>40</v>
      </c>
      <c r="J122" s="30" t="s">
        <v>40</v>
      </c>
      <c r="K122" s="30" t="s">
        <v>40</v>
      </c>
      <c r="L122" s="30" t="s">
        <v>40</v>
      </c>
      <c r="M122" s="30" t="s">
        <v>40</v>
      </c>
      <c r="N122" s="30" t="s">
        <v>40</v>
      </c>
      <c r="O122" s="30" t="s">
        <v>40</v>
      </c>
      <c r="P122" s="30" t="s">
        <v>40</v>
      </c>
      <c r="Q122" s="30" t="s">
        <v>40</v>
      </c>
      <c r="R122" s="30" t="s">
        <v>40</v>
      </c>
      <c r="S122" s="30" t="s">
        <v>40</v>
      </c>
      <c r="T122" s="30" t="s">
        <v>40</v>
      </c>
      <c r="U122" s="30" t="s">
        <v>40</v>
      </c>
      <c r="V122" s="31" t="s">
        <v>40</v>
      </c>
      <c r="W122" s="32">
        <v>880</v>
      </c>
      <c r="X122" s="30">
        <v>0</v>
      </c>
      <c r="Y122" s="30" t="s">
        <v>40</v>
      </c>
      <c r="Z122" s="30" t="s">
        <v>40</v>
      </c>
      <c r="AA122" s="30" t="s">
        <v>40</v>
      </c>
      <c r="AB122" s="30" t="s">
        <v>40</v>
      </c>
      <c r="AC122" s="30" t="s">
        <v>40</v>
      </c>
      <c r="AD122" s="30" t="s">
        <v>40</v>
      </c>
      <c r="AE122" s="30" t="s">
        <v>40</v>
      </c>
      <c r="AF122" s="30" t="s">
        <v>40</v>
      </c>
      <c r="AG122" s="30" t="s">
        <v>40</v>
      </c>
      <c r="AH122" s="30" t="s">
        <v>40</v>
      </c>
      <c r="AI122" s="30" t="s">
        <v>40</v>
      </c>
      <c r="AJ122" s="30" t="s">
        <v>40</v>
      </c>
      <c r="AK122" s="30" t="s">
        <v>40</v>
      </c>
      <c r="AL122" s="30" t="s">
        <v>40</v>
      </c>
      <c r="AM122" s="6"/>
    </row>
    <row r="123" spans="1:39">
      <c r="A123" s="455"/>
      <c r="B123" s="443"/>
      <c r="C123" s="440"/>
      <c r="D123" s="423" t="s">
        <v>174</v>
      </c>
      <c r="E123" s="408"/>
      <c r="F123" s="29">
        <v>0</v>
      </c>
      <c r="G123" s="30">
        <v>0</v>
      </c>
      <c r="H123" s="30" t="s">
        <v>40</v>
      </c>
      <c r="I123" s="30" t="s">
        <v>40</v>
      </c>
      <c r="J123" s="30" t="s">
        <v>40</v>
      </c>
      <c r="K123" s="30" t="s">
        <v>40</v>
      </c>
      <c r="L123" s="30" t="s">
        <v>40</v>
      </c>
      <c r="M123" s="30" t="s">
        <v>40</v>
      </c>
      <c r="N123" s="30" t="s">
        <v>40</v>
      </c>
      <c r="O123" s="30" t="s">
        <v>40</v>
      </c>
      <c r="P123" s="30" t="s">
        <v>40</v>
      </c>
      <c r="Q123" s="30" t="s">
        <v>40</v>
      </c>
      <c r="R123" s="30" t="s">
        <v>40</v>
      </c>
      <c r="S123" s="30" t="s">
        <v>40</v>
      </c>
      <c r="T123" s="30" t="s">
        <v>40</v>
      </c>
      <c r="U123" s="30" t="s">
        <v>40</v>
      </c>
      <c r="V123" s="31" t="s">
        <v>40</v>
      </c>
      <c r="W123" s="32">
        <v>0</v>
      </c>
      <c r="X123" s="30" t="s">
        <v>40</v>
      </c>
      <c r="Y123" s="30" t="s">
        <v>40</v>
      </c>
      <c r="Z123" s="30" t="s">
        <v>40</v>
      </c>
      <c r="AA123" s="30" t="s">
        <v>40</v>
      </c>
      <c r="AB123" s="30" t="s">
        <v>40</v>
      </c>
      <c r="AC123" s="30" t="s">
        <v>40</v>
      </c>
      <c r="AD123" s="30" t="s">
        <v>40</v>
      </c>
      <c r="AE123" s="30" t="s">
        <v>40</v>
      </c>
      <c r="AF123" s="30" t="s">
        <v>40</v>
      </c>
      <c r="AG123" s="30" t="s">
        <v>40</v>
      </c>
      <c r="AH123" s="30" t="s">
        <v>40</v>
      </c>
      <c r="AI123" s="30" t="s">
        <v>40</v>
      </c>
      <c r="AJ123" s="30" t="s">
        <v>40</v>
      </c>
      <c r="AK123" s="30" t="s">
        <v>40</v>
      </c>
      <c r="AL123" s="30" t="s">
        <v>40</v>
      </c>
      <c r="AM123" s="6"/>
    </row>
    <row r="124" spans="1:39">
      <c r="A124" s="455"/>
      <c r="B124" s="443"/>
      <c r="C124" s="423" t="s">
        <v>178</v>
      </c>
      <c r="D124" s="408"/>
      <c r="E124" s="408"/>
      <c r="F124" s="29">
        <v>880</v>
      </c>
      <c r="G124" s="30">
        <v>880</v>
      </c>
      <c r="H124" s="30">
        <v>0</v>
      </c>
      <c r="I124" s="30" t="s">
        <v>40</v>
      </c>
      <c r="J124" s="30" t="s">
        <v>40</v>
      </c>
      <c r="K124" s="30" t="s">
        <v>40</v>
      </c>
      <c r="L124" s="30" t="s">
        <v>40</v>
      </c>
      <c r="M124" s="30" t="s">
        <v>40</v>
      </c>
      <c r="N124" s="30" t="s">
        <v>40</v>
      </c>
      <c r="O124" s="30" t="s">
        <v>40</v>
      </c>
      <c r="P124" s="30" t="s">
        <v>40</v>
      </c>
      <c r="Q124" s="30" t="s">
        <v>40</v>
      </c>
      <c r="R124" s="30" t="s">
        <v>40</v>
      </c>
      <c r="S124" s="30" t="s">
        <v>40</v>
      </c>
      <c r="T124" s="30" t="s">
        <v>40</v>
      </c>
      <c r="U124" s="30" t="s">
        <v>40</v>
      </c>
      <c r="V124" s="31" t="s">
        <v>40</v>
      </c>
      <c r="W124" s="32">
        <v>880</v>
      </c>
      <c r="X124" s="30">
        <v>0</v>
      </c>
      <c r="Y124" s="30" t="s">
        <v>40</v>
      </c>
      <c r="Z124" s="30" t="s">
        <v>40</v>
      </c>
      <c r="AA124" s="30" t="s">
        <v>40</v>
      </c>
      <c r="AB124" s="30" t="s">
        <v>40</v>
      </c>
      <c r="AC124" s="30" t="s">
        <v>40</v>
      </c>
      <c r="AD124" s="30" t="s">
        <v>40</v>
      </c>
      <c r="AE124" s="30" t="s">
        <v>40</v>
      </c>
      <c r="AF124" s="30" t="s">
        <v>40</v>
      </c>
      <c r="AG124" s="30" t="s">
        <v>40</v>
      </c>
      <c r="AH124" s="30" t="s">
        <v>40</v>
      </c>
      <c r="AI124" s="30" t="s">
        <v>40</v>
      </c>
      <c r="AJ124" s="30" t="s">
        <v>40</v>
      </c>
      <c r="AK124" s="30" t="s">
        <v>40</v>
      </c>
      <c r="AL124" s="30" t="s">
        <v>40</v>
      </c>
      <c r="AM124" s="6"/>
    </row>
    <row r="125" spans="1:39">
      <c r="A125" s="455"/>
      <c r="B125" s="444"/>
      <c r="C125" s="28" t="s">
        <v>179</v>
      </c>
      <c r="D125" s="423" t="s">
        <v>180</v>
      </c>
      <c r="E125" s="408"/>
      <c r="F125" s="29">
        <v>880</v>
      </c>
      <c r="G125" s="30">
        <v>880</v>
      </c>
      <c r="H125" s="30">
        <v>0</v>
      </c>
      <c r="I125" s="30" t="s">
        <v>40</v>
      </c>
      <c r="J125" s="30" t="s">
        <v>40</v>
      </c>
      <c r="K125" s="30" t="s">
        <v>40</v>
      </c>
      <c r="L125" s="30" t="s">
        <v>40</v>
      </c>
      <c r="M125" s="30" t="s">
        <v>40</v>
      </c>
      <c r="N125" s="30" t="s">
        <v>40</v>
      </c>
      <c r="O125" s="30" t="s">
        <v>40</v>
      </c>
      <c r="P125" s="30" t="s">
        <v>40</v>
      </c>
      <c r="Q125" s="30" t="s">
        <v>40</v>
      </c>
      <c r="R125" s="30" t="s">
        <v>40</v>
      </c>
      <c r="S125" s="30" t="s">
        <v>40</v>
      </c>
      <c r="T125" s="30" t="s">
        <v>40</v>
      </c>
      <c r="U125" s="30" t="s">
        <v>40</v>
      </c>
      <c r="V125" s="31" t="s">
        <v>40</v>
      </c>
      <c r="W125" s="32">
        <v>880</v>
      </c>
      <c r="X125" s="30">
        <v>0</v>
      </c>
      <c r="Y125" s="30" t="s">
        <v>40</v>
      </c>
      <c r="Z125" s="30" t="s">
        <v>40</v>
      </c>
      <c r="AA125" s="30" t="s">
        <v>40</v>
      </c>
      <c r="AB125" s="30" t="s">
        <v>40</v>
      </c>
      <c r="AC125" s="30" t="s">
        <v>40</v>
      </c>
      <c r="AD125" s="30" t="s">
        <v>40</v>
      </c>
      <c r="AE125" s="30" t="s">
        <v>40</v>
      </c>
      <c r="AF125" s="30" t="s">
        <v>40</v>
      </c>
      <c r="AG125" s="30" t="s">
        <v>40</v>
      </c>
      <c r="AH125" s="30" t="s">
        <v>40</v>
      </c>
      <c r="AI125" s="30" t="s">
        <v>40</v>
      </c>
      <c r="AJ125" s="30" t="s">
        <v>40</v>
      </c>
      <c r="AK125" s="30" t="s">
        <v>40</v>
      </c>
      <c r="AL125" s="30" t="s">
        <v>40</v>
      </c>
      <c r="AM125" s="6"/>
    </row>
    <row r="126" spans="1:39">
      <c r="A126" s="455"/>
      <c r="B126" s="442" t="s">
        <v>181</v>
      </c>
      <c r="C126" s="423" t="s">
        <v>182</v>
      </c>
      <c r="D126" s="408"/>
      <c r="E126" s="408"/>
      <c r="F126" s="29">
        <v>461.90649147859006</v>
      </c>
      <c r="G126" s="30">
        <v>461.90649147859006</v>
      </c>
      <c r="H126" s="30">
        <v>0</v>
      </c>
      <c r="I126" s="30" t="s">
        <v>40</v>
      </c>
      <c r="J126" s="30" t="s">
        <v>40</v>
      </c>
      <c r="K126" s="30" t="s">
        <v>40</v>
      </c>
      <c r="L126" s="30" t="s">
        <v>40</v>
      </c>
      <c r="M126" s="30" t="s">
        <v>40</v>
      </c>
      <c r="N126" s="30" t="s">
        <v>40</v>
      </c>
      <c r="O126" s="30" t="s">
        <v>40</v>
      </c>
      <c r="P126" s="30" t="s">
        <v>40</v>
      </c>
      <c r="Q126" s="30" t="s">
        <v>40</v>
      </c>
      <c r="R126" s="30" t="s">
        <v>40</v>
      </c>
      <c r="S126" s="30" t="s">
        <v>40</v>
      </c>
      <c r="T126" s="30" t="s">
        <v>40</v>
      </c>
      <c r="U126" s="30" t="s">
        <v>40</v>
      </c>
      <c r="V126" s="31" t="s">
        <v>40</v>
      </c>
      <c r="W126" s="32">
        <v>461.90649147859006</v>
      </c>
      <c r="X126" s="30">
        <v>398.50144854035841</v>
      </c>
      <c r="Y126" s="30">
        <v>0</v>
      </c>
      <c r="Z126" s="30" t="s">
        <v>40</v>
      </c>
      <c r="AA126" s="30" t="s">
        <v>40</v>
      </c>
      <c r="AB126" s="30" t="s">
        <v>40</v>
      </c>
      <c r="AC126" s="30" t="s">
        <v>40</v>
      </c>
      <c r="AD126" s="30" t="s">
        <v>40</v>
      </c>
      <c r="AE126" s="30" t="s">
        <v>40</v>
      </c>
      <c r="AF126" s="30" t="s">
        <v>40</v>
      </c>
      <c r="AG126" s="30" t="s">
        <v>40</v>
      </c>
      <c r="AH126" s="30" t="s">
        <v>40</v>
      </c>
      <c r="AI126" s="30" t="s">
        <v>40</v>
      </c>
      <c r="AJ126" s="30" t="s">
        <v>40</v>
      </c>
      <c r="AK126" s="30" t="s">
        <v>40</v>
      </c>
      <c r="AL126" s="30" t="s">
        <v>40</v>
      </c>
      <c r="AM126" s="6"/>
    </row>
    <row r="127" spans="1:39">
      <c r="A127" s="455"/>
      <c r="B127" s="443"/>
      <c r="C127" s="446" t="s">
        <v>183</v>
      </c>
      <c r="D127" s="406"/>
      <c r="E127" s="406"/>
      <c r="F127" s="29">
        <v>555.59993068882341</v>
      </c>
      <c r="G127" s="30">
        <v>555.59993068882341</v>
      </c>
      <c r="H127" s="30">
        <v>0</v>
      </c>
      <c r="I127" s="30" t="s">
        <v>40</v>
      </c>
      <c r="J127" s="30" t="s">
        <v>40</v>
      </c>
      <c r="K127" s="30" t="s">
        <v>40</v>
      </c>
      <c r="L127" s="30" t="s">
        <v>40</v>
      </c>
      <c r="M127" s="30" t="s">
        <v>40</v>
      </c>
      <c r="N127" s="30" t="s">
        <v>40</v>
      </c>
      <c r="O127" s="30" t="s">
        <v>40</v>
      </c>
      <c r="P127" s="30" t="s">
        <v>40</v>
      </c>
      <c r="Q127" s="30" t="s">
        <v>40</v>
      </c>
      <c r="R127" s="30" t="s">
        <v>40</v>
      </c>
      <c r="S127" s="30" t="s">
        <v>40</v>
      </c>
      <c r="T127" s="30" t="s">
        <v>40</v>
      </c>
      <c r="U127" s="30" t="s">
        <v>40</v>
      </c>
      <c r="V127" s="31" t="s">
        <v>40</v>
      </c>
      <c r="W127" s="32">
        <v>555.59993068882341</v>
      </c>
      <c r="X127" s="30">
        <v>477.75950026278679</v>
      </c>
      <c r="Y127" s="30">
        <v>0</v>
      </c>
      <c r="Z127" s="30" t="s">
        <v>40</v>
      </c>
      <c r="AA127" s="30" t="s">
        <v>40</v>
      </c>
      <c r="AB127" s="30" t="s">
        <v>40</v>
      </c>
      <c r="AC127" s="30" t="s">
        <v>40</v>
      </c>
      <c r="AD127" s="30" t="s">
        <v>40</v>
      </c>
      <c r="AE127" s="30" t="s">
        <v>40</v>
      </c>
      <c r="AF127" s="30" t="s">
        <v>40</v>
      </c>
      <c r="AG127" s="30" t="s">
        <v>40</v>
      </c>
      <c r="AH127" s="30" t="s">
        <v>40</v>
      </c>
      <c r="AI127" s="30" t="s">
        <v>40</v>
      </c>
      <c r="AJ127" s="30" t="s">
        <v>40</v>
      </c>
      <c r="AK127" s="30" t="s">
        <v>40</v>
      </c>
      <c r="AL127" s="30" t="s">
        <v>40</v>
      </c>
      <c r="AM127" s="6"/>
    </row>
    <row r="128" spans="1:39">
      <c r="A128" s="456"/>
      <c r="B128" s="445"/>
      <c r="C128" s="436" t="s">
        <v>184</v>
      </c>
      <c r="D128" s="437"/>
      <c r="E128" s="437"/>
      <c r="F128" s="29">
        <v>783.0627305002148</v>
      </c>
      <c r="G128" s="30">
        <v>783.0627305002148</v>
      </c>
      <c r="H128" s="30">
        <v>0</v>
      </c>
      <c r="I128" s="30" t="s">
        <v>40</v>
      </c>
      <c r="J128" s="30" t="s">
        <v>40</v>
      </c>
      <c r="K128" s="30" t="s">
        <v>40</v>
      </c>
      <c r="L128" s="30" t="s">
        <v>40</v>
      </c>
      <c r="M128" s="30" t="s">
        <v>40</v>
      </c>
      <c r="N128" s="30" t="s">
        <v>40</v>
      </c>
      <c r="O128" s="30" t="s">
        <v>40</v>
      </c>
      <c r="P128" s="30" t="s">
        <v>40</v>
      </c>
      <c r="Q128" s="30" t="s">
        <v>40</v>
      </c>
      <c r="R128" s="30" t="s">
        <v>40</v>
      </c>
      <c r="S128" s="30" t="s">
        <v>40</v>
      </c>
      <c r="T128" s="30" t="s">
        <v>40</v>
      </c>
      <c r="U128" s="30" t="s">
        <v>40</v>
      </c>
      <c r="V128" s="31" t="s">
        <v>40</v>
      </c>
      <c r="W128" s="32">
        <v>783.0627305002148</v>
      </c>
      <c r="X128" s="30">
        <v>0</v>
      </c>
      <c r="Y128" s="30" t="s">
        <v>40</v>
      </c>
      <c r="Z128" s="30" t="s">
        <v>40</v>
      </c>
      <c r="AA128" s="30" t="s">
        <v>40</v>
      </c>
      <c r="AB128" s="30" t="s">
        <v>40</v>
      </c>
      <c r="AC128" s="30" t="s">
        <v>40</v>
      </c>
      <c r="AD128" s="30" t="s">
        <v>40</v>
      </c>
      <c r="AE128" s="30" t="s">
        <v>40</v>
      </c>
      <c r="AF128" s="30" t="s">
        <v>40</v>
      </c>
      <c r="AG128" s="30" t="s">
        <v>40</v>
      </c>
      <c r="AH128" s="30" t="s">
        <v>40</v>
      </c>
      <c r="AI128" s="30" t="s">
        <v>40</v>
      </c>
      <c r="AJ128" s="30" t="s">
        <v>40</v>
      </c>
      <c r="AK128" s="30" t="s">
        <v>40</v>
      </c>
      <c r="AL128" s="30" t="s">
        <v>40</v>
      </c>
      <c r="AM128" s="6"/>
    </row>
    <row r="129" spans="1:39" ht="30.75" customHeight="1">
      <c r="A129" s="46" t="s">
        <v>185</v>
      </c>
      <c r="B129" s="47"/>
      <c r="C129" s="48" t="s">
        <v>186</v>
      </c>
      <c r="D129" s="49" t="s">
        <v>187</v>
      </c>
      <c r="E129" s="49" t="s">
        <v>363</v>
      </c>
      <c r="F129" s="33">
        <v>460.19</v>
      </c>
      <c r="G129" s="30">
        <v>460.19</v>
      </c>
      <c r="H129" s="30">
        <v>0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1"/>
      <c r="W129" s="32">
        <v>460.19</v>
      </c>
      <c r="X129" s="30">
        <v>230.1</v>
      </c>
      <c r="Y129" s="30">
        <v>0</v>
      </c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6"/>
    </row>
    <row r="130" spans="1:39" ht="24.75" customHeight="1">
      <c r="A130" s="53"/>
      <c r="B130" s="54"/>
      <c r="C130" s="55" t="s">
        <v>189</v>
      </c>
      <c r="D130" s="49" t="s">
        <v>187</v>
      </c>
      <c r="E130" s="49" t="s">
        <v>363</v>
      </c>
      <c r="F130" s="33">
        <v>460.19</v>
      </c>
      <c r="G130" s="30">
        <v>460.19</v>
      </c>
      <c r="H130" s="30">
        <v>0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1"/>
      <c r="W130" s="32">
        <v>460.19</v>
      </c>
      <c r="X130" s="30">
        <v>230.1</v>
      </c>
      <c r="Y130" s="30">
        <v>0</v>
      </c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6"/>
    </row>
    <row r="131" spans="1:39" ht="27" customHeight="1">
      <c r="A131" s="53"/>
      <c r="B131" s="54"/>
      <c r="C131" s="55" t="s">
        <v>317</v>
      </c>
      <c r="D131" s="49" t="s">
        <v>187</v>
      </c>
      <c r="E131" s="49" t="s">
        <v>363</v>
      </c>
      <c r="F131" s="33">
        <v>460.19</v>
      </c>
      <c r="G131" s="30">
        <v>460.19</v>
      </c>
      <c r="H131" s="30">
        <v>0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1"/>
      <c r="W131" s="32">
        <v>460.19</v>
      </c>
      <c r="X131" s="30">
        <v>230.1</v>
      </c>
      <c r="Y131" s="30">
        <v>0</v>
      </c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6"/>
    </row>
    <row r="132" spans="1:39" ht="20.25" customHeight="1">
      <c r="A132" s="53"/>
      <c r="B132" s="54"/>
      <c r="C132" s="55" t="s">
        <v>193</v>
      </c>
      <c r="D132" s="49"/>
      <c r="E132" s="49" t="s">
        <v>367</v>
      </c>
      <c r="F132" s="33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1"/>
      <c r="W132" s="32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6"/>
    </row>
    <row r="133" spans="1:39" ht="19.5" customHeight="1">
      <c r="A133" s="53"/>
      <c r="B133" s="54"/>
      <c r="C133" s="56" t="s">
        <v>194</v>
      </c>
      <c r="D133" s="57"/>
      <c r="E133" s="58" t="s">
        <v>367</v>
      </c>
      <c r="F133" s="33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1"/>
      <c r="W133" s="32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6"/>
    </row>
    <row r="134" spans="1:39" ht="30.75" customHeight="1">
      <c r="A134" s="46" t="s">
        <v>195</v>
      </c>
      <c r="B134" s="47"/>
      <c r="C134" s="48" t="s">
        <v>196</v>
      </c>
      <c r="D134" s="59" t="s">
        <v>187</v>
      </c>
      <c r="E134" s="59" t="s">
        <v>192</v>
      </c>
      <c r="F134" s="33">
        <v>460.19</v>
      </c>
      <c r="G134" s="30">
        <v>460.19</v>
      </c>
      <c r="H134" s="30">
        <v>0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1"/>
      <c r="W134" s="32">
        <v>460.19</v>
      </c>
      <c r="X134" s="30">
        <v>230.1</v>
      </c>
      <c r="Y134" s="30">
        <v>0</v>
      </c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60"/>
    </row>
    <row r="135" spans="1:39">
      <c r="A135" s="53"/>
      <c r="B135" s="54"/>
      <c r="C135" s="55" t="s">
        <v>197</v>
      </c>
      <c r="D135" s="49"/>
      <c r="E135" s="49" t="s">
        <v>367</v>
      </c>
      <c r="F135" s="33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1"/>
      <c r="W135" s="32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60"/>
    </row>
    <row r="136" spans="1:39">
      <c r="A136" s="53"/>
      <c r="B136" s="54"/>
      <c r="C136" s="55" t="s">
        <v>191</v>
      </c>
      <c r="D136" s="49"/>
      <c r="E136" s="49" t="s">
        <v>367</v>
      </c>
      <c r="F136" s="33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1"/>
      <c r="W136" s="32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60"/>
    </row>
    <row r="137" spans="1:39">
      <c r="A137" s="53"/>
      <c r="B137" s="54"/>
      <c r="C137" s="55" t="s">
        <v>193</v>
      </c>
      <c r="D137" s="49"/>
      <c r="E137" s="49" t="s">
        <v>367</v>
      </c>
      <c r="F137" s="33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1"/>
      <c r="W137" s="32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60"/>
    </row>
    <row r="138" spans="1:39">
      <c r="A138" s="53"/>
      <c r="B138" s="54"/>
      <c r="C138" s="61" t="s">
        <v>194</v>
      </c>
      <c r="D138" s="62"/>
      <c r="E138" s="49" t="s">
        <v>367</v>
      </c>
      <c r="F138" s="33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1"/>
      <c r="W138" s="32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60"/>
    </row>
    <row r="139" spans="1:39" ht="21" customHeight="1">
      <c r="A139" s="63" t="s">
        <v>198</v>
      </c>
      <c r="B139" s="64"/>
      <c r="C139" s="65"/>
      <c r="D139" s="66"/>
      <c r="E139" s="67"/>
      <c r="F139" s="33">
        <v>0</v>
      </c>
      <c r="G139" s="30">
        <v>0</v>
      </c>
      <c r="H139" s="30" t="s">
        <v>40</v>
      </c>
      <c r="I139" s="30" t="s">
        <v>40</v>
      </c>
      <c r="J139" s="30" t="s">
        <v>40</v>
      </c>
      <c r="K139" s="30" t="s">
        <v>40</v>
      </c>
      <c r="L139" s="30" t="s">
        <v>40</v>
      </c>
      <c r="M139" s="30" t="s">
        <v>40</v>
      </c>
      <c r="N139" s="30" t="s">
        <v>40</v>
      </c>
      <c r="O139" s="30" t="s">
        <v>40</v>
      </c>
      <c r="P139" s="30" t="s">
        <v>40</v>
      </c>
      <c r="Q139" s="30" t="s">
        <v>40</v>
      </c>
      <c r="R139" s="30" t="s">
        <v>40</v>
      </c>
      <c r="S139" s="30" t="s">
        <v>40</v>
      </c>
      <c r="T139" s="30" t="s">
        <v>40</v>
      </c>
      <c r="U139" s="30" t="s">
        <v>40</v>
      </c>
      <c r="V139" s="31" t="s">
        <v>40</v>
      </c>
      <c r="W139" s="32">
        <v>0</v>
      </c>
      <c r="X139" s="30" t="s">
        <v>40</v>
      </c>
      <c r="Y139" s="30" t="s">
        <v>40</v>
      </c>
      <c r="Z139" s="30" t="s">
        <v>40</v>
      </c>
      <c r="AA139" s="30" t="s">
        <v>40</v>
      </c>
      <c r="AB139" s="30" t="s">
        <v>40</v>
      </c>
      <c r="AC139" s="30" t="s">
        <v>40</v>
      </c>
      <c r="AD139" s="30" t="s">
        <v>40</v>
      </c>
      <c r="AE139" s="30" t="s">
        <v>40</v>
      </c>
      <c r="AF139" s="30" t="s">
        <v>40</v>
      </c>
      <c r="AG139" s="30" t="s">
        <v>40</v>
      </c>
      <c r="AH139" s="30" t="s">
        <v>40</v>
      </c>
      <c r="AI139" s="30" t="s">
        <v>40</v>
      </c>
      <c r="AJ139" s="30" t="s">
        <v>40</v>
      </c>
      <c r="AK139" s="30" t="s">
        <v>40</v>
      </c>
      <c r="AL139" s="30" t="s">
        <v>40</v>
      </c>
      <c r="AM139" s="6"/>
    </row>
    <row r="140" spans="1:39">
      <c r="A140" s="428" t="s">
        <v>199</v>
      </c>
      <c r="B140" s="447"/>
      <c r="C140" s="450" t="s">
        <v>200</v>
      </c>
      <c r="D140" s="435"/>
      <c r="E140" s="435"/>
      <c r="F140" s="29">
        <v>783.0627305002148</v>
      </c>
      <c r="G140" s="30">
        <v>783.0627305002148</v>
      </c>
      <c r="H140" s="30">
        <v>0</v>
      </c>
      <c r="I140" s="30" t="s">
        <v>40</v>
      </c>
      <c r="J140" s="30" t="s">
        <v>40</v>
      </c>
      <c r="K140" s="30" t="s">
        <v>40</v>
      </c>
      <c r="L140" s="30" t="s">
        <v>40</v>
      </c>
      <c r="M140" s="30" t="s">
        <v>40</v>
      </c>
      <c r="N140" s="30" t="s">
        <v>40</v>
      </c>
      <c r="O140" s="30" t="s">
        <v>40</v>
      </c>
      <c r="P140" s="30" t="s">
        <v>40</v>
      </c>
      <c r="Q140" s="30" t="s">
        <v>40</v>
      </c>
      <c r="R140" s="30" t="s">
        <v>40</v>
      </c>
      <c r="S140" s="30" t="s">
        <v>40</v>
      </c>
      <c r="T140" s="30" t="s">
        <v>40</v>
      </c>
      <c r="U140" s="30" t="s">
        <v>40</v>
      </c>
      <c r="V140" s="31" t="s">
        <v>40</v>
      </c>
      <c r="W140" s="32">
        <v>783.0627305002148</v>
      </c>
      <c r="X140" s="30">
        <v>0</v>
      </c>
      <c r="Y140" s="30" t="s">
        <v>40</v>
      </c>
      <c r="Z140" s="30" t="s">
        <v>40</v>
      </c>
      <c r="AA140" s="30" t="s">
        <v>40</v>
      </c>
      <c r="AB140" s="30" t="s">
        <v>40</v>
      </c>
      <c r="AC140" s="30" t="s">
        <v>40</v>
      </c>
      <c r="AD140" s="30" t="s">
        <v>40</v>
      </c>
      <c r="AE140" s="30" t="s">
        <v>40</v>
      </c>
      <c r="AF140" s="30" t="s">
        <v>40</v>
      </c>
      <c r="AG140" s="30" t="s">
        <v>40</v>
      </c>
      <c r="AH140" s="30" t="s">
        <v>40</v>
      </c>
      <c r="AI140" s="30" t="s">
        <v>40</v>
      </c>
      <c r="AJ140" s="30" t="s">
        <v>40</v>
      </c>
      <c r="AK140" s="30" t="s">
        <v>40</v>
      </c>
      <c r="AL140" s="30" t="s">
        <v>40</v>
      </c>
      <c r="AM140" s="6"/>
    </row>
    <row r="141" spans="1:39">
      <c r="A141" s="430"/>
      <c r="B141" s="448"/>
      <c r="C141" s="451" t="s">
        <v>201</v>
      </c>
      <c r="D141" s="408"/>
      <c r="E141" s="408"/>
      <c r="F141" s="29">
        <v>783.0627305002148</v>
      </c>
      <c r="G141" s="30">
        <v>783.0627305002148</v>
      </c>
      <c r="H141" s="30">
        <v>0</v>
      </c>
      <c r="I141" s="30" t="s">
        <v>40</v>
      </c>
      <c r="J141" s="30" t="s">
        <v>40</v>
      </c>
      <c r="K141" s="30" t="s">
        <v>40</v>
      </c>
      <c r="L141" s="30" t="s">
        <v>40</v>
      </c>
      <c r="M141" s="30" t="s">
        <v>40</v>
      </c>
      <c r="N141" s="30" t="s">
        <v>40</v>
      </c>
      <c r="O141" s="30" t="s">
        <v>40</v>
      </c>
      <c r="P141" s="30" t="s">
        <v>40</v>
      </c>
      <c r="Q141" s="30" t="s">
        <v>40</v>
      </c>
      <c r="R141" s="30" t="s">
        <v>40</v>
      </c>
      <c r="S141" s="30" t="s">
        <v>40</v>
      </c>
      <c r="T141" s="30" t="s">
        <v>40</v>
      </c>
      <c r="U141" s="30" t="s">
        <v>40</v>
      </c>
      <c r="V141" s="31" t="s">
        <v>40</v>
      </c>
      <c r="W141" s="32">
        <v>783.0627305002148</v>
      </c>
      <c r="X141" s="30">
        <v>0</v>
      </c>
      <c r="Y141" s="30" t="s">
        <v>40</v>
      </c>
      <c r="Z141" s="30" t="s">
        <v>40</v>
      </c>
      <c r="AA141" s="30" t="s">
        <v>40</v>
      </c>
      <c r="AB141" s="30" t="s">
        <v>40</v>
      </c>
      <c r="AC141" s="30" t="s">
        <v>40</v>
      </c>
      <c r="AD141" s="30" t="s">
        <v>40</v>
      </c>
      <c r="AE141" s="30" t="s">
        <v>40</v>
      </c>
      <c r="AF141" s="30" t="s">
        <v>40</v>
      </c>
      <c r="AG141" s="30" t="s">
        <v>40</v>
      </c>
      <c r="AH141" s="30" t="s">
        <v>40</v>
      </c>
      <c r="AI141" s="30" t="s">
        <v>40</v>
      </c>
      <c r="AJ141" s="30" t="s">
        <v>40</v>
      </c>
      <c r="AK141" s="30" t="s">
        <v>40</v>
      </c>
      <c r="AL141" s="30" t="s">
        <v>40</v>
      </c>
      <c r="AM141" s="6"/>
    </row>
    <row r="142" spans="1:39">
      <c r="A142" s="430"/>
      <c r="B142" s="448"/>
      <c r="C142" s="451" t="s">
        <v>202</v>
      </c>
      <c r="D142" s="408"/>
      <c r="E142" s="408"/>
      <c r="F142" s="29">
        <v>783.0627305002148</v>
      </c>
      <c r="G142" s="30">
        <v>783.0627305002148</v>
      </c>
      <c r="H142" s="30">
        <v>0</v>
      </c>
      <c r="I142" s="30" t="s">
        <v>40</v>
      </c>
      <c r="J142" s="30" t="s">
        <v>40</v>
      </c>
      <c r="K142" s="30" t="s">
        <v>40</v>
      </c>
      <c r="L142" s="30" t="s">
        <v>40</v>
      </c>
      <c r="M142" s="30" t="s">
        <v>40</v>
      </c>
      <c r="N142" s="30" t="s">
        <v>40</v>
      </c>
      <c r="O142" s="30" t="s">
        <v>40</v>
      </c>
      <c r="P142" s="30" t="s">
        <v>40</v>
      </c>
      <c r="Q142" s="30" t="s">
        <v>40</v>
      </c>
      <c r="R142" s="30" t="s">
        <v>40</v>
      </c>
      <c r="S142" s="30" t="s">
        <v>40</v>
      </c>
      <c r="T142" s="30" t="s">
        <v>40</v>
      </c>
      <c r="U142" s="30" t="s">
        <v>40</v>
      </c>
      <c r="V142" s="31" t="s">
        <v>40</v>
      </c>
      <c r="W142" s="32">
        <v>783.0627305002148</v>
      </c>
      <c r="X142" s="30">
        <v>0</v>
      </c>
      <c r="Y142" s="30" t="s">
        <v>40</v>
      </c>
      <c r="Z142" s="30" t="s">
        <v>40</v>
      </c>
      <c r="AA142" s="30" t="s">
        <v>40</v>
      </c>
      <c r="AB142" s="30" t="s">
        <v>40</v>
      </c>
      <c r="AC142" s="30" t="s">
        <v>40</v>
      </c>
      <c r="AD142" s="30" t="s">
        <v>40</v>
      </c>
      <c r="AE142" s="30" t="s">
        <v>40</v>
      </c>
      <c r="AF142" s="30" t="s">
        <v>40</v>
      </c>
      <c r="AG142" s="30" t="s">
        <v>40</v>
      </c>
      <c r="AH142" s="30" t="s">
        <v>40</v>
      </c>
      <c r="AI142" s="30" t="s">
        <v>40</v>
      </c>
      <c r="AJ142" s="30" t="s">
        <v>40</v>
      </c>
      <c r="AK142" s="30" t="s">
        <v>40</v>
      </c>
      <c r="AL142" s="30" t="s">
        <v>40</v>
      </c>
      <c r="AM142" s="6"/>
    </row>
    <row r="143" spans="1:39">
      <c r="A143" s="430"/>
      <c r="B143" s="448"/>
      <c r="C143" s="452" t="s">
        <v>203</v>
      </c>
      <c r="D143" s="423" t="s">
        <v>204</v>
      </c>
      <c r="E143" s="408"/>
      <c r="F143" s="29">
        <v>783.0627305002148</v>
      </c>
      <c r="G143" s="30">
        <v>783.0627305002148</v>
      </c>
      <c r="H143" s="30">
        <v>0</v>
      </c>
      <c r="I143" s="30" t="s">
        <v>40</v>
      </c>
      <c r="J143" s="30" t="s">
        <v>40</v>
      </c>
      <c r="K143" s="30" t="s">
        <v>40</v>
      </c>
      <c r="L143" s="30" t="s">
        <v>40</v>
      </c>
      <c r="M143" s="30" t="s">
        <v>40</v>
      </c>
      <c r="N143" s="30" t="s">
        <v>40</v>
      </c>
      <c r="O143" s="30" t="s">
        <v>40</v>
      </c>
      <c r="P143" s="30" t="s">
        <v>40</v>
      </c>
      <c r="Q143" s="30" t="s">
        <v>40</v>
      </c>
      <c r="R143" s="30" t="s">
        <v>40</v>
      </c>
      <c r="S143" s="30" t="s">
        <v>40</v>
      </c>
      <c r="T143" s="30" t="s">
        <v>40</v>
      </c>
      <c r="U143" s="30" t="s">
        <v>40</v>
      </c>
      <c r="V143" s="31" t="s">
        <v>40</v>
      </c>
      <c r="W143" s="32">
        <v>783.0627305002148</v>
      </c>
      <c r="X143" s="30">
        <v>0</v>
      </c>
      <c r="Y143" s="30" t="s">
        <v>40</v>
      </c>
      <c r="Z143" s="30" t="s">
        <v>40</v>
      </c>
      <c r="AA143" s="30" t="s">
        <v>40</v>
      </c>
      <c r="AB143" s="30" t="s">
        <v>40</v>
      </c>
      <c r="AC143" s="30" t="s">
        <v>40</v>
      </c>
      <c r="AD143" s="30" t="s">
        <v>40</v>
      </c>
      <c r="AE143" s="30" t="s">
        <v>40</v>
      </c>
      <c r="AF143" s="30" t="s">
        <v>40</v>
      </c>
      <c r="AG143" s="30" t="s">
        <v>40</v>
      </c>
      <c r="AH143" s="30" t="s">
        <v>40</v>
      </c>
      <c r="AI143" s="30" t="s">
        <v>40</v>
      </c>
      <c r="AJ143" s="30" t="s">
        <v>40</v>
      </c>
      <c r="AK143" s="30" t="s">
        <v>40</v>
      </c>
      <c r="AL143" s="30" t="s">
        <v>40</v>
      </c>
      <c r="AM143" s="6"/>
    </row>
    <row r="144" spans="1:39" ht="25.5" customHeight="1">
      <c r="A144" s="430"/>
      <c r="B144" s="448"/>
      <c r="C144" s="453"/>
      <c r="D144" s="423" t="s">
        <v>205</v>
      </c>
      <c r="E144" s="408"/>
      <c r="F144" s="29">
        <v>783.0627305002148</v>
      </c>
      <c r="G144" s="30">
        <v>783.0627305002148</v>
      </c>
      <c r="H144" s="30">
        <v>0</v>
      </c>
      <c r="I144" s="30" t="s">
        <v>40</v>
      </c>
      <c r="J144" s="30" t="s">
        <v>40</v>
      </c>
      <c r="K144" s="30" t="s">
        <v>40</v>
      </c>
      <c r="L144" s="30" t="s">
        <v>40</v>
      </c>
      <c r="M144" s="30" t="s">
        <v>40</v>
      </c>
      <c r="N144" s="30" t="s">
        <v>40</v>
      </c>
      <c r="O144" s="30" t="s">
        <v>40</v>
      </c>
      <c r="P144" s="30" t="s">
        <v>40</v>
      </c>
      <c r="Q144" s="30" t="s">
        <v>40</v>
      </c>
      <c r="R144" s="30" t="s">
        <v>40</v>
      </c>
      <c r="S144" s="30" t="s">
        <v>40</v>
      </c>
      <c r="T144" s="30" t="s">
        <v>40</v>
      </c>
      <c r="U144" s="30" t="s">
        <v>40</v>
      </c>
      <c r="V144" s="31" t="s">
        <v>40</v>
      </c>
      <c r="W144" s="32">
        <v>783.0627305002148</v>
      </c>
      <c r="X144" s="30">
        <v>0</v>
      </c>
      <c r="Y144" s="30" t="s">
        <v>40</v>
      </c>
      <c r="Z144" s="30" t="s">
        <v>40</v>
      </c>
      <c r="AA144" s="30" t="s">
        <v>40</v>
      </c>
      <c r="AB144" s="30" t="s">
        <v>40</v>
      </c>
      <c r="AC144" s="30" t="s">
        <v>40</v>
      </c>
      <c r="AD144" s="30" t="s">
        <v>40</v>
      </c>
      <c r="AE144" s="30" t="s">
        <v>40</v>
      </c>
      <c r="AF144" s="30" t="s">
        <v>40</v>
      </c>
      <c r="AG144" s="30" t="s">
        <v>40</v>
      </c>
      <c r="AH144" s="30" t="s">
        <v>40</v>
      </c>
      <c r="AI144" s="30" t="s">
        <v>40</v>
      </c>
      <c r="AJ144" s="30" t="s">
        <v>40</v>
      </c>
      <c r="AK144" s="30" t="s">
        <v>40</v>
      </c>
      <c r="AL144" s="30" t="s">
        <v>40</v>
      </c>
      <c r="AM144" s="6"/>
    </row>
    <row r="145" spans="1:39">
      <c r="A145" s="430"/>
      <c r="B145" s="448"/>
      <c r="C145" s="451" t="s">
        <v>206</v>
      </c>
      <c r="D145" s="408"/>
      <c r="E145" s="408"/>
      <c r="F145" s="29">
        <v>783.0627305002148</v>
      </c>
      <c r="G145" s="30">
        <v>783.0627305002148</v>
      </c>
      <c r="H145" s="30">
        <v>0</v>
      </c>
      <c r="I145" s="30" t="s">
        <v>40</v>
      </c>
      <c r="J145" s="30" t="s">
        <v>40</v>
      </c>
      <c r="K145" s="30" t="s">
        <v>40</v>
      </c>
      <c r="L145" s="30" t="s">
        <v>40</v>
      </c>
      <c r="M145" s="30" t="s">
        <v>40</v>
      </c>
      <c r="N145" s="30" t="s">
        <v>40</v>
      </c>
      <c r="O145" s="30" t="s">
        <v>40</v>
      </c>
      <c r="P145" s="30" t="s">
        <v>40</v>
      </c>
      <c r="Q145" s="30" t="s">
        <v>40</v>
      </c>
      <c r="R145" s="30" t="s">
        <v>40</v>
      </c>
      <c r="S145" s="30" t="s">
        <v>40</v>
      </c>
      <c r="T145" s="30" t="s">
        <v>40</v>
      </c>
      <c r="U145" s="30" t="s">
        <v>40</v>
      </c>
      <c r="V145" s="31" t="s">
        <v>40</v>
      </c>
      <c r="W145" s="32">
        <v>783.0627305002148</v>
      </c>
      <c r="X145" s="30">
        <v>0</v>
      </c>
      <c r="Y145" s="30" t="s">
        <v>40</v>
      </c>
      <c r="Z145" s="30" t="s">
        <v>40</v>
      </c>
      <c r="AA145" s="30" t="s">
        <v>40</v>
      </c>
      <c r="AB145" s="30" t="s">
        <v>40</v>
      </c>
      <c r="AC145" s="30" t="s">
        <v>40</v>
      </c>
      <c r="AD145" s="30" t="s">
        <v>40</v>
      </c>
      <c r="AE145" s="30" t="s">
        <v>40</v>
      </c>
      <c r="AF145" s="30" t="s">
        <v>40</v>
      </c>
      <c r="AG145" s="30" t="s">
        <v>40</v>
      </c>
      <c r="AH145" s="30" t="s">
        <v>40</v>
      </c>
      <c r="AI145" s="30" t="s">
        <v>40</v>
      </c>
      <c r="AJ145" s="30" t="s">
        <v>40</v>
      </c>
      <c r="AK145" s="30" t="s">
        <v>40</v>
      </c>
      <c r="AL145" s="30" t="s">
        <v>40</v>
      </c>
      <c r="AM145" s="6"/>
    </row>
    <row r="146" spans="1:39">
      <c r="A146" s="430"/>
      <c r="B146" s="448"/>
      <c r="C146" s="452" t="s">
        <v>207</v>
      </c>
      <c r="D146" s="423" t="s">
        <v>208</v>
      </c>
      <c r="E146" s="408"/>
      <c r="F146" s="29">
        <v>783.0627305002148</v>
      </c>
      <c r="G146" s="30">
        <v>783.0627305002148</v>
      </c>
      <c r="H146" s="30">
        <v>0</v>
      </c>
      <c r="I146" s="30" t="s">
        <v>40</v>
      </c>
      <c r="J146" s="30" t="s">
        <v>40</v>
      </c>
      <c r="K146" s="30" t="s">
        <v>40</v>
      </c>
      <c r="L146" s="30" t="s">
        <v>40</v>
      </c>
      <c r="M146" s="30" t="s">
        <v>40</v>
      </c>
      <c r="N146" s="30" t="s">
        <v>40</v>
      </c>
      <c r="O146" s="30" t="s">
        <v>40</v>
      </c>
      <c r="P146" s="30" t="s">
        <v>40</v>
      </c>
      <c r="Q146" s="30" t="s">
        <v>40</v>
      </c>
      <c r="R146" s="30" t="s">
        <v>40</v>
      </c>
      <c r="S146" s="30" t="s">
        <v>40</v>
      </c>
      <c r="T146" s="30" t="s">
        <v>40</v>
      </c>
      <c r="U146" s="30" t="s">
        <v>40</v>
      </c>
      <c r="V146" s="31" t="s">
        <v>40</v>
      </c>
      <c r="W146" s="32">
        <v>783.0627305002148</v>
      </c>
      <c r="X146" s="30">
        <v>0</v>
      </c>
      <c r="Y146" s="30" t="s">
        <v>40</v>
      </c>
      <c r="Z146" s="30" t="s">
        <v>40</v>
      </c>
      <c r="AA146" s="30" t="s">
        <v>40</v>
      </c>
      <c r="AB146" s="30" t="s">
        <v>40</v>
      </c>
      <c r="AC146" s="30" t="s">
        <v>40</v>
      </c>
      <c r="AD146" s="30" t="s">
        <v>40</v>
      </c>
      <c r="AE146" s="30" t="s">
        <v>40</v>
      </c>
      <c r="AF146" s="30" t="s">
        <v>40</v>
      </c>
      <c r="AG146" s="30" t="s">
        <v>40</v>
      </c>
      <c r="AH146" s="30" t="s">
        <v>40</v>
      </c>
      <c r="AI146" s="30" t="s">
        <v>40</v>
      </c>
      <c r="AJ146" s="30" t="s">
        <v>40</v>
      </c>
      <c r="AK146" s="30" t="s">
        <v>40</v>
      </c>
      <c r="AL146" s="30" t="s">
        <v>40</v>
      </c>
      <c r="AM146" s="6"/>
    </row>
    <row r="147" spans="1:39">
      <c r="A147" s="430"/>
      <c r="B147" s="448"/>
      <c r="C147" s="453"/>
      <c r="D147" s="423" t="s">
        <v>209</v>
      </c>
      <c r="E147" s="408"/>
      <c r="F147" s="29">
        <v>783.0627305002148</v>
      </c>
      <c r="G147" s="30">
        <v>783.0627305002148</v>
      </c>
      <c r="H147" s="30">
        <v>0</v>
      </c>
      <c r="I147" s="30" t="s">
        <v>40</v>
      </c>
      <c r="J147" s="30" t="s">
        <v>40</v>
      </c>
      <c r="K147" s="30" t="s">
        <v>40</v>
      </c>
      <c r="L147" s="30" t="s">
        <v>40</v>
      </c>
      <c r="M147" s="30" t="s">
        <v>40</v>
      </c>
      <c r="N147" s="30" t="s">
        <v>40</v>
      </c>
      <c r="O147" s="30" t="s">
        <v>40</v>
      </c>
      <c r="P147" s="30" t="s">
        <v>40</v>
      </c>
      <c r="Q147" s="30" t="s">
        <v>40</v>
      </c>
      <c r="R147" s="30" t="s">
        <v>40</v>
      </c>
      <c r="S147" s="30" t="s">
        <v>40</v>
      </c>
      <c r="T147" s="30" t="s">
        <v>40</v>
      </c>
      <c r="U147" s="30" t="s">
        <v>40</v>
      </c>
      <c r="V147" s="31" t="s">
        <v>40</v>
      </c>
      <c r="W147" s="32">
        <v>783.0627305002148</v>
      </c>
      <c r="X147" s="30">
        <v>0</v>
      </c>
      <c r="Y147" s="30" t="s">
        <v>40</v>
      </c>
      <c r="Z147" s="30" t="s">
        <v>40</v>
      </c>
      <c r="AA147" s="30" t="s">
        <v>40</v>
      </c>
      <c r="AB147" s="30" t="s">
        <v>40</v>
      </c>
      <c r="AC147" s="30" t="s">
        <v>40</v>
      </c>
      <c r="AD147" s="30" t="s">
        <v>40</v>
      </c>
      <c r="AE147" s="30" t="s">
        <v>40</v>
      </c>
      <c r="AF147" s="30" t="s">
        <v>40</v>
      </c>
      <c r="AG147" s="30" t="s">
        <v>40</v>
      </c>
      <c r="AH147" s="30" t="s">
        <v>40</v>
      </c>
      <c r="AI147" s="30" t="s">
        <v>40</v>
      </c>
      <c r="AJ147" s="30" t="s">
        <v>40</v>
      </c>
      <c r="AK147" s="30" t="s">
        <v>40</v>
      </c>
      <c r="AL147" s="30" t="s">
        <v>40</v>
      </c>
      <c r="AM147" s="6"/>
    </row>
    <row r="148" spans="1:39">
      <c r="A148" s="430"/>
      <c r="B148" s="448"/>
      <c r="C148" s="452" t="s">
        <v>210</v>
      </c>
      <c r="D148" s="423" t="s">
        <v>211</v>
      </c>
      <c r="E148" s="408"/>
      <c r="F148" s="29">
        <v>783.0627305002148</v>
      </c>
      <c r="G148" s="30">
        <v>783.0627305002148</v>
      </c>
      <c r="H148" s="30">
        <v>0</v>
      </c>
      <c r="I148" s="30" t="s">
        <v>40</v>
      </c>
      <c r="J148" s="30" t="s">
        <v>40</v>
      </c>
      <c r="K148" s="30" t="s">
        <v>40</v>
      </c>
      <c r="L148" s="30" t="s">
        <v>40</v>
      </c>
      <c r="M148" s="30" t="s">
        <v>40</v>
      </c>
      <c r="N148" s="30" t="s">
        <v>40</v>
      </c>
      <c r="O148" s="30" t="s">
        <v>40</v>
      </c>
      <c r="P148" s="30" t="s">
        <v>40</v>
      </c>
      <c r="Q148" s="30" t="s">
        <v>40</v>
      </c>
      <c r="R148" s="30" t="s">
        <v>40</v>
      </c>
      <c r="S148" s="30" t="s">
        <v>40</v>
      </c>
      <c r="T148" s="30" t="s">
        <v>40</v>
      </c>
      <c r="U148" s="30" t="s">
        <v>40</v>
      </c>
      <c r="V148" s="31" t="s">
        <v>40</v>
      </c>
      <c r="W148" s="32">
        <v>783.0627305002148</v>
      </c>
      <c r="X148" s="30">
        <v>0</v>
      </c>
      <c r="Y148" s="30" t="s">
        <v>40</v>
      </c>
      <c r="Z148" s="30" t="s">
        <v>40</v>
      </c>
      <c r="AA148" s="30" t="s">
        <v>40</v>
      </c>
      <c r="AB148" s="30" t="s">
        <v>40</v>
      </c>
      <c r="AC148" s="30" t="s">
        <v>40</v>
      </c>
      <c r="AD148" s="30" t="s">
        <v>40</v>
      </c>
      <c r="AE148" s="30" t="s">
        <v>40</v>
      </c>
      <c r="AF148" s="30" t="s">
        <v>40</v>
      </c>
      <c r="AG148" s="30" t="s">
        <v>40</v>
      </c>
      <c r="AH148" s="30" t="s">
        <v>40</v>
      </c>
      <c r="AI148" s="30" t="s">
        <v>40</v>
      </c>
      <c r="AJ148" s="30" t="s">
        <v>40</v>
      </c>
      <c r="AK148" s="30" t="s">
        <v>40</v>
      </c>
      <c r="AL148" s="30" t="s">
        <v>40</v>
      </c>
      <c r="AM148" s="6"/>
    </row>
    <row r="149" spans="1:39">
      <c r="A149" s="430"/>
      <c r="B149" s="448"/>
      <c r="C149" s="453"/>
      <c r="D149" s="446" t="s">
        <v>212</v>
      </c>
      <c r="E149" s="406"/>
      <c r="F149" s="29">
        <v>783.0627305002148</v>
      </c>
      <c r="G149" s="30">
        <v>783.0627305002148</v>
      </c>
      <c r="H149" s="30">
        <v>0</v>
      </c>
      <c r="I149" s="30" t="s">
        <v>40</v>
      </c>
      <c r="J149" s="30" t="s">
        <v>40</v>
      </c>
      <c r="K149" s="30" t="s">
        <v>40</v>
      </c>
      <c r="L149" s="30" t="s">
        <v>40</v>
      </c>
      <c r="M149" s="30" t="s">
        <v>40</v>
      </c>
      <c r="N149" s="30" t="s">
        <v>40</v>
      </c>
      <c r="O149" s="30" t="s">
        <v>40</v>
      </c>
      <c r="P149" s="30" t="s">
        <v>40</v>
      </c>
      <c r="Q149" s="30" t="s">
        <v>40</v>
      </c>
      <c r="R149" s="30" t="s">
        <v>40</v>
      </c>
      <c r="S149" s="30" t="s">
        <v>40</v>
      </c>
      <c r="T149" s="30" t="s">
        <v>40</v>
      </c>
      <c r="U149" s="30" t="s">
        <v>40</v>
      </c>
      <c r="V149" s="31" t="s">
        <v>40</v>
      </c>
      <c r="W149" s="32">
        <v>783.0627305002148</v>
      </c>
      <c r="X149" s="30">
        <v>0</v>
      </c>
      <c r="Y149" s="30" t="s">
        <v>40</v>
      </c>
      <c r="Z149" s="30" t="s">
        <v>40</v>
      </c>
      <c r="AA149" s="30" t="s">
        <v>40</v>
      </c>
      <c r="AB149" s="30" t="s">
        <v>40</v>
      </c>
      <c r="AC149" s="30" t="s">
        <v>40</v>
      </c>
      <c r="AD149" s="30" t="s">
        <v>40</v>
      </c>
      <c r="AE149" s="30" t="s">
        <v>40</v>
      </c>
      <c r="AF149" s="30" t="s">
        <v>40</v>
      </c>
      <c r="AG149" s="30" t="s">
        <v>40</v>
      </c>
      <c r="AH149" s="30" t="s">
        <v>40</v>
      </c>
      <c r="AI149" s="30" t="s">
        <v>40</v>
      </c>
      <c r="AJ149" s="30" t="s">
        <v>40</v>
      </c>
      <c r="AK149" s="30" t="s">
        <v>40</v>
      </c>
      <c r="AL149" s="30" t="s">
        <v>40</v>
      </c>
      <c r="AM149" s="6"/>
    </row>
    <row r="150" spans="1:39">
      <c r="A150" s="430"/>
      <c r="B150" s="448"/>
      <c r="C150" s="451" t="s">
        <v>213</v>
      </c>
      <c r="D150" s="408"/>
      <c r="E150" s="408"/>
      <c r="F150" s="29">
        <v>783.0627305002148</v>
      </c>
      <c r="G150" s="30">
        <v>783.0627305002148</v>
      </c>
      <c r="H150" s="30">
        <v>0</v>
      </c>
      <c r="I150" s="30" t="s">
        <v>40</v>
      </c>
      <c r="J150" s="30" t="s">
        <v>40</v>
      </c>
      <c r="K150" s="30" t="s">
        <v>40</v>
      </c>
      <c r="L150" s="30" t="s">
        <v>40</v>
      </c>
      <c r="M150" s="30" t="s">
        <v>40</v>
      </c>
      <c r="N150" s="30" t="s">
        <v>40</v>
      </c>
      <c r="O150" s="30" t="s">
        <v>40</v>
      </c>
      <c r="P150" s="30" t="s">
        <v>40</v>
      </c>
      <c r="Q150" s="30" t="s">
        <v>40</v>
      </c>
      <c r="R150" s="30" t="s">
        <v>40</v>
      </c>
      <c r="S150" s="30" t="s">
        <v>40</v>
      </c>
      <c r="T150" s="30" t="s">
        <v>40</v>
      </c>
      <c r="U150" s="30" t="s">
        <v>40</v>
      </c>
      <c r="V150" s="31" t="s">
        <v>40</v>
      </c>
      <c r="W150" s="32">
        <v>783.0627305002148</v>
      </c>
      <c r="X150" s="30">
        <v>0</v>
      </c>
      <c r="Y150" s="30" t="s">
        <v>40</v>
      </c>
      <c r="Z150" s="30" t="s">
        <v>40</v>
      </c>
      <c r="AA150" s="30" t="s">
        <v>40</v>
      </c>
      <c r="AB150" s="30" t="s">
        <v>40</v>
      </c>
      <c r="AC150" s="30" t="s">
        <v>40</v>
      </c>
      <c r="AD150" s="30" t="s">
        <v>40</v>
      </c>
      <c r="AE150" s="30" t="s">
        <v>40</v>
      </c>
      <c r="AF150" s="30" t="s">
        <v>40</v>
      </c>
      <c r="AG150" s="30" t="s">
        <v>40</v>
      </c>
      <c r="AH150" s="30" t="s">
        <v>40</v>
      </c>
      <c r="AI150" s="30" t="s">
        <v>40</v>
      </c>
      <c r="AJ150" s="30" t="s">
        <v>40</v>
      </c>
      <c r="AK150" s="30" t="s">
        <v>40</v>
      </c>
      <c r="AL150" s="30" t="s">
        <v>40</v>
      </c>
      <c r="AM150" s="6"/>
    </row>
    <row r="151" spans="1:39">
      <c r="A151" s="430"/>
      <c r="B151" s="448"/>
      <c r="C151" s="451" t="s">
        <v>214</v>
      </c>
      <c r="D151" s="408"/>
      <c r="E151" s="408"/>
      <c r="F151" s="29">
        <v>783.0627305002148</v>
      </c>
      <c r="G151" s="30">
        <v>783.0627305002148</v>
      </c>
      <c r="H151" s="30">
        <v>0</v>
      </c>
      <c r="I151" s="30" t="s">
        <v>40</v>
      </c>
      <c r="J151" s="30" t="s">
        <v>40</v>
      </c>
      <c r="K151" s="30" t="s">
        <v>40</v>
      </c>
      <c r="L151" s="30" t="s">
        <v>40</v>
      </c>
      <c r="M151" s="30" t="s">
        <v>40</v>
      </c>
      <c r="N151" s="30" t="s">
        <v>40</v>
      </c>
      <c r="O151" s="30" t="s">
        <v>40</v>
      </c>
      <c r="P151" s="30" t="s">
        <v>40</v>
      </c>
      <c r="Q151" s="30" t="s">
        <v>40</v>
      </c>
      <c r="R151" s="30" t="s">
        <v>40</v>
      </c>
      <c r="S151" s="30" t="s">
        <v>40</v>
      </c>
      <c r="T151" s="30" t="s">
        <v>40</v>
      </c>
      <c r="U151" s="30" t="s">
        <v>40</v>
      </c>
      <c r="V151" s="31" t="s">
        <v>40</v>
      </c>
      <c r="W151" s="32">
        <v>783.0627305002148</v>
      </c>
      <c r="X151" s="30">
        <v>0</v>
      </c>
      <c r="Y151" s="30" t="s">
        <v>40</v>
      </c>
      <c r="Z151" s="30" t="s">
        <v>40</v>
      </c>
      <c r="AA151" s="30" t="s">
        <v>40</v>
      </c>
      <c r="AB151" s="30" t="s">
        <v>40</v>
      </c>
      <c r="AC151" s="30" t="s">
        <v>40</v>
      </c>
      <c r="AD151" s="30" t="s">
        <v>40</v>
      </c>
      <c r="AE151" s="30" t="s">
        <v>40</v>
      </c>
      <c r="AF151" s="30" t="s">
        <v>40</v>
      </c>
      <c r="AG151" s="30" t="s">
        <v>40</v>
      </c>
      <c r="AH151" s="30" t="s">
        <v>40</v>
      </c>
      <c r="AI151" s="30" t="s">
        <v>40</v>
      </c>
      <c r="AJ151" s="30" t="s">
        <v>40</v>
      </c>
      <c r="AK151" s="30" t="s">
        <v>40</v>
      </c>
      <c r="AL151" s="30" t="s">
        <v>40</v>
      </c>
      <c r="AM151" s="6"/>
    </row>
    <row r="152" spans="1:39">
      <c r="A152" s="430"/>
      <c r="B152" s="448"/>
      <c r="C152" s="451" t="s">
        <v>215</v>
      </c>
      <c r="D152" s="408"/>
      <c r="E152" s="408"/>
      <c r="F152" s="29">
        <v>354.32212679022439</v>
      </c>
      <c r="G152" s="30">
        <v>354.32212679022439</v>
      </c>
      <c r="H152" s="30">
        <v>0</v>
      </c>
      <c r="I152" s="30" t="s">
        <v>40</v>
      </c>
      <c r="J152" s="30" t="s">
        <v>40</v>
      </c>
      <c r="K152" s="30" t="s">
        <v>40</v>
      </c>
      <c r="L152" s="30" t="s">
        <v>40</v>
      </c>
      <c r="M152" s="30" t="s">
        <v>40</v>
      </c>
      <c r="N152" s="30" t="s">
        <v>40</v>
      </c>
      <c r="O152" s="30" t="s">
        <v>40</v>
      </c>
      <c r="P152" s="30" t="s">
        <v>40</v>
      </c>
      <c r="Q152" s="30" t="s">
        <v>40</v>
      </c>
      <c r="R152" s="30" t="s">
        <v>40</v>
      </c>
      <c r="S152" s="30" t="s">
        <v>40</v>
      </c>
      <c r="T152" s="30" t="s">
        <v>40</v>
      </c>
      <c r="U152" s="30" t="s">
        <v>40</v>
      </c>
      <c r="V152" s="31" t="s">
        <v>40</v>
      </c>
      <c r="W152" s="32">
        <v>354.32212679022439</v>
      </c>
      <c r="X152" s="30">
        <v>0</v>
      </c>
      <c r="Y152" s="30" t="s">
        <v>40</v>
      </c>
      <c r="Z152" s="30" t="s">
        <v>40</v>
      </c>
      <c r="AA152" s="30" t="s">
        <v>40</v>
      </c>
      <c r="AB152" s="30" t="s">
        <v>40</v>
      </c>
      <c r="AC152" s="30" t="s">
        <v>40</v>
      </c>
      <c r="AD152" s="30" t="s">
        <v>40</v>
      </c>
      <c r="AE152" s="30" t="s">
        <v>40</v>
      </c>
      <c r="AF152" s="30" t="s">
        <v>40</v>
      </c>
      <c r="AG152" s="30" t="s">
        <v>40</v>
      </c>
      <c r="AH152" s="30" t="s">
        <v>40</v>
      </c>
      <c r="AI152" s="30" t="s">
        <v>40</v>
      </c>
      <c r="AJ152" s="30" t="s">
        <v>40</v>
      </c>
      <c r="AK152" s="30" t="s">
        <v>40</v>
      </c>
      <c r="AL152" s="30" t="s">
        <v>40</v>
      </c>
      <c r="AM152" s="6"/>
    </row>
    <row r="153" spans="1:39">
      <c r="A153" s="430"/>
      <c r="B153" s="448"/>
      <c r="C153" s="451" t="s">
        <v>216</v>
      </c>
      <c r="D153" s="408"/>
      <c r="E153" s="408"/>
      <c r="F153" s="29">
        <v>0</v>
      </c>
      <c r="G153" s="30">
        <v>0</v>
      </c>
      <c r="H153" s="30" t="s">
        <v>40</v>
      </c>
      <c r="I153" s="30" t="s">
        <v>40</v>
      </c>
      <c r="J153" s="30" t="s">
        <v>40</v>
      </c>
      <c r="K153" s="30" t="s">
        <v>40</v>
      </c>
      <c r="L153" s="30" t="s">
        <v>40</v>
      </c>
      <c r="M153" s="30" t="s">
        <v>40</v>
      </c>
      <c r="N153" s="30" t="s">
        <v>40</v>
      </c>
      <c r="O153" s="30" t="s">
        <v>40</v>
      </c>
      <c r="P153" s="30" t="s">
        <v>40</v>
      </c>
      <c r="Q153" s="30" t="s">
        <v>40</v>
      </c>
      <c r="R153" s="30" t="s">
        <v>40</v>
      </c>
      <c r="S153" s="30" t="s">
        <v>40</v>
      </c>
      <c r="T153" s="30" t="s">
        <v>40</v>
      </c>
      <c r="U153" s="30" t="s">
        <v>40</v>
      </c>
      <c r="V153" s="31" t="s">
        <v>40</v>
      </c>
      <c r="W153" s="32">
        <v>0</v>
      </c>
      <c r="X153" s="30" t="s">
        <v>40</v>
      </c>
      <c r="Y153" s="30" t="s">
        <v>40</v>
      </c>
      <c r="Z153" s="30" t="s">
        <v>40</v>
      </c>
      <c r="AA153" s="30" t="s">
        <v>40</v>
      </c>
      <c r="AB153" s="30" t="s">
        <v>40</v>
      </c>
      <c r="AC153" s="30" t="s">
        <v>40</v>
      </c>
      <c r="AD153" s="30" t="s">
        <v>40</v>
      </c>
      <c r="AE153" s="30" t="s">
        <v>40</v>
      </c>
      <c r="AF153" s="30" t="s">
        <v>40</v>
      </c>
      <c r="AG153" s="30" t="s">
        <v>40</v>
      </c>
      <c r="AH153" s="30" t="s">
        <v>40</v>
      </c>
      <c r="AI153" s="30" t="s">
        <v>40</v>
      </c>
      <c r="AJ153" s="30" t="s">
        <v>40</v>
      </c>
      <c r="AK153" s="30" t="s">
        <v>40</v>
      </c>
      <c r="AL153" s="30" t="s">
        <v>40</v>
      </c>
      <c r="AM153" s="6"/>
    </row>
    <row r="154" spans="1:39">
      <c r="A154" s="432"/>
      <c r="B154" s="449"/>
      <c r="C154" s="458" t="s">
        <v>217</v>
      </c>
      <c r="D154" s="437"/>
      <c r="E154" s="437"/>
      <c r="F154" s="29">
        <v>555.59993068882341</v>
      </c>
      <c r="G154" s="30">
        <v>555.59993068882341</v>
      </c>
      <c r="H154" s="30">
        <v>0</v>
      </c>
      <c r="I154" s="30" t="s">
        <v>40</v>
      </c>
      <c r="J154" s="30" t="s">
        <v>40</v>
      </c>
      <c r="K154" s="30" t="s">
        <v>40</v>
      </c>
      <c r="L154" s="30" t="s">
        <v>40</v>
      </c>
      <c r="M154" s="30" t="s">
        <v>40</v>
      </c>
      <c r="N154" s="30" t="s">
        <v>40</v>
      </c>
      <c r="O154" s="30" t="s">
        <v>40</v>
      </c>
      <c r="P154" s="30" t="s">
        <v>40</v>
      </c>
      <c r="Q154" s="30" t="s">
        <v>40</v>
      </c>
      <c r="R154" s="30" t="s">
        <v>40</v>
      </c>
      <c r="S154" s="30" t="s">
        <v>40</v>
      </c>
      <c r="T154" s="30" t="s">
        <v>40</v>
      </c>
      <c r="U154" s="30" t="s">
        <v>40</v>
      </c>
      <c r="V154" s="31" t="s">
        <v>40</v>
      </c>
      <c r="W154" s="32">
        <v>555.59993068882341</v>
      </c>
      <c r="X154" s="30">
        <v>477.75950026278679</v>
      </c>
      <c r="Y154" s="30">
        <v>0</v>
      </c>
      <c r="Z154" s="30" t="s">
        <v>40</v>
      </c>
      <c r="AA154" s="30" t="s">
        <v>40</v>
      </c>
      <c r="AB154" s="30" t="s">
        <v>40</v>
      </c>
      <c r="AC154" s="30" t="s">
        <v>40</v>
      </c>
      <c r="AD154" s="30" t="s">
        <v>40</v>
      </c>
      <c r="AE154" s="30" t="s">
        <v>40</v>
      </c>
      <c r="AF154" s="30" t="s">
        <v>40</v>
      </c>
      <c r="AG154" s="30" t="s">
        <v>40</v>
      </c>
      <c r="AH154" s="30" t="s">
        <v>40</v>
      </c>
      <c r="AI154" s="30" t="s">
        <v>40</v>
      </c>
      <c r="AJ154" s="30" t="s">
        <v>40</v>
      </c>
      <c r="AK154" s="30" t="s">
        <v>40</v>
      </c>
      <c r="AL154" s="30" t="s">
        <v>40</v>
      </c>
      <c r="AM154" s="6"/>
    </row>
    <row r="155" spans="1:39">
      <c r="A155" s="428" t="s">
        <v>218</v>
      </c>
      <c r="B155" s="447"/>
      <c r="C155" s="435" t="s">
        <v>219</v>
      </c>
      <c r="D155" s="435"/>
      <c r="E155" s="435"/>
      <c r="F155" s="29">
        <v>461.90649147859006</v>
      </c>
      <c r="G155" s="30">
        <v>461.90649147859006</v>
      </c>
      <c r="H155" s="30">
        <v>0</v>
      </c>
      <c r="I155" s="30" t="s">
        <v>40</v>
      </c>
      <c r="J155" s="30" t="s">
        <v>40</v>
      </c>
      <c r="K155" s="30" t="s">
        <v>40</v>
      </c>
      <c r="L155" s="30" t="s">
        <v>40</v>
      </c>
      <c r="M155" s="30" t="s">
        <v>40</v>
      </c>
      <c r="N155" s="30" t="s">
        <v>40</v>
      </c>
      <c r="O155" s="30" t="s">
        <v>40</v>
      </c>
      <c r="P155" s="30" t="s">
        <v>40</v>
      </c>
      <c r="Q155" s="30" t="s">
        <v>40</v>
      </c>
      <c r="R155" s="30" t="s">
        <v>40</v>
      </c>
      <c r="S155" s="30" t="s">
        <v>40</v>
      </c>
      <c r="T155" s="30" t="s">
        <v>40</v>
      </c>
      <c r="U155" s="30" t="s">
        <v>40</v>
      </c>
      <c r="V155" s="31" t="s">
        <v>40</v>
      </c>
      <c r="W155" s="32">
        <v>461.90649147859006</v>
      </c>
      <c r="X155" s="30">
        <v>398.50144854035841</v>
      </c>
      <c r="Y155" s="30">
        <v>0</v>
      </c>
      <c r="Z155" s="30" t="s">
        <v>40</v>
      </c>
      <c r="AA155" s="30" t="s">
        <v>40</v>
      </c>
      <c r="AB155" s="30" t="s">
        <v>40</v>
      </c>
      <c r="AC155" s="30" t="s">
        <v>40</v>
      </c>
      <c r="AD155" s="30" t="s">
        <v>40</v>
      </c>
      <c r="AE155" s="30" t="s">
        <v>40</v>
      </c>
      <c r="AF155" s="30" t="s">
        <v>40</v>
      </c>
      <c r="AG155" s="30" t="s">
        <v>40</v>
      </c>
      <c r="AH155" s="30" t="s">
        <v>40</v>
      </c>
      <c r="AI155" s="30" t="s">
        <v>40</v>
      </c>
      <c r="AJ155" s="30" t="s">
        <v>40</v>
      </c>
      <c r="AK155" s="30" t="s">
        <v>40</v>
      </c>
      <c r="AL155" s="30" t="s">
        <v>40</v>
      </c>
      <c r="AM155" s="6"/>
    </row>
    <row r="156" spans="1:39">
      <c r="A156" s="430"/>
      <c r="B156" s="448"/>
      <c r="C156" s="408" t="s">
        <v>220</v>
      </c>
      <c r="D156" s="408"/>
      <c r="E156" s="408"/>
      <c r="F156" s="29">
        <v>461.90649147859006</v>
      </c>
      <c r="G156" s="30">
        <v>461.90649147859006</v>
      </c>
      <c r="H156" s="30">
        <v>0</v>
      </c>
      <c r="I156" s="30" t="s">
        <v>40</v>
      </c>
      <c r="J156" s="30" t="s">
        <v>40</v>
      </c>
      <c r="K156" s="30" t="s">
        <v>40</v>
      </c>
      <c r="L156" s="30" t="s">
        <v>40</v>
      </c>
      <c r="M156" s="30" t="s">
        <v>40</v>
      </c>
      <c r="N156" s="30" t="s">
        <v>40</v>
      </c>
      <c r="O156" s="30" t="s">
        <v>40</v>
      </c>
      <c r="P156" s="30" t="s">
        <v>40</v>
      </c>
      <c r="Q156" s="30" t="s">
        <v>40</v>
      </c>
      <c r="R156" s="30" t="s">
        <v>40</v>
      </c>
      <c r="S156" s="30" t="s">
        <v>40</v>
      </c>
      <c r="T156" s="30" t="s">
        <v>40</v>
      </c>
      <c r="U156" s="30" t="s">
        <v>40</v>
      </c>
      <c r="V156" s="31" t="s">
        <v>40</v>
      </c>
      <c r="W156" s="32">
        <v>461.90649147859006</v>
      </c>
      <c r="X156" s="30">
        <v>398.50144854035841</v>
      </c>
      <c r="Y156" s="30">
        <v>0</v>
      </c>
      <c r="Z156" s="30" t="s">
        <v>40</v>
      </c>
      <c r="AA156" s="30" t="s">
        <v>40</v>
      </c>
      <c r="AB156" s="30" t="s">
        <v>40</v>
      </c>
      <c r="AC156" s="30" t="s">
        <v>40</v>
      </c>
      <c r="AD156" s="30" t="s">
        <v>40</v>
      </c>
      <c r="AE156" s="30" t="s">
        <v>40</v>
      </c>
      <c r="AF156" s="30" t="s">
        <v>40</v>
      </c>
      <c r="AG156" s="30" t="s">
        <v>40</v>
      </c>
      <c r="AH156" s="30" t="s">
        <v>40</v>
      </c>
      <c r="AI156" s="30" t="s">
        <v>40</v>
      </c>
      <c r="AJ156" s="30" t="s">
        <v>40</v>
      </c>
      <c r="AK156" s="30" t="s">
        <v>40</v>
      </c>
      <c r="AL156" s="30" t="s">
        <v>40</v>
      </c>
      <c r="AM156" s="6"/>
    </row>
    <row r="157" spans="1:39">
      <c r="A157" s="432"/>
      <c r="B157" s="449"/>
      <c r="C157" s="437" t="s">
        <v>221</v>
      </c>
      <c r="D157" s="437"/>
      <c r="E157" s="437"/>
      <c r="F157" s="29">
        <v>461.90649147859006</v>
      </c>
      <c r="G157" s="30">
        <v>461.90649147859006</v>
      </c>
      <c r="H157" s="30">
        <v>0</v>
      </c>
      <c r="I157" s="30" t="s">
        <v>40</v>
      </c>
      <c r="J157" s="30" t="s">
        <v>40</v>
      </c>
      <c r="K157" s="30" t="s">
        <v>40</v>
      </c>
      <c r="L157" s="30" t="s">
        <v>40</v>
      </c>
      <c r="M157" s="30" t="s">
        <v>40</v>
      </c>
      <c r="N157" s="30" t="s">
        <v>40</v>
      </c>
      <c r="O157" s="30" t="s">
        <v>40</v>
      </c>
      <c r="P157" s="30" t="s">
        <v>40</v>
      </c>
      <c r="Q157" s="30" t="s">
        <v>40</v>
      </c>
      <c r="R157" s="30" t="s">
        <v>40</v>
      </c>
      <c r="S157" s="30" t="s">
        <v>40</v>
      </c>
      <c r="T157" s="30" t="s">
        <v>40</v>
      </c>
      <c r="U157" s="30" t="s">
        <v>40</v>
      </c>
      <c r="V157" s="31" t="s">
        <v>40</v>
      </c>
      <c r="W157" s="32">
        <v>461.90649147859006</v>
      </c>
      <c r="X157" s="30">
        <v>398.50144854035841</v>
      </c>
      <c r="Y157" s="30">
        <v>0</v>
      </c>
      <c r="Z157" s="30" t="s">
        <v>40</v>
      </c>
      <c r="AA157" s="30" t="s">
        <v>40</v>
      </c>
      <c r="AB157" s="30" t="s">
        <v>40</v>
      </c>
      <c r="AC157" s="30" t="s">
        <v>40</v>
      </c>
      <c r="AD157" s="30" t="s">
        <v>40</v>
      </c>
      <c r="AE157" s="30" t="s">
        <v>40</v>
      </c>
      <c r="AF157" s="30" t="s">
        <v>40</v>
      </c>
      <c r="AG157" s="30" t="s">
        <v>40</v>
      </c>
      <c r="AH157" s="30" t="s">
        <v>40</v>
      </c>
      <c r="AI157" s="30" t="s">
        <v>40</v>
      </c>
      <c r="AJ157" s="30" t="s">
        <v>40</v>
      </c>
      <c r="AK157" s="30" t="s">
        <v>40</v>
      </c>
      <c r="AL157" s="30" t="s">
        <v>40</v>
      </c>
      <c r="AM157" s="6"/>
    </row>
    <row r="158" spans="1:39">
      <c r="A158" s="428" t="s">
        <v>222</v>
      </c>
      <c r="B158" s="447"/>
      <c r="C158" s="457" t="s">
        <v>223</v>
      </c>
      <c r="D158" s="434" t="s">
        <v>224</v>
      </c>
      <c r="E158" s="435"/>
      <c r="F158" s="29">
        <v>461.90649147859006</v>
      </c>
      <c r="G158" s="30">
        <v>461.90649147859006</v>
      </c>
      <c r="H158" s="30">
        <v>0</v>
      </c>
      <c r="I158" s="30" t="s">
        <v>40</v>
      </c>
      <c r="J158" s="30" t="s">
        <v>40</v>
      </c>
      <c r="K158" s="30" t="s">
        <v>40</v>
      </c>
      <c r="L158" s="30" t="s">
        <v>40</v>
      </c>
      <c r="M158" s="30" t="s">
        <v>40</v>
      </c>
      <c r="N158" s="30" t="s">
        <v>40</v>
      </c>
      <c r="O158" s="30" t="s">
        <v>40</v>
      </c>
      <c r="P158" s="30" t="s">
        <v>40</v>
      </c>
      <c r="Q158" s="30" t="s">
        <v>40</v>
      </c>
      <c r="R158" s="30" t="s">
        <v>40</v>
      </c>
      <c r="S158" s="30" t="s">
        <v>40</v>
      </c>
      <c r="T158" s="30" t="s">
        <v>40</v>
      </c>
      <c r="U158" s="30" t="s">
        <v>40</v>
      </c>
      <c r="V158" s="31" t="s">
        <v>40</v>
      </c>
      <c r="W158" s="32">
        <v>461.90649147859006</v>
      </c>
      <c r="X158" s="30">
        <v>398.50144854035841</v>
      </c>
      <c r="Y158" s="30">
        <v>0</v>
      </c>
      <c r="Z158" s="30" t="s">
        <v>40</v>
      </c>
      <c r="AA158" s="30" t="s">
        <v>40</v>
      </c>
      <c r="AB158" s="30" t="s">
        <v>40</v>
      </c>
      <c r="AC158" s="30" t="s">
        <v>40</v>
      </c>
      <c r="AD158" s="30" t="s">
        <v>40</v>
      </c>
      <c r="AE158" s="30" t="s">
        <v>40</v>
      </c>
      <c r="AF158" s="30" t="s">
        <v>40</v>
      </c>
      <c r="AG158" s="30" t="s">
        <v>40</v>
      </c>
      <c r="AH158" s="30" t="s">
        <v>40</v>
      </c>
      <c r="AI158" s="30" t="s">
        <v>40</v>
      </c>
      <c r="AJ158" s="30" t="s">
        <v>40</v>
      </c>
      <c r="AK158" s="30" t="s">
        <v>40</v>
      </c>
      <c r="AL158" s="30" t="s">
        <v>40</v>
      </c>
      <c r="AM158" s="6"/>
    </row>
    <row r="159" spans="1:39" ht="28.5" customHeight="1">
      <c r="A159" s="430"/>
      <c r="B159" s="448"/>
      <c r="C159" s="453"/>
      <c r="D159" s="423" t="s">
        <v>225</v>
      </c>
      <c r="E159" s="408"/>
      <c r="F159" s="29">
        <v>461.90649147859006</v>
      </c>
      <c r="G159" s="30">
        <v>461.90649147859006</v>
      </c>
      <c r="H159" s="30">
        <v>0</v>
      </c>
      <c r="I159" s="30" t="s">
        <v>40</v>
      </c>
      <c r="J159" s="30" t="s">
        <v>40</v>
      </c>
      <c r="K159" s="30" t="s">
        <v>40</v>
      </c>
      <c r="L159" s="30" t="s">
        <v>40</v>
      </c>
      <c r="M159" s="30" t="s">
        <v>40</v>
      </c>
      <c r="N159" s="30" t="s">
        <v>40</v>
      </c>
      <c r="O159" s="30" t="s">
        <v>40</v>
      </c>
      <c r="P159" s="30" t="s">
        <v>40</v>
      </c>
      <c r="Q159" s="30" t="s">
        <v>40</v>
      </c>
      <c r="R159" s="30" t="s">
        <v>40</v>
      </c>
      <c r="S159" s="30" t="s">
        <v>40</v>
      </c>
      <c r="T159" s="30" t="s">
        <v>40</v>
      </c>
      <c r="U159" s="30" t="s">
        <v>40</v>
      </c>
      <c r="V159" s="31" t="s">
        <v>40</v>
      </c>
      <c r="W159" s="32">
        <v>461.90649147859006</v>
      </c>
      <c r="X159" s="30">
        <v>398.50144854035841</v>
      </c>
      <c r="Y159" s="30">
        <v>0</v>
      </c>
      <c r="Z159" s="30" t="s">
        <v>40</v>
      </c>
      <c r="AA159" s="30" t="s">
        <v>40</v>
      </c>
      <c r="AB159" s="30" t="s">
        <v>40</v>
      </c>
      <c r="AC159" s="30" t="s">
        <v>40</v>
      </c>
      <c r="AD159" s="30" t="s">
        <v>40</v>
      </c>
      <c r="AE159" s="30" t="s">
        <v>40</v>
      </c>
      <c r="AF159" s="30" t="s">
        <v>40</v>
      </c>
      <c r="AG159" s="30" t="s">
        <v>40</v>
      </c>
      <c r="AH159" s="30" t="s">
        <v>40</v>
      </c>
      <c r="AI159" s="30" t="s">
        <v>40</v>
      </c>
      <c r="AJ159" s="30" t="s">
        <v>40</v>
      </c>
      <c r="AK159" s="30" t="s">
        <v>40</v>
      </c>
      <c r="AL159" s="30" t="s">
        <v>40</v>
      </c>
      <c r="AM159" s="6"/>
    </row>
    <row r="160" spans="1:39" ht="25.5" customHeight="1">
      <c r="A160" s="430"/>
      <c r="B160" s="448"/>
      <c r="C160" s="451" t="s">
        <v>226</v>
      </c>
      <c r="D160" s="408"/>
      <c r="E160" s="408"/>
      <c r="F160" s="29">
        <v>555.59993068882341</v>
      </c>
      <c r="G160" s="30">
        <v>555.59993068882341</v>
      </c>
      <c r="H160" s="30">
        <v>0</v>
      </c>
      <c r="I160" s="30" t="s">
        <v>40</v>
      </c>
      <c r="J160" s="30" t="s">
        <v>40</v>
      </c>
      <c r="K160" s="30" t="s">
        <v>40</v>
      </c>
      <c r="L160" s="30" t="s">
        <v>40</v>
      </c>
      <c r="M160" s="30" t="s">
        <v>40</v>
      </c>
      <c r="N160" s="30" t="s">
        <v>40</v>
      </c>
      <c r="O160" s="30" t="s">
        <v>40</v>
      </c>
      <c r="P160" s="30" t="s">
        <v>40</v>
      </c>
      <c r="Q160" s="30" t="s">
        <v>40</v>
      </c>
      <c r="R160" s="30" t="s">
        <v>40</v>
      </c>
      <c r="S160" s="30" t="s">
        <v>40</v>
      </c>
      <c r="T160" s="30" t="s">
        <v>40</v>
      </c>
      <c r="U160" s="30" t="s">
        <v>40</v>
      </c>
      <c r="V160" s="31" t="s">
        <v>40</v>
      </c>
      <c r="W160" s="32">
        <v>555.59993068882341</v>
      </c>
      <c r="X160" s="30">
        <v>477.75950026278679</v>
      </c>
      <c r="Y160" s="30">
        <v>0</v>
      </c>
      <c r="Z160" s="30" t="s">
        <v>40</v>
      </c>
      <c r="AA160" s="30" t="s">
        <v>40</v>
      </c>
      <c r="AB160" s="30" t="s">
        <v>40</v>
      </c>
      <c r="AC160" s="30" t="s">
        <v>40</v>
      </c>
      <c r="AD160" s="30" t="s">
        <v>40</v>
      </c>
      <c r="AE160" s="30" t="s">
        <v>40</v>
      </c>
      <c r="AF160" s="30" t="s">
        <v>40</v>
      </c>
      <c r="AG160" s="30" t="s">
        <v>40</v>
      </c>
      <c r="AH160" s="30" t="s">
        <v>40</v>
      </c>
      <c r="AI160" s="30" t="s">
        <v>40</v>
      </c>
      <c r="AJ160" s="30" t="s">
        <v>40</v>
      </c>
      <c r="AK160" s="30" t="s">
        <v>40</v>
      </c>
      <c r="AL160" s="30" t="s">
        <v>40</v>
      </c>
      <c r="AM160" s="6"/>
    </row>
    <row r="161" spans="1:39" ht="17.25" customHeight="1">
      <c r="A161" s="430"/>
      <c r="B161" s="448"/>
      <c r="C161" s="451" t="s">
        <v>227</v>
      </c>
      <c r="D161" s="408"/>
      <c r="E161" s="408"/>
      <c r="F161" s="29">
        <v>461.90649147859006</v>
      </c>
      <c r="G161" s="30">
        <v>461.90649147859006</v>
      </c>
      <c r="H161" s="30">
        <v>0</v>
      </c>
      <c r="I161" s="30" t="s">
        <v>40</v>
      </c>
      <c r="J161" s="30" t="s">
        <v>40</v>
      </c>
      <c r="K161" s="30" t="s">
        <v>40</v>
      </c>
      <c r="L161" s="30" t="s">
        <v>40</v>
      </c>
      <c r="M161" s="30" t="s">
        <v>40</v>
      </c>
      <c r="N161" s="30" t="s">
        <v>40</v>
      </c>
      <c r="O161" s="30" t="s">
        <v>40</v>
      </c>
      <c r="P161" s="30" t="s">
        <v>40</v>
      </c>
      <c r="Q161" s="30" t="s">
        <v>40</v>
      </c>
      <c r="R161" s="30" t="s">
        <v>40</v>
      </c>
      <c r="S161" s="30" t="s">
        <v>40</v>
      </c>
      <c r="T161" s="30" t="s">
        <v>40</v>
      </c>
      <c r="U161" s="30" t="s">
        <v>40</v>
      </c>
      <c r="V161" s="31" t="s">
        <v>40</v>
      </c>
      <c r="W161" s="32">
        <v>461.90649147859006</v>
      </c>
      <c r="X161" s="30">
        <v>398.50144854035841</v>
      </c>
      <c r="Y161" s="30">
        <v>0</v>
      </c>
      <c r="Z161" s="30" t="s">
        <v>40</v>
      </c>
      <c r="AA161" s="30" t="s">
        <v>40</v>
      </c>
      <c r="AB161" s="30" t="s">
        <v>40</v>
      </c>
      <c r="AC161" s="30" t="s">
        <v>40</v>
      </c>
      <c r="AD161" s="30" t="s">
        <v>40</v>
      </c>
      <c r="AE161" s="30" t="s">
        <v>40</v>
      </c>
      <c r="AF161" s="30" t="s">
        <v>40</v>
      </c>
      <c r="AG161" s="30" t="s">
        <v>40</v>
      </c>
      <c r="AH161" s="30" t="s">
        <v>40</v>
      </c>
      <c r="AI161" s="30" t="s">
        <v>40</v>
      </c>
      <c r="AJ161" s="30" t="s">
        <v>40</v>
      </c>
      <c r="AK161" s="30" t="s">
        <v>40</v>
      </c>
      <c r="AL161" s="30" t="s">
        <v>40</v>
      </c>
      <c r="AM161" s="6"/>
    </row>
    <row r="162" spans="1:39" ht="29.25" customHeight="1">
      <c r="A162" s="432"/>
      <c r="B162" s="449"/>
      <c r="C162" s="458" t="s">
        <v>228</v>
      </c>
      <c r="D162" s="437"/>
      <c r="E162" s="437"/>
      <c r="F162" s="29">
        <v>461.90649147859006</v>
      </c>
      <c r="G162" s="30">
        <v>461.90649147859006</v>
      </c>
      <c r="H162" s="30">
        <v>0</v>
      </c>
      <c r="I162" s="30" t="s">
        <v>40</v>
      </c>
      <c r="J162" s="30" t="s">
        <v>40</v>
      </c>
      <c r="K162" s="30" t="s">
        <v>40</v>
      </c>
      <c r="L162" s="30" t="s">
        <v>40</v>
      </c>
      <c r="M162" s="30" t="s">
        <v>40</v>
      </c>
      <c r="N162" s="30" t="s">
        <v>40</v>
      </c>
      <c r="O162" s="30" t="s">
        <v>40</v>
      </c>
      <c r="P162" s="30" t="s">
        <v>40</v>
      </c>
      <c r="Q162" s="30" t="s">
        <v>40</v>
      </c>
      <c r="R162" s="30" t="s">
        <v>40</v>
      </c>
      <c r="S162" s="30" t="s">
        <v>40</v>
      </c>
      <c r="T162" s="30" t="s">
        <v>40</v>
      </c>
      <c r="U162" s="30" t="s">
        <v>40</v>
      </c>
      <c r="V162" s="31" t="s">
        <v>40</v>
      </c>
      <c r="W162" s="32">
        <v>461.90649147859006</v>
      </c>
      <c r="X162" s="30">
        <v>398.50144854035841</v>
      </c>
      <c r="Y162" s="30">
        <v>0</v>
      </c>
      <c r="Z162" s="30" t="s">
        <v>40</v>
      </c>
      <c r="AA162" s="30" t="s">
        <v>40</v>
      </c>
      <c r="AB162" s="30" t="s">
        <v>40</v>
      </c>
      <c r="AC162" s="30" t="s">
        <v>40</v>
      </c>
      <c r="AD162" s="30" t="s">
        <v>40</v>
      </c>
      <c r="AE162" s="30" t="s">
        <v>40</v>
      </c>
      <c r="AF162" s="30" t="s">
        <v>40</v>
      </c>
      <c r="AG162" s="30" t="s">
        <v>40</v>
      </c>
      <c r="AH162" s="30" t="s">
        <v>40</v>
      </c>
      <c r="AI162" s="30" t="s">
        <v>40</v>
      </c>
      <c r="AJ162" s="30" t="s">
        <v>40</v>
      </c>
      <c r="AK162" s="30" t="s">
        <v>40</v>
      </c>
      <c r="AL162" s="30" t="s">
        <v>40</v>
      </c>
      <c r="AM162" s="6"/>
    </row>
    <row r="163" spans="1:39">
      <c r="A163" s="428" t="s">
        <v>229</v>
      </c>
      <c r="B163" s="447"/>
      <c r="C163" s="450" t="s">
        <v>230</v>
      </c>
      <c r="D163" s="435"/>
      <c r="E163" s="435"/>
      <c r="F163" s="29">
        <v>555.59993068882341</v>
      </c>
      <c r="G163" s="30">
        <v>555.59993068882341</v>
      </c>
      <c r="H163" s="30">
        <v>0</v>
      </c>
      <c r="I163" s="30" t="s">
        <v>40</v>
      </c>
      <c r="J163" s="30" t="s">
        <v>40</v>
      </c>
      <c r="K163" s="30" t="s">
        <v>40</v>
      </c>
      <c r="L163" s="30" t="s">
        <v>40</v>
      </c>
      <c r="M163" s="30" t="s">
        <v>40</v>
      </c>
      <c r="N163" s="30" t="s">
        <v>40</v>
      </c>
      <c r="O163" s="30" t="s">
        <v>40</v>
      </c>
      <c r="P163" s="30" t="s">
        <v>40</v>
      </c>
      <c r="Q163" s="30" t="s">
        <v>40</v>
      </c>
      <c r="R163" s="30" t="s">
        <v>40</v>
      </c>
      <c r="S163" s="30" t="s">
        <v>40</v>
      </c>
      <c r="T163" s="30" t="s">
        <v>40</v>
      </c>
      <c r="U163" s="30" t="s">
        <v>40</v>
      </c>
      <c r="V163" s="31" t="s">
        <v>40</v>
      </c>
      <c r="W163" s="32">
        <v>555.59993068882341</v>
      </c>
      <c r="X163" s="30">
        <v>477.75950026278679</v>
      </c>
      <c r="Y163" s="30">
        <v>0</v>
      </c>
      <c r="Z163" s="30" t="s">
        <v>40</v>
      </c>
      <c r="AA163" s="30" t="s">
        <v>40</v>
      </c>
      <c r="AB163" s="30" t="s">
        <v>40</v>
      </c>
      <c r="AC163" s="30" t="s">
        <v>40</v>
      </c>
      <c r="AD163" s="30" t="s">
        <v>40</v>
      </c>
      <c r="AE163" s="30" t="s">
        <v>40</v>
      </c>
      <c r="AF163" s="30" t="s">
        <v>40</v>
      </c>
      <c r="AG163" s="30" t="s">
        <v>40</v>
      </c>
      <c r="AH163" s="30" t="s">
        <v>40</v>
      </c>
      <c r="AI163" s="30" t="s">
        <v>40</v>
      </c>
      <c r="AJ163" s="30" t="s">
        <v>40</v>
      </c>
      <c r="AK163" s="30" t="s">
        <v>40</v>
      </c>
      <c r="AL163" s="30" t="s">
        <v>40</v>
      </c>
      <c r="AM163" s="6"/>
    </row>
    <row r="164" spans="1:39">
      <c r="A164" s="430"/>
      <c r="B164" s="448"/>
      <c r="C164" s="451" t="s">
        <v>231</v>
      </c>
      <c r="D164" s="408"/>
      <c r="E164" s="408"/>
      <c r="F164" s="29">
        <v>350.95529807046609</v>
      </c>
      <c r="G164" s="30">
        <v>350.95529807046609</v>
      </c>
      <c r="H164" s="30">
        <v>289.8128698455601</v>
      </c>
      <c r="I164" s="30">
        <v>0</v>
      </c>
      <c r="J164" s="30" t="s">
        <v>40</v>
      </c>
      <c r="K164" s="30" t="s">
        <v>40</v>
      </c>
      <c r="L164" s="30" t="s">
        <v>40</v>
      </c>
      <c r="M164" s="30" t="s">
        <v>40</v>
      </c>
      <c r="N164" s="30" t="s">
        <v>40</v>
      </c>
      <c r="O164" s="30" t="s">
        <v>40</v>
      </c>
      <c r="P164" s="30" t="s">
        <v>40</v>
      </c>
      <c r="Q164" s="30" t="s">
        <v>40</v>
      </c>
      <c r="R164" s="30" t="s">
        <v>40</v>
      </c>
      <c r="S164" s="30" t="s">
        <v>40</v>
      </c>
      <c r="T164" s="30" t="s">
        <v>40</v>
      </c>
      <c r="U164" s="30" t="s">
        <v>40</v>
      </c>
      <c r="V164" s="31" t="s">
        <v>40</v>
      </c>
      <c r="W164" s="32">
        <v>350.95529807046609</v>
      </c>
      <c r="X164" s="30">
        <v>289.8128698455601</v>
      </c>
      <c r="Y164" s="30">
        <v>0</v>
      </c>
      <c r="Z164" s="30" t="s">
        <v>40</v>
      </c>
      <c r="AA164" s="30" t="s">
        <v>40</v>
      </c>
      <c r="AB164" s="30" t="s">
        <v>40</v>
      </c>
      <c r="AC164" s="30" t="s">
        <v>40</v>
      </c>
      <c r="AD164" s="30" t="s">
        <v>40</v>
      </c>
      <c r="AE164" s="30" t="s">
        <v>40</v>
      </c>
      <c r="AF164" s="30" t="s">
        <v>40</v>
      </c>
      <c r="AG164" s="30" t="s">
        <v>40</v>
      </c>
      <c r="AH164" s="30" t="s">
        <v>40</v>
      </c>
      <c r="AI164" s="30" t="s">
        <v>40</v>
      </c>
      <c r="AJ164" s="30" t="s">
        <v>40</v>
      </c>
      <c r="AK164" s="30" t="s">
        <v>40</v>
      </c>
      <c r="AL164" s="30" t="s">
        <v>40</v>
      </c>
      <c r="AM164" s="6"/>
    </row>
    <row r="165" spans="1:39">
      <c r="A165" s="430"/>
      <c r="B165" s="448"/>
      <c r="C165" s="451" t="s">
        <v>232</v>
      </c>
      <c r="D165" s="408"/>
      <c r="E165" s="408"/>
      <c r="F165" s="29">
        <v>350.95529807046609</v>
      </c>
      <c r="G165" s="30">
        <v>350.95529807046609</v>
      </c>
      <c r="H165" s="30">
        <v>289.8128698455601</v>
      </c>
      <c r="I165" s="30">
        <v>0</v>
      </c>
      <c r="J165" s="30" t="s">
        <v>40</v>
      </c>
      <c r="K165" s="30" t="s">
        <v>40</v>
      </c>
      <c r="L165" s="30" t="s">
        <v>40</v>
      </c>
      <c r="M165" s="30" t="s">
        <v>40</v>
      </c>
      <c r="N165" s="30" t="s">
        <v>40</v>
      </c>
      <c r="O165" s="30" t="s">
        <v>40</v>
      </c>
      <c r="P165" s="30" t="s">
        <v>40</v>
      </c>
      <c r="Q165" s="30" t="s">
        <v>40</v>
      </c>
      <c r="R165" s="30" t="s">
        <v>40</v>
      </c>
      <c r="S165" s="30" t="s">
        <v>40</v>
      </c>
      <c r="T165" s="30" t="s">
        <v>40</v>
      </c>
      <c r="U165" s="30" t="s">
        <v>40</v>
      </c>
      <c r="V165" s="31" t="s">
        <v>40</v>
      </c>
      <c r="W165" s="32">
        <v>350.95529807046609</v>
      </c>
      <c r="X165" s="30">
        <v>289.8128698455601</v>
      </c>
      <c r="Y165" s="30">
        <v>0</v>
      </c>
      <c r="Z165" s="30" t="s">
        <v>40</v>
      </c>
      <c r="AA165" s="30" t="s">
        <v>40</v>
      </c>
      <c r="AB165" s="30" t="s">
        <v>40</v>
      </c>
      <c r="AC165" s="30" t="s">
        <v>40</v>
      </c>
      <c r="AD165" s="30" t="s">
        <v>40</v>
      </c>
      <c r="AE165" s="30" t="s">
        <v>40</v>
      </c>
      <c r="AF165" s="30" t="s">
        <v>40</v>
      </c>
      <c r="AG165" s="30" t="s">
        <v>40</v>
      </c>
      <c r="AH165" s="30" t="s">
        <v>40</v>
      </c>
      <c r="AI165" s="30" t="s">
        <v>40</v>
      </c>
      <c r="AJ165" s="30" t="s">
        <v>40</v>
      </c>
      <c r="AK165" s="30" t="s">
        <v>40</v>
      </c>
      <c r="AL165" s="30" t="s">
        <v>40</v>
      </c>
      <c r="AM165" s="6"/>
    </row>
    <row r="166" spans="1:39" ht="27" customHeight="1">
      <c r="A166" s="432"/>
      <c r="B166" s="449"/>
      <c r="C166" s="458" t="s">
        <v>233</v>
      </c>
      <c r="D166" s="437"/>
      <c r="E166" s="437"/>
      <c r="F166" s="29">
        <v>461.90649147859006</v>
      </c>
      <c r="G166" s="30">
        <v>461.90649147859006</v>
      </c>
      <c r="H166" s="30">
        <v>0</v>
      </c>
      <c r="I166" s="30" t="s">
        <v>40</v>
      </c>
      <c r="J166" s="30" t="s">
        <v>40</v>
      </c>
      <c r="K166" s="30" t="s">
        <v>40</v>
      </c>
      <c r="L166" s="30" t="s">
        <v>40</v>
      </c>
      <c r="M166" s="30" t="s">
        <v>40</v>
      </c>
      <c r="N166" s="30" t="s">
        <v>40</v>
      </c>
      <c r="O166" s="30" t="s">
        <v>40</v>
      </c>
      <c r="P166" s="30" t="s">
        <v>40</v>
      </c>
      <c r="Q166" s="30" t="s">
        <v>40</v>
      </c>
      <c r="R166" s="30" t="s">
        <v>40</v>
      </c>
      <c r="S166" s="30" t="s">
        <v>40</v>
      </c>
      <c r="T166" s="30" t="s">
        <v>40</v>
      </c>
      <c r="U166" s="30" t="s">
        <v>40</v>
      </c>
      <c r="V166" s="31" t="s">
        <v>40</v>
      </c>
      <c r="W166" s="32">
        <v>461.90649147859006</v>
      </c>
      <c r="X166" s="30">
        <v>398.50144854035841</v>
      </c>
      <c r="Y166" s="30">
        <v>0</v>
      </c>
      <c r="Z166" s="30" t="s">
        <v>40</v>
      </c>
      <c r="AA166" s="30" t="s">
        <v>40</v>
      </c>
      <c r="AB166" s="30" t="s">
        <v>40</v>
      </c>
      <c r="AC166" s="30" t="s">
        <v>40</v>
      </c>
      <c r="AD166" s="30" t="s">
        <v>40</v>
      </c>
      <c r="AE166" s="30" t="s">
        <v>40</v>
      </c>
      <c r="AF166" s="30" t="s">
        <v>40</v>
      </c>
      <c r="AG166" s="30" t="s">
        <v>40</v>
      </c>
      <c r="AH166" s="30" t="s">
        <v>40</v>
      </c>
      <c r="AI166" s="30" t="s">
        <v>40</v>
      </c>
      <c r="AJ166" s="30" t="s">
        <v>40</v>
      </c>
      <c r="AK166" s="30" t="s">
        <v>40</v>
      </c>
      <c r="AL166" s="30" t="s">
        <v>40</v>
      </c>
      <c r="AM166" s="6"/>
    </row>
    <row r="167" spans="1:39">
      <c r="A167" s="428" t="s">
        <v>234</v>
      </c>
      <c r="B167" s="447"/>
      <c r="C167" s="450" t="s">
        <v>235</v>
      </c>
      <c r="D167" s="435"/>
      <c r="E167" s="435"/>
      <c r="F167" s="29">
        <v>555.59993068882341</v>
      </c>
      <c r="G167" s="30">
        <v>555.59993068882341</v>
      </c>
      <c r="H167" s="30">
        <v>0</v>
      </c>
      <c r="I167" s="30" t="s">
        <v>40</v>
      </c>
      <c r="J167" s="30" t="s">
        <v>40</v>
      </c>
      <c r="K167" s="30" t="s">
        <v>40</v>
      </c>
      <c r="L167" s="30" t="s">
        <v>40</v>
      </c>
      <c r="M167" s="30" t="s">
        <v>40</v>
      </c>
      <c r="N167" s="30" t="s">
        <v>40</v>
      </c>
      <c r="O167" s="30" t="s">
        <v>40</v>
      </c>
      <c r="P167" s="30" t="s">
        <v>40</v>
      </c>
      <c r="Q167" s="30" t="s">
        <v>40</v>
      </c>
      <c r="R167" s="30" t="s">
        <v>40</v>
      </c>
      <c r="S167" s="30" t="s">
        <v>40</v>
      </c>
      <c r="T167" s="30" t="s">
        <v>40</v>
      </c>
      <c r="U167" s="30" t="s">
        <v>40</v>
      </c>
      <c r="V167" s="31" t="s">
        <v>40</v>
      </c>
      <c r="W167" s="32">
        <v>555.59993068882341</v>
      </c>
      <c r="X167" s="30">
        <v>477.75950026278679</v>
      </c>
      <c r="Y167" s="30">
        <v>0</v>
      </c>
      <c r="Z167" s="30" t="s">
        <v>40</v>
      </c>
      <c r="AA167" s="30" t="s">
        <v>40</v>
      </c>
      <c r="AB167" s="30" t="s">
        <v>40</v>
      </c>
      <c r="AC167" s="30" t="s">
        <v>40</v>
      </c>
      <c r="AD167" s="30" t="s">
        <v>40</v>
      </c>
      <c r="AE167" s="30" t="s">
        <v>40</v>
      </c>
      <c r="AF167" s="30" t="s">
        <v>40</v>
      </c>
      <c r="AG167" s="30" t="s">
        <v>40</v>
      </c>
      <c r="AH167" s="30" t="s">
        <v>40</v>
      </c>
      <c r="AI167" s="30" t="s">
        <v>40</v>
      </c>
      <c r="AJ167" s="30" t="s">
        <v>40</v>
      </c>
      <c r="AK167" s="30" t="s">
        <v>40</v>
      </c>
      <c r="AL167" s="30" t="s">
        <v>40</v>
      </c>
      <c r="AM167" s="6"/>
    </row>
    <row r="168" spans="1:39">
      <c r="A168" s="430"/>
      <c r="B168" s="448"/>
      <c r="C168" s="451" t="s">
        <v>236</v>
      </c>
      <c r="D168" s="408"/>
      <c r="E168" s="408"/>
      <c r="F168" s="29">
        <v>461.90649147859006</v>
      </c>
      <c r="G168" s="30">
        <v>461.90649147859006</v>
      </c>
      <c r="H168" s="30">
        <v>0</v>
      </c>
      <c r="I168" s="30" t="s">
        <v>40</v>
      </c>
      <c r="J168" s="30" t="s">
        <v>40</v>
      </c>
      <c r="K168" s="30" t="s">
        <v>40</v>
      </c>
      <c r="L168" s="30" t="s">
        <v>40</v>
      </c>
      <c r="M168" s="30" t="s">
        <v>40</v>
      </c>
      <c r="N168" s="30" t="s">
        <v>40</v>
      </c>
      <c r="O168" s="30" t="s">
        <v>40</v>
      </c>
      <c r="P168" s="30" t="s">
        <v>40</v>
      </c>
      <c r="Q168" s="30" t="s">
        <v>40</v>
      </c>
      <c r="R168" s="30" t="s">
        <v>40</v>
      </c>
      <c r="S168" s="30" t="s">
        <v>40</v>
      </c>
      <c r="T168" s="30" t="s">
        <v>40</v>
      </c>
      <c r="U168" s="30" t="s">
        <v>40</v>
      </c>
      <c r="V168" s="31" t="s">
        <v>40</v>
      </c>
      <c r="W168" s="32">
        <v>461.90649147859006</v>
      </c>
      <c r="X168" s="30">
        <v>398.50144854035841</v>
      </c>
      <c r="Y168" s="30">
        <v>0</v>
      </c>
      <c r="Z168" s="30" t="s">
        <v>40</v>
      </c>
      <c r="AA168" s="30" t="s">
        <v>40</v>
      </c>
      <c r="AB168" s="30" t="s">
        <v>40</v>
      </c>
      <c r="AC168" s="30" t="s">
        <v>40</v>
      </c>
      <c r="AD168" s="30" t="s">
        <v>40</v>
      </c>
      <c r="AE168" s="30" t="s">
        <v>40</v>
      </c>
      <c r="AF168" s="30" t="s">
        <v>40</v>
      </c>
      <c r="AG168" s="30" t="s">
        <v>40</v>
      </c>
      <c r="AH168" s="30" t="s">
        <v>40</v>
      </c>
      <c r="AI168" s="30" t="s">
        <v>40</v>
      </c>
      <c r="AJ168" s="30" t="s">
        <v>40</v>
      </c>
      <c r="AK168" s="30" t="s">
        <v>40</v>
      </c>
      <c r="AL168" s="30" t="s">
        <v>40</v>
      </c>
      <c r="AM168" s="6"/>
    </row>
    <row r="169" spans="1:39">
      <c r="A169" s="430"/>
      <c r="B169" s="448"/>
      <c r="C169" s="451" t="s">
        <v>237</v>
      </c>
      <c r="D169" s="408"/>
      <c r="E169" s="408"/>
      <c r="F169" s="29">
        <v>461.90649147859006</v>
      </c>
      <c r="G169" s="30">
        <v>461.90649147859006</v>
      </c>
      <c r="H169" s="30">
        <v>0</v>
      </c>
      <c r="I169" s="30" t="s">
        <v>40</v>
      </c>
      <c r="J169" s="30" t="s">
        <v>40</v>
      </c>
      <c r="K169" s="30" t="s">
        <v>40</v>
      </c>
      <c r="L169" s="30" t="s">
        <v>40</v>
      </c>
      <c r="M169" s="30" t="s">
        <v>40</v>
      </c>
      <c r="N169" s="30" t="s">
        <v>40</v>
      </c>
      <c r="O169" s="30" t="s">
        <v>40</v>
      </c>
      <c r="P169" s="30" t="s">
        <v>40</v>
      </c>
      <c r="Q169" s="30" t="s">
        <v>40</v>
      </c>
      <c r="R169" s="30" t="s">
        <v>40</v>
      </c>
      <c r="S169" s="30" t="s">
        <v>40</v>
      </c>
      <c r="T169" s="30" t="s">
        <v>40</v>
      </c>
      <c r="U169" s="30" t="s">
        <v>40</v>
      </c>
      <c r="V169" s="31" t="s">
        <v>40</v>
      </c>
      <c r="W169" s="32">
        <v>461.90649147859006</v>
      </c>
      <c r="X169" s="30">
        <v>398.50144854035841</v>
      </c>
      <c r="Y169" s="30">
        <v>0</v>
      </c>
      <c r="Z169" s="30" t="s">
        <v>40</v>
      </c>
      <c r="AA169" s="30" t="s">
        <v>40</v>
      </c>
      <c r="AB169" s="30" t="s">
        <v>40</v>
      </c>
      <c r="AC169" s="30" t="s">
        <v>40</v>
      </c>
      <c r="AD169" s="30" t="s">
        <v>40</v>
      </c>
      <c r="AE169" s="30" t="s">
        <v>40</v>
      </c>
      <c r="AF169" s="30" t="s">
        <v>40</v>
      </c>
      <c r="AG169" s="30" t="s">
        <v>40</v>
      </c>
      <c r="AH169" s="30" t="s">
        <v>40</v>
      </c>
      <c r="AI169" s="30" t="s">
        <v>40</v>
      </c>
      <c r="AJ169" s="30" t="s">
        <v>40</v>
      </c>
      <c r="AK169" s="30" t="s">
        <v>40</v>
      </c>
      <c r="AL169" s="30" t="s">
        <v>40</v>
      </c>
      <c r="AM169" s="6"/>
    </row>
    <row r="170" spans="1:39">
      <c r="A170" s="430"/>
      <c r="B170" s="448"/>
      <c r="C170" s="451" t="s">
        <v>238</v>
      </c>
      <c r="D170" s="408"/>
      <c r="E170" s="408"/>
      <c r="F170" s="29">
        <v>461.90649147859006</v>
      </c>
      <c r="G170" s="30">
        <v>461.90649147859006</v>
      </c>
      <c r="H170" s="30">
        <v>0</v>
      </c>
      <c r="I170" s="30" t="s">
        <v>40</v>
      </c>
      <c r="J170" s="30" t="s">
        <v>40</v>
      </c>
      <c r="K170" s="30" t="s">
        <v>40</v>
      </c>
      <c r="L170" s="30" t="s">
        <v>40</v>
      </c>
      <c r="M170" s="30" t="s">
        <v>40</v>
      </c>
      <c r="N170" s="30" t="s">
        <v>40</v>
      </c>
      <c r="O170" s="30" t="s">
        <v>40</v>
      </c>
      <c r="P170" s="30" t="s">
        <v>40</v>
      </c>
      <c r="Q170" s="30" t="s">
        <v>40</v>
      </c>
      <c r="R170" s="30" t="s">
        <v>40</v>
      </c>
      <c r="S170" s="30" t="s">
        <v>40</v>
      </c>
      <c r="T170" s="30" t="s">
        <v>40</v>
      </c>
      <c r="U170" s="30" t="s">
        <v>40</v>
      </c>
      <c r="V170" s="31" t="s">
        <v>40</v>
      </c>
      <c r="W170" s="32">
        <v>461.90649147859006</v>
      </c>
      <c r="X170" s="30">
        <v>398.50144854035841</v>
      </c>
      <c r="Y170" s="30">
        <v>0</v>
      </c>
      <c r="Z170" s="30" t="s">
        <v>40</v>
      </c>
      <c r="AA170" s="30" t="s">
        <v>40</v>
      </c>
      <c r="AB170" s="30" t="s">
        <v>40</v>
      </c>
      <c r="AC170" s="30" t="s">
        <v>40</v>
      </c>
      <c r="AD170" s="30" t="s">
        <v>40</v>
      </c>
      <c r="AE170" s="30" t="s">
        <v>40</v>
      </c>
      <c r="AF170" s="30" t="s">
        <v>40</v>
      </c>
      <c r="AG170" s="30" t="s">
        <v>40</v>
      </c>
      <c r="AH170" s="30" t="s">
        <v>40</v>
      </c>
      <c r="AI170" s="30" t="s">
        <v>40</v>
      </c>
      <c r="AJ170" s="30" t="s">
        <v>40</v>
      </c>
      <c r="AK170" s="30" t="s">
        <v>40</v>
      </c>
      <c r="AL170" s="30" t="s">
        <v>40</v>
      </c>
      <c r="AM170" s="6"/>
    </row>
    <row r="171" spans="1:39">
      <c r="A171" s="430"/>
      <c r="B171" s="448"/>
      <c r="C171" s="451" t="s">
        <v>239</v>
      </c>
      <c r="D171" s="408"/>
      <c r="E171" s="408"/>
      <c r="F171" s="29">
        <v>555.59993068882341</v>
      </c>
      <c r="G171" s="30">
        <v>555.59993068882341</v>
      </c>
      <c r="H171" s="30">
        <v>0</v>
      </c>
      <c r="I171" s="30" t="s">
        <v>40</v>
      </c>
      <c r="J171" s="30" t="s">
        <v>40</v>
      </c>
      <c r="K171" s="30" t="s">
        <v>40</v>
      </c>
      <c r="L171" s="30" t="s">
        <v>40</v>
      </c>
      <c r="M171" s="30" t="s">
        <v>40</v>
      </c>
      <c r="N171" s="30" t="s">
        <v>40</v>
      </c>
      <c r="O171" s="30" t="s">
        <v>40</v>
      </c>
      <c r="P171" s="30" t="s">
        <v>40</v>
      </c>
      <c r="Q171" s="30" t="s">
        <v>40</v>
      </c>
      <c r="R171" s="30" t="s">
        <v>40</v>
      </c>
      <c r="S171" s="30" t="s">
        <v>40</v>
      </c>
      <c r="T171" s="30" t="s">
        <v>40</v>
      </c>
      <c r="U171" s="30" t="s">
        <v>40</v>
      </c>
      <c r="V171" s="31" t="s">
        <v>40</v>
      </c>
      <c r="W171" s="32">
        <v>555.59993068882341</v>
      </c>
      <c r="X171" s="30">
        <v>477.75950026278679</v>
      </c>
      <c r="Y171" s="30">
        <v>0</v>
      </c>
      <c r="Z171" s="30" t="s">
        <v>40</v>
      </c>
      <c r="AA171" s="30" t="s">
        <v>40</v>
      </c>
      <c r="AB171" s="30" t="s">
        <v>40</v>
      </c>
      <c r="AC171" s="30" t="s">
        <v>40</v>
      </c>
      <c r="AD171" s="30" t="s">
        <v>40</v>
      </c>
      <c r="AE171" s="30" t="s">
        <v>40</v>
      </c>
      <c r="AF171" s="30" t="s">
        <v>40</v>
      </c>
      <c r="AG171" s="30" t="s">
        <v>40</v>
      </c>
      <c r="AH171" s="30" t="s">
        <v>40</v>
      </c>
      <c r="AI171" s="30" t="s">
        <v>40</v>
      </c>
      <c r="AJ171" s="30" t="s">
        <v>40</v>
      </c>
      <c r="AK171" s="30" t="s">
        <v>40</v>
      </c>
      <c r="AL171" s="30" t="s">
        <v>40</v>
      </c>
      <c r="AM171" s="6"/>
    </row>
    <row r="172" spans="1:39">
      <c r="A172" s="430"/>
      <c r="B172" s="448"/>
      <c r="C172" s="451" t="s">
        <v>240</v>
      </c>
      <c r="D172" s="408"/>
      <c r="E172" s="408"/>
      <c r="F172" s="29">
        <v>461.90649147859006</v>
      </c>
      <c r="G172" s="30">
        <v>461.90649147859006</v>
      </c>
      <c r="H172" s="30">
        <v>0</v>
      </c>
      <c r="I172" s="30" t="s">
        <v>40</v>
      </c>
      <c r="J172" s="30" t="s">
        <v>40</v>
      </c>
      <c r="K172" s="30" t="s">
        <v>40</v>
      </c>
      <c r="L172" s="30" t="s">
        <v>40</v>
      </c>
      <c r="M172" s="30" t="s">
        <v>40</v>
      </c>
      <c r="N172" s="30" t="s">
        <v>40</v>
      </c>
      <c r="O172" s="30" t="s">
        <v>40</v>
      </c>
      <c r="P172" s="30" t="s">
        <v>40</v>
      </c>
      <c r="Q172" s="30" t="s">
        <v>40</v>
      </c>
      <c r="R172" s="30" t="s">
        <v>40</v>
      </c>
      <c r="S172" s="30" t="s">
        <v>40</v>
      </c>
      <c r="T172" s="30" t="s">
        <v>40</v>
      </c>
      <c r="U172" s="30" t="s">
        <v>40</v>
      </c>
      <c r="V172" s="31" t="s">
        <v>40</v>
      </c>
      <c r="W172" s="32">
        <v>461.90649147859006</v>
      </c>
      <c r="X172" s="30">
        <v>398.50144854035841</v>
      </c>
      <c r="Y172" s="30">
        <v>0</v>
      </c>
      <c r="Z172" s="30" t="s">
        <v>40</v>
      </c>
      <c r="AA172" s="30" t="s">
        <v>40</v>
      </c>
      <c r="AB172" s="30" t="s">
        <v>40</v>
      </c>
      <c r="AC172" s="30" t="s">
        <v>40</v>
      </c>
      <c r="AD172" s="30" t="s">
        <v>40</v>
      </c>
      <c r="AE172" s="30" t="s">
        <v>40</v>
      </c>
      <c r="AF172" s="30" t="s">
        <v>40</v>
      </c>
      <c r="AG172" s="30" t="s">
        <v>40</v>
      </c>
      <c r="AH172" s="30" t="s">
        <v>40</v>
      </c>
      <c r="AI172" s="30" t="s">
        <v>40</v>
      </c>
      <c r="AJ172" s="30" t="s">
        <v>40</v>
      </c>
      <c r="AK172" s="30" t="s">
        <v>40</v>
      </c>
      <c r="AL172" s="30" t="s">
        <v>40</v>
      </c>
      <c r="AM172" s="6"/>
    </row>
    <row r="173" spans="1:39">
      <c r="A173" s="430"/>
      <c r="B173" s="448"/>
      <c r="C173" s="451" t="s">
        <v>241</v>
      </c>
      <c r="D173" s="408"/>
      <c r="E173" s="408"/>
      <c r="F173" s="29">
        <v>555.59993068882341</v>
      </c>
      <c r="G173" s="30">
        <v>555.59993068882341</v>
      </c>
      <c r="H173" s="30">
        <v>0</v>
      </c>
      <c r="I173" s="30" t="s">
        <v>40</v>
      </c>
      <c r="J173" s="30" t="s">
        <v>40</v>
      </c>
      <c r="K173" s="30" t="s">
        <v>40</v>
      </c>
      <c r="L173" s="30" t="s">
        <v>40</v>
      </c>
      <c r="M173" s="30" t="s">
        <v>40</v>
      </c>
      <c r="N173" s="30" t="s">
        <v>40</v>
      </c>
      <c r="O173" s="30" t="s">
        <v>40</v>
      </c>
      <c r="P173" s="30" t="s">
        <v>40</v>
      </c>
      <c r="Q173" s="30" t="s">
        <v>40</v>
      </c>
      <c r="R173" s="30" t="s">
        <v>40</v>
      </c>
      <c r="S173" s="30" t="s">
        <v>40</v>
      </c>
      <c r="T173" s="30" t="s">
        <v>40</v>
      </c>
      <c r="U173" s="30" t="s">
        <v>40</v>
      </c>
      <c r="V173" s="31" t="s">
        <v>40</v>
      </c>
      <c r="W173" s="32">
        <v>555.59993068882341</v>
      </c>
      <c r="X173" s="30">
        <v>477.75950026278679</v>
      </c>
      <c r="Y173" s="30">
        <v>0</v>
      </c>
      <c r="Z173" s="30" t="s">
        <v>40</v>
      </c>
      <c r="AA173" s="30" t="s">
        <v>40</v>
      </c>
      <c r="AB173" s="30" t="s">
        <v>40</v>
      </c>
      <c r="AC173" s="30" t="s">
        <v>40</v>
      </c>
      <c r="AD173" s="30" t="s">
        <v>40</v>
      </c>
      <c r="AE173" s="30" t="s">
        <v>40</v>
      </c>
      <c r="AF173" s="30" t="s">
        <v>40</v>
      </c>
      <c r="AG173" s="30" t="s">
        <v>40</v>
      </c>
      <c r="AH173" s="30" t="s">
        <v>40</v>
      </c>
      <c r="AI173" s="30" t="s">
        <v>40</v>
      </c>
      <c r="AJ173" s="30" t="s">
        <v>40</v>
      </c>
      <c r="AK173" s="30" t="s">
        <v>40</v>
      </c>
      <c r="AL173" s="30" t="s">
        <v>40</v>
      </c>
      <c r="AM173" s="6"/>
    </row>
    <row r="174" spans="1:39">
      <c r="A174" s="430"/>
      <c r="B174" s="448"/>
      <c r="C174" s="451" t="s">
        <v>242</v>
      </c>
      <c r="D174" s="408"/>
      <c r="E174" s="408"/>
      <c r="F174" s="29">
        <v>461.90649147859006</v>
      </c>
      <c r="G174" s="30">
        <v>461.90649147859006</v>
      </c>
      <c r="H174" s="30">
        <v>0</v>
      </c>
      <c r="I174" s="30" t="s">
        <v>40</v>
      </c>
      <c r="J174" s="30" t="s">
        <v>40</v>
      </c>
      <c r="K174" s="30" t="s">
        <v>40</v>
      </c>
      <c r="L174" s="30" t="s">
        <v>40</v>
      </c>
      <c r="M174" s="30" t="s">
        <v>40</v>
      </c>
      <c r="N174" s="30" t="s">
        <v>40</v>
      </c>
      <c r="O174" s="30" t="s">
        <v>40</v>
      </c>
      <c r="P174" s="30" t="s">
        <v>40</v>
      </c>
      <c r="Q174" s="30" t="s">
        <v>40</v>
      </c>
      <c r="R174" s="30" t="s">
        <v>40</v>
      </c>
      <c r="S174" s="30" t="s">
        <v>40</v>
      </c>
      <c r="T174" s="30" t="s">
        <v>40</v>
      </c>
      <c r="U174" s="30" t="s">
        <v>40</v>
      </c>
      <c r="V174" s="31" t="s">
        <v>40</v>
      </c>
      <c r="W174" s="32">
        <v>461.90649147859006</v>
      </c>
      <c r="X174" s="30">
        <v>398.50144854035841</v>
      </c>
      <c r="Y174" s="30">
        <v>0</v>
      </c>
      <c r="Z174" s="30" t="s">
        <v>40</v>
      </c>
      <c r="AA174" s="30" t="s">
        <v>40</v>
      </c>
      <c r="AB174" s="30" t="s">
        <v>40</v>
      </c>
      <c r="AC174" s="30" t="s">
        <v>40</v>
      </c>
      <c r="AD174" s="30" t="s">
        <v>40</v>
      </c>
      <c r="AE174" s="30" t="s">
        <v>40</v>
      </c>
      <c r="AF174" s="30" t="s">
        <v>40</v>
      </c>
      <c r="AG174" s="30" t="s">
        <v>40</v>
      </c>
      <c r="AH174" s="30" t="s">
        <v>40</v>
      </c>
      <c r="AI174" s="30" t="s">
        <v>40</v>
      </c>
      <c r="AJ174" s="30" t="s">
        <v>40</v>
      </c>
      <c r="AK174" s="30" t="s">
        <v>40</v>
      </c>
      <c r="AL174" s="30" t="s">
        <v>40</v>
      </c>
      <c r="AM174" s="6"/>
    </row>
    <row r="175" spans="1:39">
      <c r="A175" s="430"/>
      <c r="B175" s="448"/>
      <c r="C175" s="451" t="s">
        <v>243</v>
      </c>
      <c r="D175" s="408"/>
      <c r="E175" s="408"/>
      <c r="F175" s="29">
        <v>461.90649147859006</v>
      </c>
      <c r="G175" s="30">
        <v>461.90649147859006</v>
      </c>
      <c r="H175" s="30">
        <v>0</v>
      </c>
      <c r="I175" s="30" t="s">
        <v>40</v>
      </c>
      <c r="J175" s="30" t="s">
        <v>40</v>
      </c>
      <c r="K175" s="30" t="s">
        <v>40</v>
      </c>
      <c r="L175" s="30" t="s">
        <v>40</v>
      </c>
      <c r="M175" s="30" t="s">
        <v>40</v>
      </c>
      <c r="N175" s="30" t="s">
        <v>40</v>
      </c>
      <c r="O175" s="30" t="s">
        <v>40</v>
      </c>
      <c r="P175" s="30" t="s">
        <v>40</v>
      </c>
      <c r="Q175" s="30" t="s">
        <v>40</v>
      </c>
      <c r="R175" s="30" t="s">
        <v>40</v>
      </c>
      <c r="S175" s="30" t="s">
        <v>40</v>
      </c>
      <c r="T175" s="30" t="s">
        <v>40</v>
      </c>
      <c r="U175" s="30" t="s">
        <v>40</v>
      </c>
      <c r="V175" s="31" t="s">
        <v>40</v>
      </c>
      <c r="W175" s="32">
        <v>461.90649147859006</v>
      </c>
      <c r="X175" s="30">
        <v>398.50144854035841</v>
      </c>
      <c r="Y175" s="30">
        <v>0</v>
      </c>
      <c r="Z175" s="30" t="s">
        <v>40</v>
      </c>
      <c r="AA175" s="30" t="s">
        <v>40</v>
      </c>
      <c r="AB175" s="30" t="s">
        <v>40</v>
      </c>
      <c r="AC175" s="30" t="s">
        <v>40</v>
      </c>
      <c r="AD175" s="30" t="s">
        <v>40</v>
      </c>
      <c r="AE175" s="30" t="s">
        <v>40</v>
      </c>
      <c r="AF175" s="30" t="s">
        <v>40</v>
      </c>
      <c r="AG175" s="30" t="s">
        <v>40</v>
      </c>
      <c r="AH175" s="30" t="s">
        <v>40</v>
      </c>
      <c r="AI175" s="30" t="s">
        <v>40</v>
      </c>
      <c r="AJ175" s="30" t="s">
        <v>40</v>
      </c>
      <c r="AK175" s="30" t="s">
        <v>40</v>
      </c>
      <c r="AL175" s="30" t="s">
        <v>40</v>
      </c>
      <c r="AM175" s="6"/>
    </row>
    <row r="176" spans="1:39">
      <c r="A176" s="430"/>
      <c r="B176" s="448"/>
      <c r="C176" s="451" t="s">
        <v>244</v>
      </c>
      <c r="D176" s="408"/>
      <c r="E176" s="408"/>
      <c r="F176" s="29">
        <v>555.59993068882341</v>
      </c>
      <c r="G176" s="30">
        <v>555.59993068882341</v>
      </c>
      <c r="H176" s="30">
        <v>0</v>
      </c>
      <c r="I176" s="30" t="s">
        <v>40</v>
      </c>
      <c r="J176" s="30" t="s">
        <v>40</v>
      </c>
      <c r="K176" s="30" t="s">
        <v>40</v>
      </c>
      <c r="L176" s="30" t="s">
        <v>40</v>
      </c>
      <c r="M176" s="30" t="s">
        <v>40</v>
      </c>
      <c r="N176" s="30" t="s">
        <v>40</v>
      </c>
      <c r="O176" s="30" t="s">
        <v>40</v>
      </c>
      <c r="P176" s="30" t="s">
        <v>40</v>
      </c>
      <c r="Q176" s="30" t="s">
        <v>40</v>
      </c>
      <c r="R176" s="30" t="s">
        <v>40</v>
      </c>
      <c r="S176" s="30" t="s">
        <v>40</v>
      </c>
      <c r="T176" s="30" t="s">
        <v>40</v>
      </c>
      <c r="U176" s="30" t="s">
        <v>40</v>
      </c>
      <c r="V176" s="31" t="s">
        <v>40</v>
      </c>
      <c r="W176" s="32">
        <v>555.59993068882341</v>
      </c>
      <c r="X176" s="30">
        <v>477.75950026278679</v>
      </c>
      <c r="Y176" s="30">
        <v>0</v>
      </c>
      <c r="Z176" s="30" t="s">
        <v>40</v>
      </c>
      <c r="AA176" s="30" t="s">
        <v>40</v>
      </c>
      <c r="AB176" s="30" t="s">
        <v>40</v>
      </c>
      <c r="AC176" s="30" t="s">
        <v>40</v>
      </c>
      <c r="AD176" s="30" t="s">
        <v>40</v>
      </c>
      <c r="AE176" s="30" t="s">
        <v>40</v>
      </c>
      <c r="AF176" s="30" t="s">
        <v>40</v>
      </c>
      <c r="AG176" s="30" t="s">
        <v>40</v>
      </c>
      <c r="AH176" s="30" t="s">
        <v>40</v>
      </c>
      <c r="AI176" s="30" t="s">
        <v>40</v>
      </c>
      <c r="AJ176" s="30" t="s">
        <v>40</v>
      </c>
      <c r="AK176" s="30" t="s">
        <v>40</v>
      </c>
      <c r="AL176" s="30" t="s">
        <v>40</v>
      </c>
      <c r="AM176" s="6"/>
    </row>
    <row r="177" spans="1:39">
      <c r="A177" s="432"/>
      <c r="B177" s="449"/>
      <c r="C177" s="458" t="s">
        <v>245</v>
      </c>
      <c r="D177" s="437"/>
      <c r="E177" s="437"/>
      <c r="F177" s="29">
        <v>555.59993068882341</v>
      </c>
      <c r="G177" s="30">
        <v>555.59993068882341</v>
      </c>
      <c r="H177" s="30">
        <v>0</v>
      </c>
      <c r="I177" s="30" t="s">
        <v>40</v>
      </c>
      <c r="J177" s="30" t="s">
        <v>40</v>
      </c>
      <c r="K177" s="30" t="s">
        <v>40</v>
      </c>
      <c r="L177" s="30" t="s">
        <v>40</v>
      </c>
      <c r="M177" s="30" t="s">
        <v>40</v>
      </c>
      <c r="N177" s="30" t="s">
        <v>40</v>
      </c>
      <c r="O177" s="30" t="s">
        <v>40</v>
      </c>
      <c r="P177" s="30" t="s">
        <v>40</v>
      </c>
      <c r="Q177" s="30" t="s">
        <v>40</v>
      </c>
      <c r="R177" s="30" t="s">
        <v>40</v>
      </c>
      <c r="S177" s="30" t="s">
        <v>40</v>
      </c>
      <c r="T177" s="30" t="s">
        <v>40</v>
      </c>
      <c r="U177" s="30" t="s">
        <v>40</v>
      </c>
      <c r="V177" s="31" t="s">
        <v>40</v>
      </c>
      <c r="W177" s="32">
        <v>555.59993068882341</v>
      </c>
      <c r="X177" s="30">
        <v>477.75950026278679</v>
      </c>
      <c r="Y177" s="30">
        <v>0</v>
      </c>
      <c r="Z177" s="30" t="s">
        <v>40</v>
      </c>
      <c r="AA177" s="30" t="s">
        <v>40</v>
      </c>
      <c r="AB177" s="30" t="s">
        <v>40</v>
      </c>
      <c r="AC177" s="30" t="s">
        <v>40</v>
      </c>
      <c r="AD177" s="30" t="s">
        <v>40</v>
      </c>
      <c r="AE177" s="30" t="s">
        <v>40</v>
      </c>
      <c r="AF177" s="30" t="s">
        <v>40</v>
      </c>
      <c r="AG177" s="30" t="s">
        <v>40</v>
      </c>
      <c r="AH177" s="30" t="s">
        <v>40</v>
      </c>
      <c r="AI177" s="30" t="s">
        <v>40</v>
      </c>
      <c r="AJ177" s="30" t="s">
        <v>40</v>
      </c>
      <c r="AK177" s="30" t="s">
        <v>40</v>
      </c>
      <c r="AL177" s="30" t="s">
        <v>40</v>
      </c>
      <c r="AM177" s="6"/>
    </row>
    <row r="178" spans="1:39">
      <c r="A178" s="428" t="s">
        <v>246</v>
      </c>
      <c r="B178" s="447"/>
      <c r="C178" s="450" t="s">
        <v>247</v>
      </c>
      <c r="D178" s="435"/>
      <c r="E178" s="435"/>
      <c r="F178" s="29">
        <v>461.90649147859006</v>
      </c>
      <c r="G178" s="30">
        <v>461.90649147859006</v>
      </c>
      <c r="H178" s="30">
        <v>0</v>
      </c>
      <c r="I178" s="30" t="s">
        <v>40</v>
      </c>
      <c r="J178" s="30" t="s">
        <v>40</v>
      </c>
      <c r="K178" s="30" t="s">
        <v>40</v>
      </c>
      <c r="L178" s="30" t="s">
        <v>40</v>
      </c>
      <c r="M178" s="30" t="s">
        <v>40</v>
      </c>
      <c r="N178" s="30" t="s">
        <v>40</v>
      </c>
      <c r="O178" s="30" t="s">
        <v>40</v>
      </c>
      <c r="P178" s="30" t="s">
        <v>40</v>
      </c>
      <c r="Q178" s="30" t="s">
        <v>40</v>
      </c>
      <c r="R178" s="30" t="s">
        <v>40</v>
      </c>
      <c r="S178" s="30" t="s">
        <v>40</v>
      </c>
      <c r="T178" s="30" t="s">
        <v>40</v>
      </c>
      <c r="U178" s="30" t="s">
        <v>40</v>
      </c>
      <c r="V178" s="31" t="s">
        <v>40</v>
      </c>
      <c r="W178" s="32">
        <v>461.90649147859006</v>
      </c>
      <c r="X178" s="30">
        <v>398.50144854035841</v>
      </c>
      <c r="Y178" s="30">
        <v>0</v>
      </c>
      <c r="Z178" s="30" t="s">
        <v>40</v>
      </c>
      <c r="AA178" s="30" t="s">
        <v>40</v>
      </c>
      <c r="AB178" s="30" t="s">
        <v>40</v>
      </c>
      <c r="AC178" s="30" t="s">
        <v>40</v>
      </c>
      <c r="AD178" s="30" t="s">
        <v>40</v>
      </c>
      <c r="AE178" s="30" t="s">
        <v>40</v>
      </c>
      <c r="AF178" s="30" t="s">
        <v>40</v>
      </c>
      <c r="AG178" s="30" t="s">
        <v>40</v>
      </c>
      <c r="AH178" s="30" t="s">
        <v>40</v>
      </c>
      <c r="AI178" s="30" t="s">
        <v>40</v>
      </c>
      <c r="AJ178" s="30" t="s">
        <v>40</v>
      </c>
      <c r="AK178" s="30" t="s">
        <v>40</v>
      </c>
      <c r="AL178" s="30" t="s">
        <v>40</v>
      </c>
      <c r="AM178" s="6"/>
    </row>
    <row r="179" spans="1:39">
      <c r="A179" s="430"/>
      <c r="B179" s="448"/>
      <c r="C179" s="451" t="s">
        <v>248</v>
      </c>
      <c r="D179" s="408"/>
      <c r="E179" s="408"/>
      <c r="F179" s="29">
        <v>350.95529807046609</v>
      </c>
      <c r="G179" s="30">
        <v>350.95529807046609</v>
      </c>
      <c r="H179" s="30">
        <v>289.8128698455601</v>
      </c>
      <c r="I179" s="30">
        <v>0</v>
      </c>
      <c r="J179" s="30" t="s">
        <v>40</v>
      </c>
      <c r="K179" s="30" t="s">
        <v>40</v>
      </c>
      <c r="L179" s="30" t="s">
        <v>40</v>
      </c>
      <c r="M179" s="30" t="s">
        <v>40</v>
      </c>
      <c r="N179" s="30" t="s">
        <v>40</v>
      </c>
      <c r="O179" s="30" t="s">
        <v>40</v>
      </c>
      <c r="P179" s="30" t="s">
        <v>40</v>
      </c>
      <c r="Q179" s="30" t="s">
        <v>40</v>
      </c>
      <c r="R179" s="30" t="s">
        <v>40</v>
      </c>
      <c r="S179" s="30" t="s">
        <v>40</v>
      </c>
      <c r="T179" s="30" t="s">
        <v>40</v>
      </c>
      <c r="U179" s="30" t="s">
        <v>40</v>
      </c>
      <c r="V179" s="31" t="s">
        <v>40</v>
      </c>
      <c r="W179" s="32">
        <v>350.95529807046609</v>
      </c>
      <c r="X179" s="30">
        <v>289.8128698455601</v>
      </c>
      <c r="Y179" s="30">
        <v>0</v>
      </c>
      <c r="Z179" s="30" t="s">
        <v>40</v>
      </c>
      <c r="AA179" s="30" t="s">
        <v>40</v>
      </c>
      <c r="AB179" s="30" t="s">
        <v>40</v>
      </c>
      <c r="AC179" s="30" t="s">
        <v>40</v>
      </c>
      <c r="AD179" s="30" t="s">
        <v>40</v>
      </c>
      <c r="AE179" s="30" t="s">
        <v>40</v>
      </c>
      <c r="AF179" s="30" t="s">
        <v>40</v>
      </c>
      <c r="AG179" s="30" t="s">
        <v>40</v>
      </c>
      <c r="AH179" s="30" t="s">
        <v>40</v>
      </c>
      <c r="AI179" s="30" t="s">
        <v>40</v>
      </c>
      <c r="AJ179" s="30" t="s">
        <v>40</v>
      </c>
      <c r="AK179" s="30" t="s">
        <v>40</v>
      </c>
      <c r="AL179" s="30" t="s">
        <v>40</v>
      </c>
      <c r="AM179" s="6"/>
    </row>
    <row r="180" spans="1:39">
      <c r="A180" s="430"/>
      <c r="B180" s="448"/>
      <c r="C180" s="451" t="s">
        <v>249</v>
      </c>
      <c r="D180" s="408"/>
      <c r="E180" s="408"/>
      <c r="F180" s="29">
        <v>461.90649147859006</v>
      </c>
      <c r="G180" s="30">
        <v>461.90649147859006</v>
      </c>
      <c r="H180" s="30">
        <v>0</v>
      </c>
      <c r="I180" s="30" t="s">
        <v>40</v>
      </c>
      <c r="J180" s="30" t="s">
        <v>40</v>
      </c>
      <c r="K180" s="30" t="s">
        <v>40</v>
      </c>
      <c r="L180" s="30" t="s">
        <v>40</v>
      </c>
      <c r="M180" s="30" t="s">
        <v>40</v>
      </c>
      <c r="N180" s="30" t="s">
        <v>40</v>
      </c>
      <c r="O180" s="30" t="s">
        <v>40</v>
      </c>
      <c r="P180" s="30" t="s">
        <v>40</v>
      </c>
      <c r="Q180" s="30" t="s">
        <v>40</v>
      </c>
      <c r="R180" s="30" t="s">
        <v>40</v>
      </c>
      <c r="S180" s="30" t="s">
        <v>40</v>
      </c>
      <c r="T180" s="30" t="s">
        <v>40</v>
      </c>
      <c r="U180" s="30" t="s">
        <v>40</v>
      </c>
      <c r="V180" s="31" t="s">
        <v>40</v>
      </c>
      <c r="W180" s="32">
        <v>461.90649147859006</v>
      </c>
      <c r="X180" s="30">
        <v>398.50144854035841</v>
      </c>
      <c r="Y180" s="30">
        <v>0</v>
      </c>
      <c r="Z180" s="30" t="s">
        <v>40</v>
      </c>
      <c r="AA180" s="30" t="s">
        <v>40</v>
      </c>
      <c r="AB180" s="30" t="s">
        <v>40</v>
      </c>
      <c r="AC180" s="30" t="s">
        <v>40</v>
      </c>
      <c r="AD180" s="30" t="s">
        <v>40</v>
      </c>
      <c r="AE180" s="30" t="s">
        <v>40</v>
      </c>
      <c r="AF180" s="30" t="s">
        <v>40</v>
      </c>
      <c r="AG180" s="30" t="s">
        <v>40</v>
      </c>
      <c r="AH180" s="30" t="s">
        <v>40</v>
      </c>
      <c r="AI180" s="30" t="s">
        <v>40</v>
      </c>
      <c r="AJ180" s="30" t="s">
        <v>40</v>
      </c>
      <c r="AK180" s="30" t="s">
        <v>40</v>
      </c>
      <c r="AL180" s="30" t="s">
        <v>40</v>
      </c>
      <c r="AM180" s="6"/>
    </row>
    <row r="181" spans="1:39">
      <c r="A181" s="430"/>
      <c r="B181" s="448"/>
      <c r="C181" s="451" t="s">
        <v>250</v>
      </c>
      <c r="D181" s="408"/>
      <c r="E181" s="408"/>
      <c r="F181" s="29">
        <v>461.90649147859006</v>
      </c>
      <c r="G181" s="30">
        <v>461.90649147859006</v>
      </c>
      <c r="H181" s="30">
        <v>0</v>
      </c>
      <c r="I181" s="30" t="s">
        <v>40</v>
      </c>
      <c r="J181" s="30" t="s">
        <v>40</v>
      </c>
      <c r="K181" s="30" t="s">
        <v>40</v>
      </c>
      <c r="L181" s="30" t="s">
        <v>40</v>
      </c>
      <c r="M181" s="30" t="s">
        <v>40</v>
      </c>
      <c r="N181" s="30" t="s">
        <v>40</v>
      </c>
      <c r="O181" s="30" t="s">
        <v>40</v>
      </c>
      <c r="P181" s="30" t="s">
        <v>40</v>
      </c>
      <c r="Q181" s="30" t="s">
        <v>40</v>
      </c>
      <c r="R181" s="30" t="s">
        <v>40</v>
      </c>
      <c r="S181" s="30" t="s">
        <v>40</v>
      </c>
      <c r="T181" s="30" t="s">
        <v>40</v>
      </c>
      <c r="U181" s="30" t="s">
        <v>40</v>
      </c>
      <c r="V181" s="31" t="s">
        <v>40</v>
      </c>
      <c r="W181" s="32">
        <v>461.90649147859006</v>
      </c>
      <c r="X181" s="30">
        <v>398.50144854035841</v>
      </c>
      <c r="Y181" s="30">
        <v>0</v>
      </c>
      <c r="Z181" s="30" t="s">
        <v>40</v>
      </c>
      <c r="AA181" s="30" t="s">
        <v>40</v>
      </c>
      <c r="AB181" s="30" t="s">
        <v>40</v>
      </c>
      <c r="AC181" s="30" t="s">
        <v>40</v>
      </c>
      <c r="AD181" s="30" t="s">
        <v>40</v>
      </c>
      <c r="AE181" s="30" t="s">
        <v>40</v>
      </c>
      <c r="AF181" s="30" t="s">
        <v>40</v>
      </c>
      <c r="AG181" s="30" t="s">
        <v>40</v>
      </c>
      <c r="AH181" s="30" t="s">
        <v>40</v>
      </c>
      <c r="AI181" s="30" t="s">
        <v>40</v>
      </c>
      <c r="AJ181" s="30" t="s">
        <v>40</v>
      </c>
      <c r="AK181" s="30" t="s">
        <v>40</v>
      </c>
      <c r="AL181" s="30" t="s">
        <v>40</v>
      </c>
      <c r="AM181" s="6"/>
    </row>
    <row r="182" spans="1:39">
      <c r="A182" s="432"/>
      <c r="B182" s="449"/>
      <c r="C182" s="458" t="s">
        <v>251</v>
      </c>
      <c r="D182" s="437"/>
      <c r="E182" s="437"/>
      <c r="F182" s="29">
        <v>461.90649147859006</v>
      </c>
      <c r="G182" s="30">
        <v>461.90649147859006</v>
      </c>
      <c r="H182" s="30">
        <v>0</v>
      </c>
      <c r="I182" s="30" t="s">
        <v>40</v>
      </c>
      <c r="J182" s="30" t="s">
        <v>40</v>
      </c>
      <c r="K182" s="30" t="s">
        <v>40</v>
      </c>
      <c r="L182" s="30" t="s">
        <v>40</v>
      </c>
      <c r="M182" s="30" t="s">
        <v>40</v>
      </c>
      <c r="N182" s="30" t="s">
        <v>40</v>
      </c>
      <c r="O182" s="30" t="s">
        <v>40</v>
      </c>
      <c r="P182" s="30" t="s">
        <v>40</v>
      </c>
      <c r="Q182" s="30" t="s">
        <v>40</v>
      </c>
      <c r="R182" s="30" t="s">
        <v>40</v>
      </c>
      <c r="S182" s="30" t="s">
        <v>40</v>
      </c>
      <c r="T182" s="30" t="s">
        <v>40</v>
      </c>
      <c r="U182" s="30" t="s">
        <v>40</v>
      </c>
      <c r="V182" s="31" t="s">
        <v>40</v>
      </c>
      <c r="W182" s="32">
        <v>461.90649147859006</v>
      </c>
      <c r="X182" s="30">
        <v>398.50144854035841</v>
      </c>
      <c r="Y182" s="30">
        <v>0</v>
      </c>
      <c r="Z182" s="30" t="s">
        <v>40</v>
      </c>
      <c r="AA182" s="30" t="s">
        <v>40</v>
      </c>
      <c r="AB182" s="30" t="s">
        <v>40</v>
      </c>
      <c r="AC182" s="30" t="s">
        <v>40</v>
      </c>
      <c r="AD182" s="30" t="s">
        <v>40</v>
      </c>
      <c r="AE182" s="30" t="s">
        <v>40</v>
      </c>
      <c r="AF182" s="30" t="s">
        <v>40</v>
      </c>
      <c r="AG182" s="30" t="s">
        <v>40</v>
      </c>
      <c r="AH182" s="30" t="s">
        <v>40</v>
      </c>
      <c r="AI182" s="30" t="s">
        <v>40</v>
      </c>
      <c r="AJ182" s="30" t="s">
        <v>40</v>
      </c>
      <c r="AK182" s="30" t="s">
        <v>40</v>
      </c>
      <c r="AL182" s="30" t="s">
        <v>40</v>
      </c>
      <c r="AM182" s="6"/>
    </row>
    <row r="183" spans="1:39">
      <c r="A183" s="470" t="s">
        <v>252</v>
      </c>
      <c r="B183" s="471"/>
      <c r="C183" s="472" t="s">
        <v>253</v>
      </c>
      <c r="D183" s="473"/>
      <c r="E183" s="473"/>
      <c r="F183" s="29">
        <v>555.59993068882341</v>
      </c>
      <c r="G183" s="30">
        <v>555.59993068882341</v>
      </c>
      <c r="H183" s="30">
        <v>0</v>
      </c>
      <c r="I183" s="30" t="s">
        <v>40</v>
      </c>
      <c r="J183" s="30" t="s">
        <v>40</v>
      </c>
      <c r="K183" s="30" t="s">
        <v>40</v>
      </c>
      <c r="L183" s="30" t="s">
        <v>40</v>
      </c>
      <c r="M183" s="30" t="s">
        <v>40</v>
      </c>
      <c r="N183" s="30" t="s">
        <v>40</v>
      </c>
      <c r="O183" s="30" t="s">
        <v>40</v>
      </c>
      <c r="P183" s="30" t="s">
        <v>40</v>
      </c>
      <c r="Q183" s="30" t="s">
        <v>40</v>
      </c>
      <c r="R183" s="30" t="s">
        <v>40</v>
      </c>
      <c r="S183" s="30" t="s">
        <v>40</v>
      </c>
      <c r="T183" s="30" t="s">
        <v>40</v>
      </c>
      <c r="U183" s="30" t="s">
        <v>40</v>
      </c>
      <c r="V183" s="31" t="s">
        <v>40</v>
      </c>
      <c r="W183" s="32">
        <v>555.59993068882341</v>
      </c>
      <c r="X183" s="30">
        <v>477.75950026278679</v>
      </c>
      <c r="Y183" s="30">
        <v>0</v>
      </c>
      <c r="Z183" s="30" t="s">
        <v>40</v>
      </c>
      <c r="AA183" s="30" t="s">
        <v>40</v>
      </c>
      <c r="AB183" s="30" t="s">
        <v>40</v>
      </c>
      <c r="AC183" s="30" t="s">
        <v>40</v>
      </c>
      <c r="AD183" s="30" t="s">
        <v>40</v>
      </c>
      <c r="AE183" s="30" t="s">
        <v>40</v>
      </c>
      <c r="AF183" s="30" t="s">
        <v>40</v>
      </c>
      <c r="AG183" s="30" t="s">
        <v>40</v>
      </c>
      <c r="AH183" s="30" t="s">
        <v>40</v>
      </c>
      <c r="AI183" s="30" t="s">
        <v>40</v>
      </c>
      <c r="AJ183" s="30" t="s">
        <v>40</v>
      </c>
      <c r="AK183" s="30" t="s">
        <v>40</v>
      </c>
      <c r="AL183" s="30" t="s">
        <v>40</v>
      </c>
      <c r="AM183" s="6"/>
    </row>
    <row r="184" spans="1:39">
      <c r="A184" s="474" t="s">
        <v>254</v>
      </c>
      <c r="B184" s="475"/>
      <c r="C184" s="475"/>
      <c r="D184" s="475"/>
      <c r="E184" s="475"/>
      <c r="F184" s="21" t="s">
        <v>40</v>
      </c>
      <c r="G184" s="36" t="s">
        <v>40</v>
      </c>
      <c r="H184" s="36" t="s">
        <v>40</v>
      </c>
      <c r="I184" s="36" t="s">
        <v>40</v>
      </c>
      <c r="J184" s="36" t="s">
        <v>40</v>
      </c>
      <c r="K184" s="36" t="s">
        <v>40</v>
      </c>
      <c r="L184" s="36" t="s">
        <v>40</v>
      </c>
      <c r="M184" s="36" t="s">
        <v>40</v>
      </c>
      <c r="N184" s="36" t="s">
        <v>40</v>
      </c>
      <c r="O184" s="36" t="s">
        <v>40</v>
      </c>
      <c r="P184" s="36" t="s">
        <v>40</v>
      </c>
      <c r="Q184" s="36" t="s">
        <v>40</v>
      </c>
      <c r="R184" s="36" t="s">
        <v>40</v>
      </c>
      <c r="S184" s="36" t="s">
        <v>40</v>
      </c>
      <c r="T184" s="36" t="s">
        <v>40</v>
      </c>
      <c r="U184" s="36" t="s">
        <v>40</v>
      </c>
      <c r="V184" s="37" t="s">
        <v>40</v>
      </c>
      <c r="W184" s="38" t="s">
        <v>40</v>
      </c>
      <c r="X184" s="36" t="s">
        <v>40</v>
      </c>
      <c r="Y184" s="36" t="s">
        <v>40</v>
      </c>
      <c r="Z184" s="36" t="s">
        <v>40</v>
      </c>
      <c r="AA184" s="36" t="s">
        <v>40</v>
      </c>
      <c r="AB184" s="36" t="s">
        <v>40</v>
      </c>
      <c r="AC184" s="36" t="s">
        <v>40</v>
      </c>
      <c r="AD184" s="36" t="s">
        <v>40</v>
      </c>
      <c r="AE184" s="36" t="s">
        <v>40</v>
      </c>
      <c r="AF184" s="36" t="s">
        <v>40</v>
      </c>
      <c r="AG184" s="36" t="s">
        <v>40</v>
      </c>
      <c r="AH184" s="36" t="s">
        <v>40</v>
      </c>
      <c r="AI184" s="36" t="s">
        <v>40</v>
      </c>
      <c r="AJ184" s="36" t="s">
        <v>40</v>
      </c>
      <c r="AK184" s="36" t="s">
        <v>40</v>
      </c>
      <c r="AL184" s="36" t="s">
        <v>40</v>
      </c>
      <c r="AM184" s="6"/>
    </row>
    <row r="185" spans="1:39">
      <c r="A185" s="464" t="s">
        <v>255</v>
      </c>
      <c r="B185" s="465"/>
      <c r="C185" s="450" t="s">
        <v>256</v>
      </c>
      <c r="D185" s="435"/>
      <c r="E185" s="435"/>
      <c r="F185" s="29">
        <v>0</v>
      </c>
      <c r="G185" s="30">
        <v>0</v>
      </c>
      <c r="H185" s="30" t="s">
        <v>40</v>
      </c>
      <c r="I185" s="30" t="s">
        <v>40</v>
      </c>
      <c r="J185" s="30" t="s">
        <v>40</v>
      </c>
      <c r="K185" s="30" t="s">
        <v>40</v>
      </c>
      <c r="L185" s="30" t="s">
        <v>40</v>
      </c>
      <c r="M185" s="30" t="s">
        <v>40</v>
      </c>
      <c r="N185" s="30" t="s">
        <v>40</v>
      </c>
      <c r="O185" s="30" t="s">
        <v>40</v>
      </c>
      <c r="P185" s="30" t="s">
        <v>40</v>
      </c>
      <c r="Q185" s="30" t="s">
        <v>40</v>
      </c>
      <c r="R185" s="30" t="s">
        <v>40</v>
      </c>
      <c r="S185" s="30" t="s">
        <v>40</v>
      </c>
      <c r="T185" s="30" t="s">
        <v>40</v>
      </c>
      <c r="U185" s="30" t="s">
        <v>40</v>
      </c>
      <c r="V185" s="31" t="s">
        <v>40</v>
      </c>
      <c r="W185" s="32">
        <v>0</v>
      </c>
      <c r="X185" s="30" t="s">
        <v>40</v>
      </c>
      <c r="Y185" s="30" t="s">
        <v>40</v>
      </c>
      <c r="Z185" s="30" t="s">
        <v>40</v>
      </c>
      <c r="AA185" s="30" t="s">
        <v>40</v>
      </c>
      <c r="AB185" s="30" t="s">
        <v>40</v>
      </c>
      <c r="AC185" s="30" t="s">
        <v>40</v>
      </c>
      <c r="AD185" s="30" t="s">
        <v>40</v>
      </c>
      <c r="AE185" s="30" t="s">
        <v>40</v>
      </c>
      <c r="AF185" s="30" t="s">
        <v>40</v>
      </c>
      <c r="AG185" s="30" t="s">
        <v>40</v>
      </c>
      <c r="AH185" s="30" t="s">
        <v>40</v>
      </c>
      <c r="AI185" s="30" t="s">
        <v>40</v>
      </c>
      <c r="AJ185" s="30" t="s">
        <v>40</v>
      </c>
      <c r="AK185" s="30" t="s">
        <v>40</v>
      </c>
      <c r="AL185" s="30" t="s">
        <v>40</v>
      </c>
      <c r="AM185" s="6"/>
    </row>
    <row r="186" spans="1:39">
      <c r="A186" s="467"/>
      <c r="B186" s="468"/>
      <c r="C186" s="458" t="s">
        <v>257</v>
      </c>
      <c r="D186" s="437"/>
      <c r="E186" s="437"/>
      <c r="F186" s="29">
        <v>0</v>
      </c>
      <c r="G186" s="30">
        <v>0</v>
      </c>
      <c r="H186" s="30" t="s">
        <v>40</v>
      </c>
      <c r="I186" s="30" t="s">
        <v>40</v>
      </c>
      <c r="J186" s="30" t="s">
        <v>40</v>
      </c>
      <c r="K186" s="30" t="s">
        <v>40</v>
      </c>
      <c r="L186" s="30" t="s">
        <v>40</v>
      </c>
      <c r="M186" s="30" t="s">
        <v>40</v>
      </c>
      <c r="N186" s="30" t="s">
        <v>40</v>
      </c>
      <c r="O186" s="30" t="s">
        <v>40</v>
      </c>
      <c r="P186" s="30" t="s">
        <v>40</v>
      </c>
      <c r="Q186" s="30" t="s">
        <v>40</v>
      </c>
      <c r="R186" s="30" t="s">
        <v>40</v>
      </c>
      <c r="S186" s="30" t="s">
        <v>40</v>
      </c>
      <c r="T186" s="30" t="s">
        <v>40</v>
      </c>
      <c r="U186" s="30" t="s">
        <v>40</v>
      </c>
      <c r="V186" s="31" t="s">
        <v>40</v>
      </c>
      <c r="W186" s="32">
        <v>0</v>
      </c>
      <c r="X186" s="30" t="s">
        <v>40</v>
      </c>
      <c r="Y186" s="30" t="s">
        <v>40</v>
      </c>
      <c r="Z186" s="30" t="s">
        <v>40</v>
      </c>
      <c r="AA186" s="30" t="s">
        <v>40</v>
      </c>
      <c r="AB186" s="30" t="s">
        <v>40</v>
      </c>
      <c r="AC186" s="30" t="s">
        <v>40</v>
      </c>
      <c r="AD186" s="30" t="s">
        <v>40</v>
      </c>
      <c r="AE186" s="30" t="s">
        <v>40</v>
      </c>
      <c r="AF186" s="30" t="s">
        <v>40</v>
      </c>
      <c r="AG186" s="30" t="s">
        <v>40</v>
      </c>
      <c r="AH186" s="30" t="s">
        <v>40</v>
      </c>
      <c r="AI186" s="30" t="s">
        <v>40</v>
      </c>
      <c r="AJ186" s="30" t="s">
        <v>40</v>
      </c>
      <c r="AK186" s="30" t="s">
        <v>40</v>
      </c>
      <c r="AL186" s="30" t="s">
        <v>40</v>
      </c>
      <c r="AM186" s="6"/>
    </row>
    <row r="187" spans="1:39">
      <c r="A187" s="459" t="s">
        <v>258</v>
      </c>
      <c r="B187" s="460"/>
      <c r="C187" s="461" t="s">
        <v>259</v>
      </c>
      <c r="D187" s="462"/>
      <c r="E187" s="462"/>
      <c r="F187" s="29">
        <v>461.90649147859006</v>
      </c>
      <c r="G187" s="30">
        <v>461.90649147859006</v>
      </c>
      <c r="H187" s="30">
        <v>0</v>
      </c>
      <c r="I187" s="30" t="s">
        <v>40</v>
      </c>
      <c r="J187" s="30" t="s">
        <v>40</v>
      </c>
      <c r="K187" s="30" t="s">
        <v>40</v>
      </c>
      <c r="L187" s="30" t="s">
        <v>40</v>
      </c>
      <c r="M187" s="30" t="s">
        <v>40</v>
      </c>
      <c r="N187" s="30" t="s">
        <v>40</v>
      </c>
      <c r="O187" s="30" t="s">
        <v>40</v>
      </c>
      <c r="P187" s="30" t="s">
        <v>40</v>
      </c>
      <c r="Q187" s="30" t="s">
        <v>40</v>
      </c>
      <c r="R187" s="30" t="s">
        <v>40</v>
      </c>
      <c r="S187" s="30" t="s">
        <v>40</v>
      </c>
      <c r="T187" s="30" t="s">
        <v>40</v>
      </c>
      <c r="U187" s="30" t="s">
        <v>40</v>
      </c>
      <c r="V187" s="31" t="s">
        <v>40</v>
      </c>
      <c r="W187" s="32">
        <v>461.90649147859006</v>
      </c>
      <c r="X187" s="30">
        <v>398.50144854035841</v>
      </c>
      <c r="Y187" s="30">
        <v>0</v>
      </c>
      <c r="Z187" s="30" t="s">
        <v>40</v>
      </c>
      <c r="AA187" s="30" t="s">
        <v>40</v>
      </c>
      <c r="AB187" s="30" t="s">
        <v>40</v>
      </c>
      <c r="AC187" s="30" t="s">
        <v>40</v>
      </c>
      <c r="AD187" s="30" t="s">
        <v>40</v>
      </c>
      <c r="AE187" s="30" t="s">
        <v>40</v>
      </c>
      <c r="AF187" s="30" t="s">
        <v>40</v>
      </c>
      <c r="AG187" s="30" t="s">
        <v>40</v>
      </c>
      <c r="AH187" s="30" t="s">
        <v>40</v>
      </c>
      <c r="AI187" s="30" t="s">
        <v>40</v>
      </c>
      <c r="AJ187" s="30" t="s">
        <v>40</v>
      </c>
      <c r="AK187" s="30" t="s">
        <v>40</v>
      </c>
      <c r="AL187" s="30" t="s">
        <v>40</v>
      </c>
      <c r="AM187" s="6"/>
    </row>
    <row r="188" spans="1:39">
      <c r="A188" s="459"/>
      <c r="B188" s="460"/>
      <c r="C188" s="463" t="s">
        <v>260</v>
      </c>
      <c r="D188" s="410"/>
      <c r="E188" s="410"/>
      <c r="F188" s="29">
        <v>461.90649147859006</v>
      </c>
      <c r="G188" s="30">
        <v>461.90649147859006</v>
      </c>
      <c r="H188" s="30">
        <v>0</v>
      </c>
      <c r="I188" s="30" t="s">
        <v>40</v>
      </c>
      <c r="J188" s="30" t="s">
        <v>40</v>
      </c>
      <c r="K188" s="30" t="s">
        <v>40</v>
      </c>
      <c r="L188" s="30" t="s">
        <v>40</v>
      </c>
      <c r="M188" s="30" t="s">
        <v>40</v>
      </c>
      <c r="N188" s="30" t="s">
        <v>40</v>
      </c>
      <c r="O188" s="30" t="s">
        <v>40</v>
      </c>
      <c r="P188" s="30" t="s">
        <v>40</v>
      </c>
      <c r="Q188" s="30" t="s">
        <v>40</v>
      </c>
      <c r="R188" s="30" t="s">
        <v>40</v>
      </c>
      <c r="S188" s="30" t="s">
        <v>40</v>
      </c>
      <c r="T188" s="30" t="s">
        <v>40</v>
      </c>
      <c r="U188" s="30" t="s">
        <v>40</v>
      </c>
      <c r="V188" s="31" t="s">
        <v>40</v>
      </c>
      <c r="W188" s="32">
        <v>461.90649147859006</v>
      </c>
      <c r="X188" s="30">
        <v>398.50144854035841</v>
      </c>
      <c r="Y188" s="30">
        <v>0</v>
      </c>
      <c r="Z188" s="30" t="s">
        <v>40</v>
      </c>
      <c r="AA188" s="30" t="s">
        <v>40</v>
      </c>
      <c r="AB188" s="30" t="s">
        <v>40</v>
      </c>
      <c r="AC188" s="30" t="s">
        <v>40</v>
      </c>
      <c r="AD188" s="30" t="s">
        <v>40</v>
      </c>
      <c r="AE188" s="30" t="s">
        <v>40</v>
      </c>
      <c r="AF188" s="30" t="s">
        <v>40</v>
      </c>
      <c r="AG188" s="30" t="s">
        <v>40</v>
      </c>
      <c r="AH188" s="30" t="s">
        <v>40</v>
      </c>
      <c r="AI188" s="30" t="s">
        <v>40</v>
      </c>
      <c r="AJ188" s="30" t="s">
        <v>40</v>
      </c>
      <c r="AK188" s="30" t="s">
        <v>40</v>
      </c>
      <c r="AL188" s="30" t="s">
        <v>40</v>
      </c>
      <c r="AM188" s="6"/>
    </row>
    <row r="189" spans="1:39" ht="30.75" customHeight="1">
      <c r="A189" s="464" t="s">
        <v>261</v>
      </c>
      <c r="B189" s="465"/>
      <c r="C189" s="450" t="s">
        <v>262</v>
      </c>
      <c r="D189" s="435"/>
      <c r="E189" s="435"/>
      <c r="F189" s="29">
        <v>498.27800000000002</v>
      </c>
      <c r="G189" s="30">
        <v>498.27800000000002</v>
      </c>
      <c r="H189" s="30">
        <v>0</v>
      </c>
      <c r="I189" s="30" t="s">
        <v>40</v>
      </c>
      <c r="J189" s="30" t="s">
        <v>40</v>
      </c>
      <c r="K189" s="30" t="s">
        <v>40</v>
      </c>
      <c r="L189" s="30" t="s">
        <v>40</v>
      </c>
      <c r="M189" s="30" t="s">
        <v>40</v>
      </c>
      <c r="N189" s="30" t="s">
        <v>40</v>
      </c>
      <c r="O189" s="30" t="s">
        <v>40</v>
      </c>
      <c r="P189" s="30" t="s">
        <v>40</v>
      </c>
      <c r="Q189" s="30" t="s">
        <v>40</v>
      </c>
      <c r="R189" s="30" t="s">
        <v>40</v>
      </c>
      <c r="S189" s="30" t="s">
        <v>40</v>
      </c>
      <c r="T189" s="30" t="s">
        <v>40</v>
      </c>
      <c r="U189" s="30" t="s">
        <v>40</v>
      </c>
      <c r="V189" s="31" t="s">
        <v>40</v>
      </c>
      <c r="W189" s="32">
        <v>498.27800000000002</v>
      </c>
      <c r="X189" s="30">
        <v>0</v>
      </c>
      <c r="Y189" s="30" t="s">
        <v>40</v>
      </c>
      <c r="Z189" s="30" t="s">
        <v>40</v>
      </c>
      <c r="AA189" s="30" t="s">
        <v>40</v>
      </c>
      <c r="AB189" s="30" t="s">
        <v>40</v>
      </c>
      <c r="AC189" s="30" t="s">
        <v>40</v>
      </c>
      <c r="AD189" s="30" t="s">
        <v>40</v>
      </c>
      <c r="AE189" s="30" t="s">
        <v>40</v>
      </c>
      <c r="AF189" s="30" t="s">
        <v>40</v>
      </c>
      <c r="AG189" s="30" t="s">
        <v>40</v>
      </c>
      <c r="AH189" s="30" t="s">
        <v>40</v>
      </c>
      <c r="AI189" s="30" t="s">
        <v>40</v>
      </c>
      <c r="AJ189" s="30" t="s">
        <v>40</v>
      </c>
      <c r="AK189" s="30" t="s">
        <v>40</v>
      </c>
      <c r="AL189" s="30" t="s">
        <v>40</v>
      </c>
      <c r="AM189" s="6"/>
    </row>
    <row r="190" spans="1:39" ht="25.5" customHeight="1">
      <c r="A190" s="466"/>
      <c r="B190" s="460"/>
      <c r="C190" s="451" t="s">
        <v>263</v>
      </c>
      <c r="D190" s="408"/>
      <c r="E190" s="469"/>
      <c r="F190" s="29">
        <v>480.02225881281424</v>
      </c>
      <c r="G190" s="30">
        <v>480.02225881281424</v>
      </c>
      <c r="H190" s="30">
        <v>0</v>
      </c>
      <c r="I190" s="30" t="s">
        <v>40</v>
      </c>
      <c r="J190" s="30" t="s">
        <v>40</v>
      </c>
      <c r="K190" s="30" t="s">
        <v>40</v>
      </c>
      <c r="L190" s="30" t="s">
        <v>40</v>
      </c>
      <c r="M190" s="30" t="s">
        <v>40</v>
      </c>
      <c r="N190" s="30" t="s">
        <v>40</v>
      </c>
      <c r="O190" s="30" t="s">
        <v>40</v>
      </c>
      <c r="P190" s="30" t="s">
        <v>40</v>
      </c>
      <c r="Q190" s="30" t="s">
        <v>40</v>
      </c>
      <c r="R190" s="30" t="s">
        <v>40</v>
      </c>
      <c r="S190" s="30" t="s">
        <v>40</v>
      </c>
      <c r="T190" s="30" t="s">
        <v>40</v>
      </c>
      <c r="U190" s="30" t="s">
        <v>40</v>
      </c>
      <c r="V190" s="31" t="s">
        <v>40</v>
      </c>
      <c r="W190" s="32">
        <v>480.02225881281424</v>
      </c>
      <c r="X190" s="30">
        <v>0</v>
      </c>
      <c r="Y190" s="30" t="s">
        <v>40</v>
      </c>
      <c r="Z190" s="30" t="s">
        <v>40</v>
      </c>
      <c r="AA190" s="30" t="s">
        <v>40</v>
      </c>
      <c r="AB190" s="30" t="s">
        <v>40</v>
      </c>
      <c r="AC190" s="30" t="s">
        <v>40</v>
      </c>
      <c r="AD190" s="30" t="s">
        <v>40</v>
      </c>
      <c r="AE190" s="30" t="s">
        <v>40</v>
      </c>
      <c r="AF190" s="30" t="s">
        <v>40</v>
      </c>
      <c r="AG190" s="30" t="s">
        <v>40</v>
      </c>
      <c r="AH190" s="30" t="s">
        <v>40</v>
      </c>
      <c r="AI190" s="30" t="s">
        <v>40</v>
      </c>
      <c r="AJ190" s="30" t="s">
        <v>40</v>
      </c>
      <c r="AK190" s="30" t="s">
        <v>40</v>
      </c>
      <c r="AL190" s="30" t="s">
        <v>40</v>
      </c>
      <c r="AM190" s="6"/>
    </row>
    <row r="191" spans="1:39" ht="30" customHeight="1">
      <c r="A191" s="466"/>
      <c r="B191" s="460"/>
      <c r="C191" s="451" t="s">
        <v>264</v>
      </c>
      <c r="D191" s="408"/>
      <c r="E191" s="408"/>
      <c r="F191" s="29">
        <v>456.06850000000003</v>
      </c>
      <c r="G191" s="30">
        <v>456.06850000000003</v>
      </c>
      <c r="H191" s="30">
        <v>289.8128698455601</v>
      </c>
      <c r="I191" s="30">
        <v>0</v>
      </c>
      <c r="J191" s="30" t="s">
        <v>40</v>
      </c>
      <c r="K191" s="30" t="s">
        <v>40</v>
      </c>
      <c r="L191" s="30" t="s">
        <v>40</v>
      </c>
      <c r="M191" s="30" t="s">
        <v>40</v>
      </c>
      <c r="N191" s="30" t="s">
        <v>40</v>
      </c>
      <c r="O191" s="30" t="s">
        <v>40</v>
      </c>
      <c r="P191" s="30" t="s">
        <v>40</v>
      </c>
      <c r="Q191" s="30" t="s">
        <v>40</v>
      </c>
      <c r="R191" s="30" t="s">
        <v>40</v>
      </c>
      <c r="S191" s="30" t="s">
        <v>40</v>
      </c>
      <c r="T191" s="30" t="s">
        <v>40</v>
      </c>
      <c r="U191" s="30" t="s">
        <v>40</v>
      </c>
      <c r="V191" s="31" t="s">
        <v>40</v>
      </c>
      <c r="W191" s="32">
        <v>456.06850000000003</v>
      </c>
      <c r="X191" s="30">
        <v>289.8128698455601</v>
      </c>
      <c r="Y191" s="30">
        <v>0</v>
      </c>
      <c r="Z191" s="30" t="s">
        <v>40</v>
      </c>
      <c r="AA191" s="30" t="s">
        <v>40</v>
      </c>
      <c r="AB191" s="30" t="s">
        <v>40</v>
      </c>
      <c r="AC191" s="30" t="s">
        <v>40</v>
      </c>
      <c r="AD191" s="30" t="s">
        <v>40</v>
      </c>
      <c r="AE191" s="30" t="s">
        <v>40</v>
      </c>
      <c r="AF191" s="30" t="s">
        <v>40</v>
      </c>
      <c r="AG191" s="30" t="s">
        <v>40</v>
      </c>
      <c r="AH191" s="30" t="s">
        <v>40</v>
      </c>
      <c r="AI191" s="30" t="s">
        <v>40</v>
      </c>
      <c r="AJ191" s="30" t="s">
        <v>40</v>
      </c>
      <c r="AK191" s="30" t="s">
        <v>40</v>
      </c>
      <c r="AL191" s="30" t="s">
        <v>40</v>
      </c>
      <c r="AM191" s="6"/>
    </row>
    <row r="192" spans="1:39" ht="17.25" customHeight="1">
      <c r="A192" s="467"/>
      <c r="B192" s="468"/>
      <c r="C192" s="458" t="s">
        <v>265</v>
      </c>
      <c r="D192" s="437"/>
      <c r="E192" s="437"/>
      <c r="F192" s="29">
        <v>0</v>
      </c>
      <c r="G192" s="30">
        <v>0</v>
      </c>
      <c r="H192" s="30" t="s">
        <v>40</v>
      </c>
      <c r="I192" s="30" t="s">
        <v>40</v>
      </c>
      <c r="J192" s="30" t="s">
        <v>40</v>
      </c>
      <c r="K192" s="30" t="s">
        <v>40</v>
      </c>
      <c r="L192" s="30" t="s">
        <v>40</v>
      </c>
      <c r="M192" s="30" t="s">
        <v>40</v>
      </c>
      <c r="N192" s="30" t="s">
        <v>40</v>
      </c>
      <c r="O192" s="30" t="s">
        <v>40</v>
      </c>
      <c r="P192" s="30" t="s">
        <v>40</v>
      </c>
      <c r="Q192" s="30" t="s">
        <v>40</v>
      </c>
      <c r="R192" s="30" t="s">
        <v>40</v>
      </c>
      <c r="S192" s="30" t="s">
        <v>40</v>
      </c>
      <c r="T192" s="30" t="s">
        <v>40</v>
      </c>
      <c r="U192" s="30" t="s">
        <v>40</v>
      </c>
      <c r="V192" s="31" t="s">
        <v>40</v>
      </c>
      <c r="W192" s="32">
        <v>0</v>
      </c>
      <c r="X192" s="30" t="s">
        <v>40</v>
      </c>
      <c r="Y192" s="30" t="s">
        <v>40</v>
      </c>
      <c r="Z192" s="30" t="s">
        <v>40</v>
      </c>
      <c r="AA192" s="30" t="s">
        <v>40</v>
      </c>
      <c r="AB192" s="30" t="s">
        <v>40</v>
      </c>
      <c r="AC192" s="30" t="s">
        <v>40</v>
      </c>
      <c r="AD192" s="30" t="s">
        <v>40</v>
      </c>
      <c r="AE192" s="30" t="s">
        <v>40</v>
      </c>
      <c r="AF192" s="30" t="s">
        <v>40</v>
      </c>
      <c r="AG192" s="30" t="s">
        <v>40</v>
      </c>
      <c r="AH192" s="30" t="s">
        <v>40</v>
      </c>
      <c r="AI192" s="30" t="s">
        <v>40</v>
      </c>
      <c r="AJ192" s="30" t="s">
        <v>40</v>
      </c>
      <c r="AK192" s="30" t="s">
        <v>40</v>
      </c>
      <c r="AL192" s="30" t="s">
        <v>40</v>
      </c>
      <c r="AM192" s="6"/>
    </row>
    <row r="193" spans="1:39">
      <c r="A193" s="464" t="s">
        <v>266</v>
      </c>
      <c r="B193" s="465"/>
      <c r="C193" s="450" t="s">
        <v>267</v>
      </c>
      <c r="D193" s="435"/>
      <c r="E193" s="435"/>
      <c r="F193" s="29">
        <v>461.90649147859006</v>
      </c>
      <c r="G193" s="30">
        <v>461.90649147859006</v>
      </c>
      <c r="H193" s="30">
        <v>0</v>
      </c>
      <c r="I193" s="30" t="s">
        <v>40</v>
      </c>
      <c r="J193" s="30" t="s">
        <v>40</v>
      </c>
      <c r="K193" s="30" t="s">
        <v>40</v>
      </c>
      <c r="L193" s="30" t="s">
        <v>40</v>
      </c>
      <c r="M193" s="30" t="s">
        <v>40</v>
      </c>
      <c r="N193" s="30" t="s">
        <v>40</v>
      </c>
      <c r="O193" s="30" t="s">
        <v>40</v>
      </c>
      <c r="P193" s="30" t="s">
        <v>40</v>
      </c>
      <c r="Q193" s="30" t="s">
        <v>40</v>
      </c>
      <c r="R193" s="30" t="s">
        <v>40</v>
      </c>
      <c r="S193" s="30" t="s">
        <v>40</v>
      </c>
      <c r="T193" s="30" t="s">
        <v>40</v>
      </c>
      <c r="U193" s="30" t="s">
        <v>40</v>
      </c>
      <c r="V193" s="31" t="s">
        <v>40</v>
      </c>
      <c r="W193" s="32">
        <v>461.90649147859006</v>
      </c>
      <c r="X193" s="30">
        <v>398.50144854035841</v>
      </c>
      <c r="Y193" s="30">
        <v>0</v>
      </c>
      <c r="Z193" s="30" t="s">
        <v>40</v>
      </c>
      <c r="AA193" s="30" t="s">
        <v>40</v>
      </c>
      <c r="AB193" s="30" t="s">
        <v>40</v>
      </c>
      <c r="AC193" s="30" t="s">
        <v>40</v>
      </c>
      <c r="AD193" s="30" t="s">
        <v>40</v>
      </c>
      <c r="AE193" s="30" t="s">
        <v>40</v>
      </c>
      <c r="AF193" s="30" t="s">
        <v>40</v>
      </c>
      <c r="AG193" s="30" t="s">
        <v>40</v>
      </c>
      <c r="AH193" s="30" t="s">
        <v>40</v>
      </c>
      <c r="AI193" s="30" t="s">
        <v>40</v>
      </c>
      <c r="AJ193" s="30" t="s">
        <v>40</v>
      </c>
      <c r="AK193" s="30" t="s">
        <v>40</v>
      </c>
      <c r="AL193" s="30" t="s">
        <v>40</v>
      </c>
      <c r="AM193" s="6"/>
    </row>
    <row r="194" spans="1:39">
      <c r="A194" s="467"/>
      <c r="B194" s="468"/>
      <c r="C194" s="458" t="s">
        <v>259</v>
      </c>
      <c r="D194" s="437"/>
      <c r="E194" s="437"/>
      <c r="F194" s="29">
        <v>461.90649147859006</v>
      </c>
      <c r="G194" s="30">
        <v>461.90649147859006</v>
      </c>
      <c r="H194" s="30">
        <v>0</v>
      </c>
      <c r="I194" s="30" t="s">
        <v>40</v>
      </c>
      <c r="J194" s="30" t="s">
        <v>40</v>
      </c>
      <c r="K194" s="30" t="s">
        <v>40</v>
      </c>
      <c r="L194" s="30" t="s">
        <v>40</v>
      </c>
      <c r="M194" s="30" t="s">
        <v>40</v>
      </c>
      <c r="N194" s="30" t="s">
        <v>40</v>
      </c>
      <c r="O194" s="30" t="s">
        <v>40</v>
      </c>
      <c r="P194" s="30" t="s">
        <v>40</v>
      </c>
      <c r="Q194" s="30" t="s">
        <v>40</v>
      </c>
      <c r="R194" s="30" t="s">
        <v>40</v>
      </c>
      <c r="S194" s="30" t="s">
        <v>40</v>
      </c>
      <c r="T194" s="30" t="s">
        <v>40</v>
      </c>
      <c r="U194" s="30" t="s">
        <v>40</v>
      </c>
      <c r="V194" s="31" t="s">
        <v>40</v>
      </c>
      <c r="W194" s="32">
        <v>461.90649147859006</v>
      </c>
      <c r="X194" s="30">
        <v>398.50144854035841</v>
      </c>
      <c r="Y194" s="30">
        <v>0</v>
      </c>
      <c r="Z194" s="30" t="s">
        <v>40</v>
      </c>
      <c r="AA194" s="30" t="s">
        <v>40</v>
      </c>
      <c r="AB194" s="30" t="s">
        <v>40</v>
      </c>
      <c r="AC194" s="30" t="s">
        <v>40</v>
      </c>
      <c r="AD194" s="30" t="s">
        <v>40</v>
      </c>
      <c r="AE194" s="30" t="s">
        <v>40</v>
      </c>
      <c r="AF194" s="30" t="s">
        <v>40</v>
      </c>
      <c r="AG194" s="30" t="s">
        <v>40</v>
      </c>
      <c r="AH194" s="30" t="s">
        <v>40</v>
      </c>
      <c r="AI194" s="30" t="s">
        <v>40</v>
      </c>
      <c r="AJ194" s="30" t="s">
        <v>40</v>
      </c>
      <c r="AK194" s="30" t="s">
        <v>40</v>
      </c>
      <c r="AL194" s="30" t="s">
        <v>40</v>
      </c>
      <c r="AM194" s="6"/>
    </row>
    <row r="195" spans="1:39">
      <c r="A195" s="464" t="s">
        <v>268</v>
      </c>
      <c r="B195" s="465"/>
      <c r="C195" s="450" t="s">
        <v>269</v>
      </c>
      <c r="D195" s="435"/>
      <c r="E195" s="435"/>
      <c r="F195" s="29">
        <v>461.90649147859006</v>
      </c>
      <c r="G195" s="30">
        <v>461.90649147859006</v>
      </c>
      <c r="H195" s="30">
        <v>0</v>
      </c>
      <c r="I195" s="30" t="s">
        <v>40</v>
      </c>
      <c r="J195" s="30" t="s">
        <v>40</v>
      </c>
      <c r="K195" s="30" t="s">
        <v>40</v>
      </c>
      <c r="L195" s="30" t="s">
        <v>40</v>
      </c>
      <c r="M195" s="30" t="s">
        <v>40</v>
      </c>
      <c r="N195" s="30" t="s">
        <v>40</v>
      </c>
      <c r="O195" s="30" t="s">
        <v>40</v>
      </c>
      <c r="P195" s="30" t="s">
        <v>40</v>
      </c>
      <c r="Q195" s="30" t="s">
        <v>40</v>
      </c>
      <c r="R195" s="30" t="s">
        <v>40</v>
      </c>
      <c r="S195" s="30" t="s">
        <v>40</v>
      </c>
      <c r="T195" s="30" t="s">
        <v>40</v>
      </c>
      <c r="U195" s="30" t="s">
        <v>40</v>
      </c>
      <c r="V195" s="31" t="s">
        <v>40</v>
      </c>
      <c r="W195" s="32">
        <v>461.90649147859006</v>
      </c>
      <c r="X195" s="30">
        <v>398.50144854035841</v>
      </c>
      <c r="Y195" s="30">
        <v>0</v>
      </c>
      <c r="Z195" s="30" t="s">
        <v>40</v>
      </c>
      <c r="AA195" s="30" t="s">
        <v>40</v>
      </c>
      <c r="AB195" s="30" t="s">
        <v>40</v>
      </c>
      <c r="AC195" s="30" t="s">
        <v>40</v>
      </c>
      <c r="AD195" s="30" t="s">
        <v>40</v>
      </c>
      <c r="AE195" s="30" t="s">
        <v>40</v>
      </c>
      <c r="AF195" s="30" t="s">
        <v>40</v>
      </c>
      <c r="AG195" s="30" t="s">
        <v>40</v>
      </c>
      <c r="AH195" s="30" t="s">
        <v>40</v>
      </c>
      <c r="AI195" s="30" t="s">
        <v>40</v>
      </c>
      <c r="AJ195" s="30" t="s">
        <v>40</v>
      </c>
      <c r="AK195" s="30" t="s">
        <v>40</v>
      </c>
      <c r="AL195" s="30" t="s">
        <v>40</v>
      </c>
      <c r="AM195" s="6"/>
    </row>
    <row r="196" spans="1:39">
      <c r="A196" s="466"/>
      <c r="B196" s="460"/>
      <c r="C196" s="451" t="s">
        <v>270</v>
      </c>
      <c r="D196" s="408"/>
      <c r="E196" s="408"/>
      <c r="F196" s="29">
        <v>0</v>
      </c>
      <c r="G196" s="30">
        <v>0</v>
      </c>
      <c r="H196" s="30" t="s">
        <v>40</v>
      </c>
      <c r="I196" s="30" t="s">
        <v>40</v>
      </c>
      <c r="J196" s="30" t="s">
        <v>40</v>
      </c>
      <c r="K196" s="30" t="s">
        <v>40</v>
      </c>
      <c r="L196" s="30" t="s">
        <v>40</v>
      </c>
      <c r="M196" s="30" t="s">
        <v>40</v>
      </c>
      <c r="N196" s="30" t="s">
        <v>40</v>
      </c>
      <c r="O196" s="30" t="s">
        <v>40</v>
      </c>
      <c r="P196" s="30" t="s">
        <v>40</v>
      </c>
      <c r="Q196" s="30" t="s">
        <v>40</v>
      </c>
      <c r="R196" s="30" t="s">
        <v>40</v>
      </c>
      <c r="S196" s="30" t="s">
        <v>40</v>
      </c>
      <c r="T196" s="30" t="s">
        <v>40</v>
      </c>
      <c r="U196" s="30" t="s">
        <v>40</v>
      </c>
      <c r="V196" s="31" t="s">
        <v>40</v>
      </c>
      <c r="W196" s="32">
        <v>0</v>
      </c>
      <c r="X196" s="30" t="s">
        <v>40</v>
      </c>
      <c r="Y196" s="30" t="s">
        <v>40</v>
      </c>
      <c r="Z196" s="30" t="s">
        <v>40</v>
      </c>
      <c r="AA196" s="30" t="s">
        <v>40</v>
      </c>
      <c r="AB196" s="30" t="s">
        <v>40</v>
      </c>
      <c r="AC196" s="30" t="s">
        <v>40</v>
      </c>
      <c r="AD196" s="30" t="s">
        <v>40</v>
      </c>
      <c r="AE196" s="30" t="s">
        <v>40</v>
      </c>
      <c r="AF196" s="30" t="s">
        <v>40</v>
      </c>
      <c r="AG196" s="30" t="s">
        <v>40</v>
      </c>
      <c r="AH196" s="30" t="s">
        <v>40</v>
      </c>
      <c r="AI196" s="30" t="s">
        <v>40</v>
      </c>
      <c r="AJ196" s="30" t="s">
        <v>40</v>
      </c>
      <c r="AK196" s="30" t="s">
        <v>40</v>
      </c>
      <c r="AL196" s="30" t="s">
        <v>40</v>
      </c>
      <c r="AM196" s="6"/>
    </row>
    <row r="197" spans="1:39">
      <c r="A197" s="466"/>
      <c r="B197" s="460"/>
      <c r="C197" s="451" t="s">
        <v>271</v>
      </c>
      <c r="D197" s="408"/>
      <c r="E197" s="408"/>
      <c r="F197" s="29">
        <v>461.90649147859006</v>
      </c>
      <c r="G197" s="30">
        <v>461.90649147859006</v>
      </c>
      <c r="H197" s="30">
        <v>0</v>
      </c>
      <c r="I197" s="30" t="s">
        <v>40</v>
      </c>
      <c r="J197" s="30" t="s">
        <v>40</v>
      </c>
      <c r="K197" s="30" t="s">
        <v>40</v>
      </c>
      <c r="L197" s="30" t="s">
        <v>40</v>
      </c>
      <c r="M197" s="30" t="s">
        <v>40</v>
      </c>
      <c r="N197" s="30" t="s">
        <v>40</v>
      </c>
      <c r="O197" s="30" t="s">
        <v>40</v>
      </c>
      <c r="P197" s="30" t="s">
        <v>40</v>
      </c>
      <c r="Q197" s="30" t="s">
        <v>40</v>
      </c>
      <c r="R197" s="30" t="s">
        <v>40</v>
      </c>
      <c r="S197" s="30" t="s">
        <v>40</v>
      </c>
      <c r="T197" s="30" t="s">
        <v>40</v>
      </c>
      <c r="U197" s="30" t="s">
        <v>40</v>
      </c>
      <c r="V197" s="31" t="s">
        <v>40</v>
      </c>
      <c r="W197" s="32">
        <v>461.90649147859006</v>
      </c>
      <c r="X197" s="30">
        <v>398.50144854035841</v>
      </c>
      <c r="Y197" s="30">
        <v>0</v>
      </c>
      <c r="Z197" s="30" t="s">
        <v>40</v>
      </c>
      <c r="AA197" s="30" t="s">
        <v>40</v>
      </c>
      <c r="AB197" s="30" t="s">
        <v>40</v>
      </c>
      <c r="AC197" s="30" t="s">
        <v>40</v>
      </c>
      <c r="AD197" s="30" t="s">
        <v>40</v>
      </c>
      <c r="AE197" s="30" t="s">
        <v>40</v>
      </c>
      <c r="AF197" s="30" t="s">
        <v>40</v>
      </c>
      <c r="AG197" s="30" t="s">
        <v>40</v>
      </c>
      <c r="AH197" s="30" t="s">
        <v>40</v>
      </c>
      <c r="AI197" s="30" t="s">
        <v>40</v>
      </c>
      <c r="AJ197" s="30" t="s">
        <v>40</v>
      </c>
      <c r="AK197" s="30" t="s">
        <v>40</v>
      </c>
      <c r="AL197" s="30" t="s">
        <v>40</v>
      </c>
      <c r="AM197" s="6"/>
    </row>
    <row r="198" spans="1:39">
      <c r="A198" s="467"/>
      <c r="B198" s="468"/>
      <c r="C198" s="458" t="s">
        <v>272</v>
      </c>
      <c r="D198" s="437"/>
      <c r="E198" s="437"/>
      <c r="F198" s="29">
        <v>555.59993068882341</v>
      </c>
      <c r="G198" s="30">
        <v>555.59993068882341</v>
      </c>
      <c r="H198" s="30">
        <v>0</v>
      </c>
      <c r="I198" s="30" t="s">
        <v>40</v>
      </c>
      <c r="J198" s="30" t="s">
        <v>40</v>
      </c>
      <c r="K198" s="30" t="s">
        <v>40</v>
      </c>
      <c r="L198" s="30" t="s">
        <v>40</v>
      </c>
      <c r="M198" s="30" t="s">
        <v>40</v>
      </c>
      <c r="N198" s="30" t="s">
        <v>40</v>
      </c>
      <c r="O198" s="30" t="s">
        <v>40</v>
      </c>
      <c r="P198" s="30" t="s">
        <v>40</v>
      </c>
      <c r="Q198" s="30" t="s">
        <v>40</v>
      </c>
      <c r="R198" s="30" t="s">
        <v>40</v>
      </c>
      <c r="S198" s="30" t="s">
        <v>40</v>
      </c>
      <c r="T198" s="30" t="s">
        <v>40</v>
      </c>
      <c r="U198" s="30" t="s">
        <v>40</v>
      </c>
      <c r="V198" s="31" t="s">
        <v>40</v>
      </c>
      <c r="W198" s="32">
        <v>555.59993068882341</v>
      </c>
      <c r="X198" s="30">
        <v>477.75950026278679</v>
      </c>
      <c r="Y198" s="30">
        <v>0</v>
      </c>
      <c r="Z198" s="30" t="s">
        <v>40</v>
      </c>
      <c r="AA198" s="30" t="s">
        <v>40</v>
      </c>
      <c r="AB198" s="30" t="s">
        <v>40</v>
      </c>
      <c r="AC198" s="30" t="s">
        <v>40</v>
      </c>
      <c r="AD198" s="30" t="s">
        <v>40</v>
      </c>
      <c r="AE198" s="30" t="s">
        <v>40</v>
      </c>
      <c r="AF198" s="30" t="s">
        <v>40</v>
      </c>
      <c r="AG198" s="30" t="s">
        <v>40</v>
      </c>
      <c r="AH198" s="30" t="s">
        <v>40</v>
      </c>
      <c r="AI198" s="30" t="s">
        <v>40</v>
      </c>
      <c r="AJ198" s="30" t="s">
        <v>40</v>
      </c>
      <c r="AK198" s="30" t="s">
        <v>40</v>
      </c>
      <c r="AL198" s="30" t="s">
        <v>40</v>
      </c>
      <c r="AM198" s="6"/>
    </row>
    <row r="199" spans="1:39">
      <c r="A199" s="476" t="s">
        <v>199</v>
      </c>
      <c r="B199" s="477"/>
      <c r="C199" s="472" t="s">
        <v>273</v>
      </c>
      <c r="D199" s="473"/>
      <c r="E199" s="473"/>
      <c r="F199" s="29">
        <v>555.59993068882341</v>
      </c>
      <c r="G199" s="30">
        <v>555.59993068882341</v>
      </c>
      <c r="H199" s="30">
        <v>0</v>
      </c>
      <c r="I199" s="30" t="s">
        <v>40</v>
      </c>
      <c r="J199" s="30" t="s">
        <v>40</v>
      </c>
      <c r="K199" s="30" t="s">
        <v>40</v>
      </c>
      <c r="L199" s="30" t="s">
        <v>40</v>
      </c>
      <c r="M199" s="30" t="s">
        <v>40</v>
      </c>
      <c r="N199" s="30" t="s">
        <v>40</v>
      </c>
      <c r="O199" s="30" t="s">
        <v>40</v>
      </c>
      <c r="P199" s="30" t="s">
        <v>40</v>
      </c>
      <c r="Q199" s="30" t="s">
        <v>40</v>
      </c>
      <c r="R199" s="30" t="s">
        <v>40</v>
      </c>
      <c r="S199" s="30" t="s">
        <v>40</v>
      </c>
      <c r="T199" s="30" t="s">
        <v>40</v>
      </c>
      <c r="U199" s="30" t="s">
        <v>40</v>
      </c>
      <c r="V199" s="31" t="s">
        <v>40</v>
      </c>
      <c r="W199" s="32">
        <v>555.59993068882341</v>
      </c>
      <c r="X199" s="30">
        <v>477.75950026278679</v>
      </c>
      <c r="Y199" s="30">
        <v>0</v>
      </c>
      <c r="Z199" s="30" t="s">
        <v>40</v>
      </c>
      <c r="AA199" s="30" t="s">
        <v>40</v>
      </c>
      <c r="AB199" s="30" t="s">
        <v>40</v>
      </c>
      <c r="AC199" s="30" t="s">
        <v>40</v>
      </c>
      <c r="AD199" s="30" t="s">
        <v>40</v>
      </c>
      <c r="AE199" s="30" t="s">
        <v>40</v>
      </c>
      <c r="AF199" s="30" t="s">
        <v>40</v>
      </c>
      <c r="AG199" s="30" t="s">
        <v>40</v>
      </c>
      <c r="AH199" s="30" t="s">
        <v>40</v>
      </c>
      <c r="AI199" s="30" t="s">
        <v>40</v>
      </c>
      <c r="AJ199" s="30" t="s">
        <v>40</v>
      </c>
      <c r="AK199" s="30" t="s">
        <v>40</v>
      </c>
      <c r="AL199" s="30" t="s">
        <v>40</v>
      </c>
      <c r="AM199" s="6"/>
    </row>
    <row r="200" spans="1:39">
      <c r="A200" s="464" t="s">
        <v>274</v>
      </c>
      <c r="B200" s="465"/>
      <c r="C200" s="478" t="s">
        <v>275</v>
      </c>
      <c r="D200" s="479"/>
      <c r="E200" s="479"/>
      <c r="F200" s="29">
        <v>783.0627305002148</v>
      </c>
      <c r="G200" s="30">
        <v>783.0627305002148</v>
      </c>
      <c r="H200" s="30">
        <v>0</v>
      </c>
      <c r="I200" s="30" t="s">
        <v>40</v>
      </c>
      <c r="J200" s="30" t="s">
        <v>40</v>
      </c>
      <c r="K200" s="30" t="s">
        <v>40</v>
      </c>
      <c r="L200" s="30" t="s">
        <v>40</v>
      </c>
      <c r="M200" s="30" t="s">
        <v>40</v>
      </c>
      <c r="N200" s="30" t="s">
        <v>40</v>
      </c>
      <c r="O200" s="30" t="s">
        <v>40</v>
      </c>
      <c r="P200" s="30" t="s">
        <v>40</v>
      </c>
      <c r="Q200" s="30" t="s">
        <v>40</v>
      </c>
      <c r="R200" s="30" t="s">
        <v>40</v>
      </c>
      <c r="S200" s="30" t="s">
        <v>40</v>
      </c>
      <c r="T200" s="30" t="s">
        <v>40</v>
      </c>
      <c r="U200" s="30" t="s">
        <v>40</v>
      </c>
      <c r="V200" s="31" t="s">
        <v>40</v>
      </c>
      <c r="W200" s="32">
        <v>783.0627305002148</v>
      </c>
      <c r="X200" s="30">
        <v>0</v>
      </c>
      <c r="Y200" s="30" t="s">
        <v>40</v>
      </c>
      <c r="Z200" s="30" t="s">
        <v>40</v>
      </c>
      <c r="AA200" s="30" t="s">
        <v>40</v>
      </c>
      <c r="AB200" s="30" t="s">
        <v>40</v>
      </c>
      <c r="AC200" s="30" t="s">
        <v>40</v>
      </c>
      <c r="AD200" s="30" t="s">
        <v>40</v>
      </c>
      <c r="AE200" s="30" t="s">
        <v>40</v>
      </c>
      <c r="AF200" s="30" t="s">
        <v>40</v>
      </c>
      <c r="AG200" s="30" t="s">
        <v>40</v>
      </c>
      <c r="AH200" s="30" t="s">
        <v>40</v>
      </c>
      <c r="AI200" s="30" t="s">
        <v>40</v>
      </c>
      <c r="AJ200" s="30" t="s">
        <v>40</v>
      </c>
      <c r="AK200" s="30" t="s">
        <v>40</v>
      </c>
      <c r="AL200" s="30" t="s">
        <v>40</v>
      </c>
      <c r="AM200" s="6"/>
    </row>
    <row r="201" spans="1:39">
      <c r="A201" s="464" t="s">
        <v>389</v>
      </c>
      <c r="B201" s="465"/>
      <c r="C201" s="435" t="s">
        <v>277</v>
      </c>
      <c r="D201" s="435"/>
      <c r="E201" s="435"/>
      <c r="F201" s="29">
        <v>0</v>
      </c>
      <c r="G201" s="30">
        <v>0</v>
      </c>
      <c r="H201" s="30" t="s">
        <v>40</v>
      </c>
      <c r="I201" s="30" t="s">
        <v>40</v>
      </c>
      <c r="J201" s="30" t="s">
        <v>40</v>
      </c>
      <c r="K201" s="30" t="s">
        <v>40</v>
      </c>
      <c r="L201" s="30" t="s">
        <v>40</v>
      </c>
      <c r="M201" s="30" t="s">
        <v>40</v>
      </c>
      <c r="N201" s="30" t="s">
        <v>40</v>
      </c>
      <c r="O201" s="30" t="s">
        <v>40</v>
      </c>
      <c r="P201" s="30" t="s">
        <v>40</v>
      </c>
      <c r="Q201" s="30" t="s">
        <v>40</v>
      </c>
      <c r="R201" s="30" t="s">
        <v>40</v>
      </c>
      <c r="S201" s="30" t="s">
        <v>40</v>
      </c>
      <c r="T201" s="30" t="s">
        <v>40</v>
      </c>
      <c r="U201" s="30" t="s">
        <v>40</v>
      </c>
      <c r="V201" s="31" t="s">
        <v>40</v>
      </c>
      <c r="W201" s="32">
        <v>0</v>
      </c>
      <c r="X201" s="30" t="s">
        <v>40</v>
      </c>
      <c r="Y201" s="30" t="s">
        <v>40</v>
      </c>
      <c r="Z201" s="30" t="s">
        <v>40</v>
      </c>
      <c r="AA201" s="30" t="s">
        <v>40</v>
      </c>
      <c r="AB201" s="30" t="s">
        <v>40</v>
      </c>
      <c r="AC201" s="30" t="s">
        <v>40</v>
      </c>
      <c r="AD201" s="30" t="s">
        <v>40</v>
      </c>
      <c r="AE201" s="30" t="s">
        <v>40</v>
      </c>
      <c r="AF201" s="30" t="s">
        <v>40</v>
      </c>
      <c r="AG201" s="30" t="s">
        <v>40</v>
      </c>
      <c r="AH201" s="30" t="s">
        <v>40</v>
      </c>
      <c r="AI201" s="30" t="s">
        <v>40</v>
      </c>
      <c r="AJ201" s="30" t="s">
        <v>40</v>
      </c>
      <c r="AK201" s="30" t="s">
        <v>40</v>
      </c>
      <c r="AL201" s="30" t="s">
        <v>40</v>
      </c>
      <c r="AM201" s="6"/>
    </row>
    <row r="202" spans="1:39" ht="25.5">
      <c r="A202" s="467"/>
      <c r="B202" s="468"/>
      <c r="C202" s="69" t="s">
        <v>278</v>
      </c>
      <c r="D202" s="70" t="s">
        <v>279</v>
      </c>
      <c r="E202" s="71">
        <v>10</v>
      </c>
      <c r="F202" s="29">
        <v>0</v>
      </c>
      <c r="G202" s="30">
        <v>0</v>
      </c>
      <c r="H202" s="30" t="s">
        <v>40</v>
      </c>
      <c r="I202" s="30" t="s">
        <v>40</v>
      </c>
      <c r="J202" s="30" t="s">
        <v>40</v>
      </c>
      <c r="K202" s="30" t="s">
        <v>40</v>
      </c>
      <c r="L202" s="30" t="s">
        <v>40</v>
      </c>
      <c r="M202" s="30" t="s">
        <v>40</v>
      </c>
      <c r="N202" s="30" t="s">
        <v>40</v>
      </c>
      <c r="O202" s="30" t="s">
        <v>40</v>
      </c>
      <c r="P202" s="30" t="s">
        <v>40</v>
      </c>
      <c r="Q202" s="30" t="s">
        <v>40</v>
      </c>
      <c r="R202" s="30" t="s">
        <v>40</v>
      </c>
      <c r="S202" s="30" t="s">
        <v>40</v>
      </c>
      <c r="T202" s="30" t="s">
        <v>40</v>
      </c>
      <c r="U202" s="30" t="s">
        <v>40</v>
      </c>
      <c r="V202" s="31" t="s">
        <v>40</v>
      </c>
      <c r="W202" s="32">
        <v>0</v>
      </c>
      <c r="X202" s="30" t="s">
        <v>40</v>
      </c>
      <c r="Y202" s="30" t="s">
        <v>40</v>
      </c>
      <c r="Z202" s="30" t="s">
        <v>40</v>
      </c>
      <c r="AA202" s="30" t="s">
        <v>40</v>
      </c>
      <c r="AB202" s="30" t="s">
        <v>40</v>
      </c>
      <c r="AC202" s="30" t="s">
        <v>40</v>
      </c>
      <c r="AD202" s="30" t="s">
        <v>40</v>
      </c>
      <c r="AE202" s="30" t="s">
        <v>40</v>
      </c>
      <c r="AF202" s="30" t="s">
        <v>40</v>
      </c>
      <c r="AG202" s="30" t="s">
        <v>40</v>
      </c>
      <c r="AH202" s="30" t="s">
        <v>40</v>
      </c>
      <c r="AI202" s="30" t="s">
        <v>40</v>
      </c>
      <c r="AJ202" s="30" t="s">
        <v>40</v>
      </c>
      <c r="AK202" s="30" t="s">
        <v>40</v>
      </c>
      <c r="AL202" s="30" t="s">
        <v>40</v>
      </c>
      <c r="AM202" s="6"/>
    </row>
    <row r="203" spans="1:39">
      <c r="A203" s="464" t="s">
        <v>234</v>
      </c>
      <c r="B203" s="465"/>
      <c r="C203" s="450" t="s">
        <v>280</v>
      </c>
      <c r="D203" s="435"/>
      <c r="E203" s="435"/>
      <c r="F203" s="29">
        <v>461.90649147859006</v>
      </c>
      <c r="G203" s="30">
        <v>461.90649147859006</v>
      </c>
      <c r="H203" s="30">
        <v>0</v>
      </c>
      <c r="I203" s="30" t="s">
        <v>40</v>
      </c>
      <c r="J203" s="30" t="s">
        <v>40</v>
      </c>
      <c r="K203" s="30" t="s">
        <v>40</v>
      </c>
      <c r="L203" s="30" t="s">
        <v>40</v>
      </c>
      <c r="M203" s="30" t="s">
        <v>40</v>
      </c>
      <c r="N203" s="30" t="s">
        <v>40</v>
      </c>
      <c r="O203" s="30" t="s">
        <v>40</v>
      </c>
      <c r="P203" s="30" t="s">
        <v>40</v>
      </c>
      <c r="Q203" s="30" t="s">
        <v>40</v>
      </c>
      <c r="R203" s="30" t="s">
        <v>40</v>
      </c>
      <c r="S203" s="30" t="s">
        <v>40</v>
      </c>
      <c r="T203" s="30" t="s">
        <v>40</v>
      </c>
      <c r="U203" s="30" t="s">
        <v>40</v>
      </c>
      <c r="V203" s="31" t="s">
        <v>40</v>
      </c>
      <c r="W203" s="32">
        <v>461.90649147859006</v>
      </c>
      <c r="X203" s="30">
        <v>398.50144854035841</v>
      </c>
      <c r="Y203" s="30">
        <v>0</v>
      </c>
      <c r="Z203" s="30" t="s">
        <v>40</v>
      </c>
      <c r="AA203" s="30" t="s">
        <v>40</v>
      </c>
      <c r="AB203" s="30" t="s">
        <v>40</v>
      </c>
      <c r="AC203" s="30" t="s">
        <v>40</v>
      </c>
      <c r="AD203" s="30" t="s">
        <v>40</v>
      </c>
      <c r="AE203" s="30" t="s">
        <v>40</v>
      </c>
      <c r="AF203" s="30" t="s">
        <v>40</v>
      </c>
      <c r="AG203" s="30" t="s">
        <v>40</v>
      </c>
      <c r="AH203" s="30" t="s">
        <v>40</v>
      </c>
      <c r="AI203" s="30" t="s">
        <v>40</v>
      </c>
      <c r="AJ203" s="30" t="s">
        <v>40</v>
      </c>
      <c r="AK203" s="30" t="s">
        <v>40</v>
      </c>
      <c r="AL203" s="30" t="s">
        <v>40</v>
      </c>
      <c r="AM203" s="6"/>
    </row>
    <row r="204" spans="1:39">
      <c r="A204" s="466"/>
      <c r="B204" s="460"/>
      <c r="C204" s="451" t="s">
        <v>281</v>
      </c>
      <c r="D204" s="408"/>
      <c r="E204" s="408"/>
      <c r="F204" s="29">
        <v>555.59993068882341</v>
      </c>
      <c r="G204" s="30">
        <v>555.59993068882341</v>
      </c>
      <c r="H204" s="30">
        <v>0</v>
      </c>
      <c r="I204" s="30" t="s">
        <v>40</v>
      </c>
      <c r="J204" s="30" t="s">
        <v>40</v>
      </c>
      <c r="K204" s="30" t="s">
        <v>40</v>
      </c>
      <c r="L204" s="30" t="s">
        <v>40</v>
      </c>
      <c r="M204" s="30" t="s">
        <v>40</v>
      </c>
      <c r="N204" s="30" t="s">
        <v>40</v>
      </c>
      <c r="O204" s="30" t="s">
        <v>40</v>
      </c>
      <c r="P204" s="30" t="s">
        <v>40</v>
      </c>
      <c r="Q204" s="30" t="s">
        <v>40</v>
      </c>
      <c r="R204" s="30" t="s">
        <v>40</v>
      </c>
      <c r="S204" s="30" t="s">
        <v>40</v>
      </c>
      <c r="T204" s="30" t="s">
        <v>40</v>
      </c>
      <c r="U204" s="30" t="s">
        <v>40</v>
      </c>
      <c r="V204" s="31" t="s">
        <v>40</v>
      </c>
      <c r="W204" s="32">
        <v>555.59993068882341</v>
      </c>
      <c r="X204" s="30">
        <v>477.75950026278679</v>
      </c>
      <c r="Y204" s="30">
        <v>0</v>
      </c>
      <c r="Z204" s="30" t="s">
        <v>40</v>
      </c>
      <c r="AA204" s="30" t="s">
        <v>40</v>
      </c>
      <c r="AB204" s="30" t="s">
        <v>40</v>
      </c>
      <c r="AC204" s="30" t="s">
        <v>40</v>
      </c>
      <c r="AD204" s="30" t="s">
        <v>40</v>
      </c>
      <c r="AE204" s="30" t="s">
        <v>40</v>
      </c>
      <c r="AF204" s="30" t="s">
        <v>40</v>
      </c>
      <c r="AG204" s="30" t="s">
        <v>40</v>
      </c>
      <c r="AH204" s="30" t="s">
        <v>40</v>
      </c>
      <c r="AI204" s="30" t="s">
        <v>40</v>
      </c>
      <c r="AJ204" s="30" t="s">
        <v>40</v>
      </c>
      <c r="AK204" s="30" t="s">
        <v>40</v>
      </c>
      <c r="AL204" s="30" t="s">
        <v>40</v>
      </c>
      <c r="AM204" s="6"/>
    </row>
    <row r="205" spans="1:39" ht="27" customHeight="1">
      <c r="A205" s="466"/>
      <c r="B205" s="460"/>
      <c r="C205" s="451" t="s">
        <v>282</v>
      </c>
      <c r="D205" s="408"/>
      <c r="E205" s="408"/>
      <c r="F205" s="29">
        <v>555.59993068882341</v>
      </c>
      <c r="G205" s="30">
        <v>555.59993068882341</v>
      </c>
      <c r="H205" s="30">
        <v>0</v>
      </c>
      <c r="I205" s="30" t="s">
        <v>40</v>
      </c>
      <c r="J205" s="30" t="s">
        <v>40</v>
      </c>
      <c r="K205" s="30" t="s">
        <v>40</v>
      </c>
      <c r="L205" s="30" t="s">
        <v>40</v>
      </c>
      <c r="M205" s="30" t="s">
        <v>40</v>
      </c>
      <c r="N205" s="30" t="s">
        <v>40</v>
      </c>
      <c r="O205" s="30" t="s">
        <v>40</v>
      </c>
      <c r="P205" s="30" t="s">
        <v>40</v>
      </c>
      <c r="Q205" s="30" t="s">
        <v>40</v>
      </c>
      <c r="R205" s="30" t="s">
        <v>40</v>
      </c>
      <c r="S205" s="30" t="s">
        <v>40</v>
      </c>
      <c r="T205" s="30" t="s">
        <v>40</v>
      </c>
      <c r="U205" s="30" t="s">
        <v>40</v>
      </c>
      <c r="V205" s="31" t="s">
        <v>40</v>
      </c>
      <c r="W205" s="32">
        <v>555.59993068882341</v>
      </c>
      <c r="X205" s="30">
        <v>477.75950026278679</v>
      </c>
      <c r="Y205" s="30">
        <v>0</v>
      </c>
      <c r="Z205" s="30" t="s">
        <v>40</v>
      </c>
      <c r="AA205" s="30" t="s">
        <v>40</v>
      </c>
      <c r="AB205" s="30" t="s">
        <v>40</v>
      </c>
      <c r="AC205" s="30" t="s">
        <v>40</v>
      </c>
      <c r="AD205" s="30" t="s">
        <v>40</v>
      </c>
      <c r="AE205" s="30" t="s">
        <v>40</v>
      </c>
      <c r="AF205" s="30" t="s">
        <v>40</v>
      </c>
      <c r="AG205" s="30" t="s">
        <v>40</v>
      </c>
      <c r="AH205" s="30" t="s">
        <v>40</v>
      </c>
      <c r="AI205" s="30" t="s">
        <v>40</v>
      </c>
      <c r="AJ205" s="30" t="s">
        <v>40</v>
      </c>
      <c r="AK205" s="30" t="s">
        <v>40</v>
      </c>
      <c r="AL205" s="30" t="s">
        <v>40</v>
      </c>
      <c r="AM205" s="6"/>
    </row>
    <row r="206" spans="1:39">
      <c r="A206" s="466"/>
      <c r="B206" s="460"/>
      <c r="C206" s="451" t="s">
        <v>283</v>
      </c>
      <c r="D206" s="408"/>
      <c r="E206" s="408"/>
      <c r="F206" s="29">
        <v>555.59993068882341</v>
      </c>
      <c r="G206" s="30">
        <v>555.59993068882341</v>
      </c>
      <c r="H206" s="30">
        <v>0</v>
      </c>
      <c r="I206" s="30" t="s">
        <v>40</v>
      </c>
      <c r="J206" s="30" t="s">
        <v>40</v>
      </c>
      <c r="K206" s="30" t="s">
        <v>40</v>
      </c>
      <c r="L206" s="30" t="s">
        <v>40</v>
      </c>
      <c r="M206" s="30" t="s">
        <v>40</v>
      </c>
      <c r="N206" s="30" t="s">
        <v>40</v>
      </c>
      <c r="O206" s="30" t="s">
        <v>40</v>
      </c>
      <c r="P206" s="30" t="s">
        <v>40</v>
      </c>
      <c r="Q206" s="30" t="s">
        <v>40</v>
      </c>
      <c r="R206" s="30" t="s">
        <v>40</v>
      </c>
      <c r="S206" s="30" t="s">
        <v>40</v>
      </c>
      <c r="T206" s="30" t="s">
        <v>40</v>
      </c>
      <c r="U206" s="30" t="s">
        <v>40</v>
      </c>
      <c r="V206" s="31" t="s">
        <v>40</v>
      </c>
      <c r="W206" s="32">
        <v>555.59993068882341</v>
      </c>
      <c r="X206" s="30">
        <v>477.75950026278679</v>
      </c>
      <c r="Y206" s="30">
        <v>0</v>
      </c>
      <c r="Z206" s="30" t="s">
        <v>40</v>
      </c>
      <c r="AA206" s="30" t="s">
        <v>40</v>
      </c>
      <c r="AB206" s="30" t="s">
        <v>40</v>
      </c>
      <c r="AC206" s="30" t="s">
        <v>40</v>
      </c>
      <c r="AD206" s="30" t="s">
        <v>40</v>
      </c>
      <c r="AE206" s="30" t="s">
        <v>40</v>
      </c>
      <c r="AF206" s="30" t="s">
        <v>40</v>
      </c>
      <c r="AG206" s="30" t="s">
        <v>40</v>
      </c>
      <c r="AH206" s="30" t="s">
        <v>40</v>
      </c>
      <c r="AI206" s="30" t="s">
        <v>40</v>
      </c>
      <c r="AJ206" s="30" t="s">
        <v>40</v>
      </c>
      <c r="AK206" s="30" t="s">
        <v>40</v>
      </c>
      <c r="AL206" s="30" t="s">
        <v>40</v>
      </c>
      <c r="AM206" s="6"/>
    </row>
    <row r="207" spans="1:39">
      <c r="A207" s="466"/>
      <c r="B207" s="460"/>
      <c r="C207" s="451" t="s">
        <v>284</v>
      </c>
      <c r="D207" s="408"/>
      <c r="E207" s="408"/>
      <c r="F207" s="29">
        <v>555.59993068882341</v>
      </c>
      <c r="G207" s="30">
        <v>555.59993068882341</v>
      </c>
      <c r="H207" s="30">
        <v>0</v>
      </c>
      <c r="I207" s="30" t="s">
        <v>40</v>
      </c>
      <c r="J207" s="30" t="s">
        <v>40</v>
      </c>
      <c r="K207" s="30" t="s">
        <v>40</v>
      </c>
      <c r="L207" s="30" t="s">
        <v>40</v>
      </c>
      <c r="M207" s="30" t="s">
        <v>40</v>
      </c>
      <c r="N207" s="30" t="s">
        <v>40</v>
      </c>
      <c r="O207" s="30" t="s">
        <v>40</v>
      </c>
      <c r="P207" s="30" t="s">
        <v>40</v>
      </c>
      <c r="Q207" s="30" t="s">
        <v>40</v>
      </c>
      <c r="R207" s="30" t="s">
        <v>40</v>
      </c>
      <c r="S207" s="30" t="s">
        <v>40</v>
      </c>
      <c r="T207" s="30" t="s">
        <v>40</v>
      </c>
      <c r="U207" s="30" t="s">
        <v>40</v>
      </c>
      <c r="V207" s="31" t="s">
        <v>40</v>
      </c>
      <c r="W207" s="32">
        <v>555.59993068882341</v>
      </c>
      <c r="X207" s="30">
        <v>477.75950026278679</v>
      </c>
      <c r="Y207" s="30">
        <v>0</v>
      </c>
      <c r="Z207" s="30" t="s">
        <v>40</v>
      </c>
      <c r="AA207" s="30" t="s">
        <v>40</v>
      </c>
      <c r="AB207" s="30" t="s">
        <v>40</v>
      </c>
      <c r="AC207" s="30" t="s">
        <v>40</v>
      </c>
      <c r="AD207" s="30" t="s">
        <v>40</v>
      </c>
      <c r="AE207" s="30" t="s">
        <v>40</v>
      </c>
      <c r="AF207" s="30" t="s">
        <v>40</v>
      </c>
      <c r="AG207" s="30" t="s">
        <v>40</v>
      </c>
      <c r="AH207" s="30" t="s">
        <v>40</v>
      </c>
      <c r="AI207" s="30" t="s">
        <v>40</v>
      </c>
      <c r="AJ207" s="30" t="s">
        <v>40</v>
      </c>
      <c r="AK207" s="30" t="s">
        <v>40</v>
      </c>
      <c r="AL207" s="30" t="s">
        <v>40</v>
      </c>
      <c r="AM207" s="6"/>
    </row>
    <row r="208" spans="1:39">
      <c r="A208" s="466"/>
      <c r="B208" s="460"/>
      <c r="C208" s="451" t="s">
        <v>285</v>
      </c>
      <c r="D208" s="408"/>
      <c r="E208" s="408"/>
      <c r="F208" s="29">
        <v>555.59993068882341</v>
      </c>
      <c r="G208" s="30">
        <v>555.59993068882341</v>
      </c>
      <c r="H208" s="30">
        <v>0</v>
      </c>
      <c r="I208" s="30" t="s">
        <v>40</v>
      </c>
      <c r="J208" s="30" t="s">
        <v>40</v>
      </c>
      <c r="K208" s="30" t="s">
        <v>40</v>
      </c>
      <c r="L208" s="30" t="s">
        <v>40</v>
      </c>
      <c r="M208" s="30" t="s">
        <v>40</v>
      </c>
      <c r="N208" s="30" t="s">
        <v>40</v>
      </c>
      <c r="O208" s="30" t="s">
        <v>40</v>
      </c>
      <c r="P208" s="30" t="s">
        <v>40</v>
      </c>
      <c r="Q208" s="30" t="s">
        <v>40</v>
      </c>
      <c r="R208" s="30" t="s">
        <v>40</v>
      </c>
      <c r="S208" s="30" t="s">
        <v>40</v>
      </c>
      <c r="T208" s="30" t="s">
        <v>40</v>
      </c>
      <c r="U208" s="30" t="s">
        <v>40</v>
      </c>
      <c r="V208" s="31" t="s">
        <v>40</v>
      </c>
      <c r="W208" s="32">
        <v>555.59993068882341</v>
      </c>
      <c r="X208" s="30">
        <v>477.75950026278679</v>
      </c>
      <c r="Y208" s="30">
        <v>0</v>
      </c>
      <c r="Z208" s="30" t="s">
        <v>40</v>
      </c>
      <c r="AA208" s="30" t="s">
        <v>40</v>
      </c>
      <c r="AB208" s="30" t="s">
        <v>40</v>
      </c>
      <c r="AC208" s="30" t="s">
        <v>40</v>
      </c>
      <c r="AD208" s="30" t="s">
        <v>40</v>
      </c>
      <c r="AE208" s="30" t="s">
        <v>40</v>
      </c>
      <c r="AF208" s="30" t="s">
        <v>40</v>
      </c>
      <c r="AG208" s="30" t="s">
        <v>40</v>
      </c>
      <c r="AH208" s="30" t="s">
        <v>40</v>
      </c>
      <c r="AI208" s="30" t="s">
        <v>40</v>
      </c>
      <c r="AJ208" s="30" t="s">
        <v>40</v>
      </c>
      <c r="AK208" s="30" t="s">
        <v>40</v>
      </c>
      <c r="AL208" s="30" t="s">
        <v>40</v>
      </c>
      <c r="AM208" s="6"/>
    </row>
    <row r="209" spans="1:39">
      <c r="A209" s="467"/>
      <c r="B209" s="468"/>
      <c r="C209" s="458" t="s">
        <v>286</v>
      </c>
      <c r="D209" s="437"/>
      <c r="E209" s="437"/>
      <c r="F209" s="29">
        <v>555.59993068882341</v>
      </c>
      <c r="G209" s="30">
        <v>555.59993068882341</v>
      </c>
      <c r="H209" s="30">
        <v>0</v>
      </c>
      <c r="I209" s="30" t="s">
        <v>40</v>
      </c>
      <c r="J209" s="30" t="s">
        <v>40</v>
      </c>
      <c r="K209" s="30" t="s">
        <v>40</v>
      </c>
      <c r="L209" s="30" t="s">
        <v>40</v>
      </c>
      <c r="M209" s="30" t="s">
        <v>40</v>
      </c>
      <c r="N209" s="30" t="s">
        <v>40</v>
      </c>
      <c r="O209" s="30" t="s">
        <v>40</v>
      </c>
      <c r="P209" s="30" t="s">
        <v>40</v>
      </c>
      <c r="Q209" s="30" t="s">
        <v>40</v>
      </c>
      <c r="R209" s="30" t="s">
        <v>40</v>
      </c>
      <c r="S209" s="30" t="s">
        <v>40</v>
      </c>
      <c r="T209" s="30" t="s">
        <v>40</v>
      </c>
      <c r="U209" s="30" t="s">
        <v>40</v>
      </c>
      <c r="V209" s="31" t="s">
        <v>40</v>
      </c>
      <c r="W209" s="32">
        <v>555.59993068882341</v>
      </c>
      <c r="X209" s="30">
        <v>477.75950026278679</v>
      </c>
      <c r="Y209" s="30">
        <v>0</v>
      </c>
      <c r="Z209" s="30" t="s">
        <v>40</v>
      </c>
      <c r="AA209" s="30" t="s">
        <v>40</v>
      </c>
      <c r="AB209" s="30" t="s">
        <v>40</v>
      </c>
      <c r="AC209" s="30" t="s">
        <v>40</v>
      </c>
      <c r="AD209" s="30" t="s">
        <v>40</v>
      </c>
      <c r="AE209" s="30" t="s">
        <v>40</v>
      </c>
      <c r="AF209" s="30" t="s">
        <v>40</v>
      </c>
      <c r="AG209" s="30" t="s">
        <v>40</v>
      </c>
      <c r="AH209" s="30" t="s">
        <v>40</v>
      </c>
      <c r="AI209" s="30" t="s">
        <v>40</v>
      </c>
      <c r="AJ209" s="30" t="s">
        <v>40</v>
      </c>
      <c r="AK209" s="30" t="s">
        <v>40</v>
      </c>
      <c r="AL209" s="30" t="s">
        <v>40</v>
      </c>
      <c r="AM209" s="6"/>
    </row>
    <row r="210" spans="1:39" ht="24" customHeight="1">
      <c r="A210" s="464" t="s">
        <v>246</v>
      </c>
      <c r="B210" s="465"/>
      <c r="C210" s="435" t="s">
        <v>287</v>
      </c>
      <c r="D210" s="435"/>
      <c r="E210" s="435"/>
      <c r="F210" s="29">
        <v>0</v>
      </c>
      <c r="G210" s="30">
        <v>0</v>
      </c>
      <c r="H210" s="30" t="s">
        <v>40</v>
      </c>
      <c r="I210" s="30" t="s">
        <v>40</v>
      </c>
      <c r="J210" s="30" t="s">
        <v>40</v>
      </c>
      <c r="K210" s="30" t="s">
        <v>40</v>
      </c>
      <c r="L210" s="30" t="s">
        <v>40</v>
      </c>
      <c r="M210" s="30" t="s">
        <v>40</v>
      </c>
      <c r="N210" s="30" t="s">
        <v>40</v>
      </c>
      <c r="O210" s="30" t="s">
        <v>40</v>
      </c>
      <c r="P210" s="30" t="s">
        <v>40</v>
      </c>
      <c r="Q210" s="30" t="s">
        <v>40</v>
      </c>
      <c r="R210" s="30" t="s">
        <v>40</v>
      </c>
      <c r="S210" s="30" t="s">
        <v>40</v>
      </c>
      <c r="T210" s="30" t="s">
        <v>40</v>
      </c>
      <c r="U210" s="30" t="s">
        <v>40</v>
      </c>
      <c r="V210" s="31" t="s">
        <v>40</v>
      </c>
      <c r="W210" s="32">
        <v>0</v>
      </c>
      <c r="X210" s="30" t="s">
        <v>40</v>
      </c>
      <c r="Y210" s="30" t="s">
        <v>40</v>
      </c>
      <c r="Z210" s="30" t="s">
        <v>40</v>
      </c>
      <c r="AA210" s="30" t="s">
        <v>40</v>
      </c>
      <c r="AB210" s="30" t="s">
        <v>40</v>
      </c>
      <c r="AC210" s="30" t="s">
        <v>40</v>
      </c>
      <c r="AD210" s="30" t="s">
        <v>40</v>
      </c>
      <c r="AE210" s="30" t="s">
        <v>40</v>
      </c>
      <c r="AF210" s="30" t="s">
        <v>40</v>
      </c>
      <c r="AG210" s="30" t="s">
        <v>40</v>
      </c>
      <c r="AH210" s="30" t="s">
        <v>40</v>
      </c>
      <c r="AI210" s="30" t="s">
        <v>40</v>
      </c>
      <c r="AJ210" s="30" t="s">
        <v>40</v>
      </c>
      <c r="AK210" s="30" t="s">
        <v>40</v>
      </c>
      <c r="AL210" s="30" t="s">
        <v>40</v>
      </c>
      <c r="AM210" s="6"/>
    </row>
    <row r="211" spans="1:39" ht="34.5" customHeight="1">
      <c r="A211" s="467"/>
      <c r="B211" s="468"/>
      <c r="C211" s="437" t="s">
        <v>288</v>
      </c>
      <c r="D211" s="437"/>
      <c r="E211" s="437"/>
      <c r="F211" s="29">
        <v>0</v>
      </c>
      <c r="G211" s="30">
        <v>0</v>
      </c>
      <c r="H211" s="30" t="s">
        <v>40</v>
      </c>
      <c r="I211" s="30" t="s">
        <v>40</v>
      </c>
      <c r="J211" s="30" t="s">
        <v>40</v>
      </c>
      <c r="K211" s="30" t="s">
        <v>40</v>
      </c>
      <c r="L211" s="30" t="s">
        <v>40</v>
      </c>
      <c r="M211" s="30" t="s">
        <v>40</v>
      </c>
      <c r="N211" s="30" t="s">
        <v>40</v>
      </c>
      <c r="O211" s="30" t="s">
        <v>40</v>
      </c>
      <c r="P211" s="30" t="s">
        <v>40</v>
      </c>
      <c r="Q211" s="30" t="s">
        <v>40</v>
      </c>
      <c r="R211" s="30" t="s">
        <v>40</v>
      </c>
      <c r="S211" s="30" t="s">
        <v>40</v>
      </c>
      <c r="T211" s="30" t="s">
        <v>40</v>
      </c>
      <c r="U211" s="30" t="s">
        <v>40</v>
      </c>
      <c r="V211" s="31" t="s">
        <v>40</v>
      </c>
      <c r="W211" s="32">
        <v>0</v>
      </c>
      <c r="X211" s="30" t="s">
        <v>40</v>
      </c>
      <c r="Y211" s="30" t="s">
        <v>40</v>
      </c>
      <c r="Z211" s="30" t="s">
        <v>40</v>
      </c>
      <c r="AA211" s="30" t="s">
        <v>40</v>
      </c>
      <c r="AB211" s="30" t="s">
        <v>40</v>
      </c>
      <c r="AC211" s="30" t="s">
        <v>40</v>
      </c>
      <c r="AD211" s="30" t="s">
        <v>40</v>
      </c>
      <c r="AE211" s="30" t="s">
        <v>40</v>
      </c>
      <c r="AF211" s="30" t="s">
        <v>40</v>
      </c>
      <c r="AG211" s="30" t="s">
        <v>40</v>
      </c>
      <c r="AH211" s="30" t="s">
        <v>40</v>
      </c>
      <c r="AI211" s="30" t="s">
        <v>40</v>
      </c>
      <c r="AJ211" s="30" t="s">
        <v>40</v>
      </c>
      <c r="AK211" s="30" t="s">
        <v>40</v>
      </c>
      <c r="AL211" s="30" t="s">
        <v>40</v>
      </c>
      <c r="AM211" s="6"/>
    </row>
    <row r="212" spans="1:39" ht="25.5">
      <c r="A212" s="464" t="s">
        <v>289</v>
      </c>
      <c r="B212" s="465"/>
      <c r="C212" s="72" t="s">
        <v>290</v>
      </c>
      <c r="D212" s="72" t="s">
        <v>279</v>
      </c>
      <c r="E212" s="73">
        <v>10</v>
      </c>
      <c r="F212" s="29">
        <v>0</v>
      </c>
      <c r="G212" s="30">
        <v>0</v>
      </c>
      <c r="H212" s="30" t="s">
        <v>40</v>
      </c>
      <c r="I212" s="30" t="s">
        <v>40</v>
      </c>
      <c r="J212" s="30" t="s">
        <v>40</v>
      </c>
      <c r="K212" s="30" t="s">
        <v>40</v>
      </c>
      <c r="L212" s="30" t="s">
        <v>40</v>
      </c>
      <c r="M212" s="30" t="s">
        <v>40</v>
      </c>
      <c r="N212" s="30" t="s">
        <v>40</v>
      </c>
      <c r="O212" s="30" t="s">
        <v>40</v>
      </c>
      <c r="P212" s="30" t="s">
        <v>40</v>
      </c>
      <c r="Q212" s="30" t="s">
        <v>40</v>
      </c>
      <c r="R212" s="30" t="s">
        <v>40</v>
      </c>
      <c r="S212" s="30" t="s">
        <v>40</v>
      </c>
      <c r="T212" s="30" t="s">
        <v>40</v>
      </c>
      <c r="U212" s="30" t="s">
        <v>40</v>
      </c>
      <c r="V212" s="31" t="s">
        <v>40</v>
      </c>
      <c r="W212" s="32">
        <v>0</v>
      </c>
      <c r="X212" s="30" t="s">
        <v>40</v>
      </c>
      <c r="Y212" s="30" t="s">
        <v>40</v>
      </c>
      <c r="Z212" s="30" t="s">
        <v>40</v>
      </c>
      <c r="AA212" s="30" t="s">
        <v>40</v>
      </c>
      <c r="AB212" s="30" t="s">
        <v>40</v>
      </c>
      <c r="AC212" s="30" t="s">
        <v>40</v>
      </c>
      <c r="AD212" s="30" t="s">
        <v>40</v>
      </c>
      <c r="AE212" s="30" t="s">
        <v>40</v>
      </c>
      <c r="AF212" s="30" t="s">
        <v>40</v>
      </c>
      <c r="AG212" s="30" t="s">
        <v>40</v>
      </c>
      <c r="AH212" s="30" t="s">
        <v>40</v>
      </c>
      <c r="AI212" s="30" t="s">
        <v>40</v>
      </c>
      <c r="AJ212" s="30" t="s">
        <v>40</v>
      </c>
      <c r="AK212" s="30" t="s">
        <v>40</v>
      </c>
      <c r="AL212" s="30" t="s">
        <v>40</v>
      </c>
      <c r="AM212" s="6"/>
    </row>
    <row r="213" spans="1:39" ht="25.5">
      <c r="A213" s="466"/>
      <c r="B213" s="460"/>
      <c r="C213" s="74" t="s">
        <v>291</v>
      </c>
      <c r="D213" s="74" t="s">
        <v>279</v>
      </c>
      <c r="E213" s="75">
        <v>10</v>
      </c>
      <c r="F213" s="29">
        <v>0</v>
      </c>
      <c r="G213" s="30">
        <v>0</v>
      </c>
      <c r="H213" s="30" t="s">
        <v>40</v>
      </c>
      <c r="I213" s="30" t="s">
        <v>40</v>
      </c>
      <c r="J213" s="30" t="s">
        <v>40</v>
      </c>
      <c r="K213" s="30" t="s">
        <v>40</v>
      </c>
      <c r="L213" s="30" t="s">
        <v>40</v>
      </c>
      <c r="M213" s="30" t="s">
        <v>40</v>
      </c>
      <c r="N213" s="30" t="s">
        <v>40</v>
      </c>
      <c r="O213" s="30" t="s">
        <v>40</v>
      </c>
      <c r="P213" s="30" t="s">
        <v>40</v>
      </c>
      <c r="Q213" s="30" t="s">
        <v>40</v>
      </c>
      <c r="R213" s="30" t="s">
        <v>40</v>
      </c>
      <c r="S213" s="30" t="s">
        <v>40</v>
      </c>
      <c r="T213" s="30" t="s">
        <v>40</v>
      </c>
      <c r="U213" s="30" t="s">
        <v>40</v>
      </c>
      <c r="V213" s="31" t="s">
        <v>40</v>
      </c>
      <c r="W213" s="32">
        <v>0</v>
      </c>
      <c r="X213" s="30" t="s">
        <v>40</v>
      </c>
      <c r="Y213" s="30" t="s">
        <v>40</v>
      </c>
      <c r="Z213" s="30" t="s">
        <v>40</v>
      </c>
      <c r="AA213" s="30" t="s">
        <v>40</v>
      </c>
      <c r="AB213" s="30" t="s">
        <v>40</v>
      </c>
      <c r="AC213" s="30" t="s">
        <v>40</v>
      </c>
      <c r="AD213" s="30" t="s">
        <v>40</v>
      </c>
      <c r="AE213" s="30" t="s">
        <v>40</v>
      </c>
      <c r="AF213" s="30" t="s">
        <v>40</v>
      </c>
      <c r="AG213" s="30" t="s">
        <v>40</v>
      </c>
      <c r="AH213" s="30" t="s">
        <v>40</v>
      </c>
      <c r="AI213" s="30" t="s">
        <v>40</v>
      </c>
      <c r="AJ213" s="30" t="s">
        <v>40</v>
      </c>
      <c r="AK213" s="30" t="s">
        <v>40</v>
      </c>
      <c r="AL213" s="30" t="s">
        <v>40</v>
      </c>
      <c r="AM213" s="6"/>
    </row>
    <row r="214" spans="1:39" ht="25.5">
      <c r="A214" s="467"/>
      <c r="B214" s="468"/>
      <c r="C214" s="70" t="s">
        <v>292</v>
      </c>
      <c r="D214" s="70" t="s">
        <v>279</v>
      </c>
      <c r="E214" s="76"/>
      <c r="F214" s="29">
        <v>0</v>
      </c>
      <c r="G214" s="30">
        <v>0</v>
      </c>
      <c r="H214" s="30" t="s">
        <v>40</v>
      </c>
      <c r="I214" s="30" t="s">
        <v>40</v>
      </c>
      <c r="J214" s="30" t="s">
        <v>40</v>
      </c>
      <c r="K214" s="30" t="s">
        <v>40</v>
      </c>
      <c r="L214" s="30" t="s">
        <v>40</v>
      </c>
      <c r="M214" s="30" t="s">
        <v>40</v>
      </c>
      <c r="N214" s="30" t="s">
        <v>40</v>
      </c>
      <c r="O214" s="30" t="s">
        <v>40</v>
      </c>
      <c r="P214" s="30" t="s">
        <v>40</v>
      </c>
      <c r="Q214" s="30" t="s">
        <v>40</v>
      </c>
      <c r="R214" s="30" t="s">
        <v>40</v>
      </c>
      <c r="S214" s="30" t="s">
        <v>40</v>
      </c>
      <c r="T214" s="30" t="s">
        <v>40</v>
      </c>
      <c r="U214" s="30" t="s">
        <v>40</v>
      </c>
      <c r="V214" s="31" t="s">
        <v>40</v>
      </c>
      <c r="W214" s="32">
        <v>0</v>
      </c>
      <c r="X214" s="30" t="s">
        <v>40</v>
      </c>
      <c r="Y214" s="30" t="s">
        <v>40</v>
      </c>
      <c r="Z214" s="30" t="s">
        <v>40</v>
      </c>
      <c r="AA214" s="30" t="s">
        <v>40</v>
      </c>
      <c r="AB214" s="30" t="s">
        <v>40</v>
      </c>
      <c r="AC214" s="30" t="s">
        <v>40</v>
      </c>
      <c r="AD214" s="30" t="s">
        <v>40</v>
      </c>
      <c r="AE214" s="30" t="s">
        <v>40</v>
      </c>
      <c r="AF214" s="30" t="s">
        <v>40</v>
      </c>
      <c r="AG214" s="30" t="s">
        <v>40</v>
      </c>
      <c r="AH214" s="30" t="s">
        <v>40</v>
      </c>
      <c r="AI214" s="30" t="s">
        <v>40</v>
      </c>
      <c r="AJ214" s="30" t="s">
        <v>40</v>
      </c>
      <c r="AK214" s="30" t="s">
        <v>40</v>
      </c>
      <c r="AL214" s="30" t="s">
        <v>40</v>
      </c>
      <c r="AM214" s="6"/>
    </row>
    <row r="215" spans="1:39">
      <c r="A215" s="474" t="s">
        <v>293</v>
      </c>
      <c r="B215" s="475"/>
      <c r="C215" s="475"/>
      <c r="D215" s="475"/>
      <c r="E215" s="475"/>
      <c r="F215" s="21" t="s">
        <v>40</v>
      </c>
      <c r="G215" s="36" t="s">
        <v>40</v>
      </c>
      <c r="H215" s="36" t="s">
        <v>40</v>
      </c>
      <c r="I215" s="36" t="s">
        <v>40</v>
      </c>
      <c r="J215" s="36" t="s">
        <v>40</v>
      </c>
      <c r="K215" s="36" t="s">
        <v>40</v>
      </c>
      <c r="L215" s="36" t="s">
        <v>40</v>
      </c>
      <c r="M215" s="36" t="s">
        <v>40</v>
      </c>
      <c r="N215" s="36" t="s">
        <v>40</v>
      </c>
      <c r="O215" s="36" t="s">
        <v>40</v>
      </c>
      <c r="P215" s="36" t="s">
        <v>40</v>
      </c>
      <c r="Q215" s="36" t="s">
        <v>40</v>
      </c>
      <c r="R215" s="36" t="s">
        <v>40</v>
      </c>
      <c r="S215" s="36" t="s">
        <v>40</v>
      </c>
      <c r="T215" s="36" t="s">
        <v>40</v>
      </c>
      <c r="U215" s="36" t="s">
        <v>40</v>
      </c>
      <c r="V215" s="37" t="s">
        <v>40</v>
      </c>
      <c r="W215" s="38" t="s">
        <v>40</v>
      </c>
      <c r="X215" s="36" t="s">
        <v>40</v>
      </c>
      <c r="Y215" s="36" t="s">
        <v>40</v>
      </c>
      <c r="Z215" s="36" t="s">
        <v>40</v>
      </c>
      <c r="AA215" s="36" t="s">
        <v>40</v>
      </c>
      <c r="AB215" s="36" t="s">
        <v>40</v>
      </c>
      <c r="AC215" s="36" t="s">
        <v>40</v>
      </c>
      <c r="AD215" s="36" t="s">
        <v>40</v>
      </c>
      <c r="AE215" s="36" t="s">
        <v>40</v>
      </c>
      <c r="AF215" s="36" t="s">
        <v>40</v>
      </c>
      <c r="AG215" s="36" t="s">
        <v>40</v>
      </c>
      <c r="AH215" s="36" t="s">
        <v>40</v>
      </c>
      <c r="AI215" s="36" t="s">
        <v>40</v>
      </c>
      <c r="AJ215" s="36" t="s">
        <v>40</v>
      </c>
      <c r="AK215" s="36" t="s">
        <v>40</v>
      </c>
      <c r="AL215" s="36" t="s">
        <v>40</v>
      </c>
      <c r="AM215" s="6"/>
    </row>
    <row r="216" spans="1:39">
      <c r="A216" s="480" t="s">
        <v>294</v>
      </c>
      <c r="B216" s="481"/>
      <c r="C216" s="481"/>
      <c r="D216" s="481"/>
      <c r="E216" s="481"/>
      <c r="F216" s="29">
        <v>880</v>
      </c>
      <c r="G216" s="30">
        <v>880</v>
      </c>
      <c r="H216" s="30">
        <v>0</v>
      </c>
      <c r="I216" s="30" t="s">
        <v>40</v>
      </c>
      <c r="J216" s="30" t="s">
        <v>40</v>
      </c>
      <c r="K216" s="30" t="s">
        <v>40</v>
      </c>
      <c r="L216" s="30" t="s">
        <v>40</v>
      </c>
      <c r="M216" s="30" t="s">
        <v>40</v>
      </c>
      <c r="N216" s="30" t="s">
        <v>40</v>
      </c>
      <c r="O216" s="30" t="s">
        <v>40</v>
      </c>
      <c r="P216" s="30" t="s">
        <v>40</v>
      </c>
      <c r="Q216" s="30" t="s">
        <v>40</v>
      </c>
      <c r="R216" s="30" t="s">
        <v>40</v>
      </c>
      <c r="S216" s="30" t="s">
        <v>40</v>
      </c>
      <c r="T216" s="30" t="s">
        <v>40</v>
      </c>
      <c r="U216" s="30" t="s">
        <v>40</v>
      </c>
      <c r="V216" s="77" t="s">
        <v>40</v>
      </c>
      <c r="W216" s="78">
        <v>880</v>
      </c>
      <c r="X216" s="30">
        <v>0</v>
      </c>
      <c r="Y216" s="30" t="s">
        <v>40</v>
      </c>
      <c r="Z216" s="30" t="s">
        <v>40</v>
      </c>
      <c r="AA216" s="30" t="s">
        <v>40</v>
      </c>
      <c r="AB216" s="30" t="s">
        <v>40</v>
      </c>
      <c r="AC216" s="30" t="s">
        <v>40</v>
      </c>
      <c r="AD216" s="30" t="s">
        <v>40</v>
      </c>
      <c r="AE216" s="30" t="s">
        <v>40</v>
      </c>
      <c r="AF216" s="30" t="s">
        <v>40</v>
      </c>
      <c r="AG216" s="30" t="s">
        <v>40</v>
      </c>
      <c r="AH216" s="30" t="s">
        <v>40</v>
      </c>
      <c r="AI216" s="30" t="s">
        <v>40</v>
      </c>
      <c r="AJ216" s="30" t="s">
        <v>40</v>
      </c>
      <c r="AK216" s="30" t="s">
        <v>40</v>
      </c>
      <c r="AL216" s="30" t="s">
        <v>40</v>
      </c>
      <c r="AM216" s="6"/>
    </row>
    <row r="217" spans="1:39">
      <c r="A217" s="480" t="s">
        <v>295</v>
      </c>
      <c r="B217" s="481"/>
      <c r="C217" s="481"/>
      <c r="D217" s="481"/>
      <c r="E217" s="481"/>
      <c r="F217" s="79">
        <v>9018</v>
      </c>
      <c r="G217" s="118">
        <v>9018</v>
      </c>
      <c r="H217" s="30" t="s">
        <v>40</v>
      </c>
      <c r="I217" s="30" t="s">
        <v>40</v>
      </c>
      <c r="J217" s="30" t="s">
        <v>40</v>
      </c>
      <c r="K217" s="30" t="s">
        <v>40</v>
      </c>
      <c r="L217" s="30" t="s">
        <v>40</v>
      </c>
      <c r="M217" s="30" t="s">
        <v>40</v>
      </c>
      <c r="N217" s="30" t="s">
        <v>40</v>
      </c>
      <c r="O217" s="30" t="s">
        <v>40</v>
      </c>
      <c r="P217" s="30" t="s">
        <v>40</v>
      </c>
      <c r="Q217" s="30" t="s">
        <v>40</v>
      </c>
      <c r="R217" s="30" t="s">
        <v>40</v>
      </c>
      <c r="S217" s="30" t="s">
        <v>40</v>
      </c>
      <c r="T217" s="30" t="s">
        <v>40</v>
      </c>
      <c r="U217" s="30" t="s">
        <v>40</v>
      </c>
      <c r="V217" s="81" t="s">
        <v>40</v>
      </c>
      <c r="W217" s="120">
        <v>9018</v>
      </c>
      <c r="X217" s="30" t="s">
        <v>40</v>
      </c>
      <c r="Y217" s="30" t="s">
        <v>40</v>
      </c>
      <c r="Z217" s="30" t="s">
        <v>40</v>
      </c>
      <c r="AA217" s="30" t="s">
        <v>40</v>
      </c>
      <c r="AB217" s="30" t="s">
        <v>40</v>
      </c>
      <c r="AC217" s="30" t="s">
        <v>40</v>
      </c>
      <c r="AD217" s="30" t="s">
        <v>40</v>
      </c>
      <c r="AE217" s="30" t="s">
        <v>40</v>
      </c>
      <c r="AF217" s="30" t="s">
        <v>40</v>
      </c>
      <c r="AG217" s="30" t="s">
        <v>40</v>
      </c>
      <c r="AH217" s="30" t="s">
        <v>40</v>
      </c>
      <c r="AI217" s="30" t="s">
        <v>40</v>
      </c>
      <c r="AJ217" s="30" t="s">
        <v>40</v>
      </c>
      <c r="AK217" s="30" t="s">
        <v>40</v>
      </c>
      <c r="AL217" s="30" t="s">
        <v>40</v>
      </c>
      <c r="AM217" s="83"/>
    </row>
    <row r="218" spans="1:39">
      <c r="A218" s="480" t="s">
        <v>296</v>
      </c>
      <c r="B218" s="481"/>
      <c r="C218" s="481"/>
      <c r="D218" s="481"/>
      <c r="E218" s="481"/>
      <c r="F218" s="79">
        <v>9018</v>
      </c>
      <c r="G218" s="118">
        <v>9018</v>
      </c>
      <c r="H218" s="30" t="s">
        <v>40</v>
      </c>
      <c r="I218" s="30" t="s">
        <v>40</v>
      </c>
      <c r="J218" s="30" t="s">
        <v>40</v>
      </c>
      <c r="K218" s="30" t="s">
        <v>40</v>
      </c>
      <c r="L218" s="30" t="s">
        <v>40</v>
      </c>
      <c r="M218" s="30" t="s">
        <v>40</v>
      </c>
      <c r="N218" s="30" t="s">
        <v>40</v>
      </c>
      <c r="O218" s="30" t="s">
        <v>40</v>
      </c>
      <c r="P218" s="30" t="s">
        <v>40</v>
      </c>
      <c r="Q218" s="30" t="s">
        <v>40</v>
      </c>
      <c r="R218" s="30" t="s">
        <v>40</v>
      </c>
      <c r="S218" s="30" t="s">
        <v>40</v>
      </c>
      <c r="T218" s="30" t="s">
        <v>40</v>
      </c>
      <c r="U218" s="30" t="s">
        <v>40</v>
      </c>
      <c r="V218" s="81" t="s">
        <v>40</v>
      </c>
      <c r="W218" s="120">
        <v>9018</v>
      </c>
      <c r="X218" s="30" t="s">
        <v>40</v>
      </c>
      <c r="Y218" s="30" t="s">
        <v>40</v>
      </c>
      <c r="Z218" s="30" t="s">
        <v>40</v>
      </c>
      <c r="AA218" s="30" t="s">
        <v>40</v>
      </c>
      <c r="AB218" s="30" t="s">
        <v>40</v>
      </c>
      <c r="AC218" s="30" t="s">
        <v>40</v>
      </c>
      <c r="AD218" s="30" t="s">
        <v>40</v>
      </c>
      <c r="AE218" s="30" t="s">
        <v>40</v>
      </c>
      <c r="AF218" s="30" t="s">
        <v>40</v>
      </c>
      <c r="AG218" s="30" t="s">
        <v>40</v>
      </c>
      <c r="AH218" s="30" t="s">
        <v>40</v>
      </c>
      <c r="AI218" s="30" t="s">
        <v>40</v>
      </c>
      <c r="AJ218" s="30" t="s">
        <v>40</v>
      </c>
      <c r="AK218" s="30" t="s">
        <v>40</v>
      </c>
      <c r="AL218" s="30" t="s">
        <v>40</v>
      </c>
      <c r="AM218" s="83"/>
    </row>
    <row r="219" spans="1:39">
      <c r="A219" s="480" t="s">
        <v>297</v>
      </c>
      <c r="B219" s="481"/>
      <c r="C219" s="481"/>
      <c r="D219" s="481"/>
      <c r="E219" s="481"/>
      <c r="F219" s="79">
        <v>9018</v>
      </c>
      <c r="G219" s="118">
        <v>9018</v>
      </c>
      <c r="H219" s="30" t="s">
        <v>40</v>
      </c>
      <c r="I219" s="30" t="s">
        <v>40</v>
      </c>
      <c r="J219" s="30" t="s">
        <v>40</v>
      </c>
      <c r="K219" s="30" t="s">
        <v>40</v>
      </c>
      <c r="L219" s="30" t="s">
        <v>40</v>
      </c>
      <c r="M219" s="30" t="s">
        <v>40</v>
      </c>
      <c r="N219" s="30" t="s">
        <v>40</v>
      </c>
      <c r="O219" s="30" t="s">
        <v>40</v>
      </c>
      <c r="P219" s="30" t="s">
        <v>40</v>
      </c>
      <c r="Q219" s="30" t="s">
        <v>40</v>
      </c>
      <c r="R219" s="30" t="s">
        <v>40</v>
      </c>
      <c r="S219" s="30" t="s">
        <v>40</v>
      </c>
      <c r="T219" s="30" t="s">
        <v>40</v>
      </c>
      <c r="U219" s="30" t="s">
        <v>40</v>
      </c>
      <c r="V219" s="81" t="s">
        <v>40</v>
      </c>
      <c r="W219" s="120">
        <v>9018</v>
      </c>
      <c r="X219" s="30" t="s">
        <v>40</v>
      </c>
      <c r="Y219" s="30" t="s">
        <v>40</v>
      </c>
      <c r="Z219" s="30" t="s">
        <v>40</v>
      </c>
      <c r="AA219" s="30" t="s">
        <v>40</v>
      </c>
      <c r="AB219" s="30" t="s">
        <v>40</v>
      </c>
      <c r="AC219" s="30" t="s">
        <v>40</v>
      </c>
      <c r="AD219" s="30" t="s">
        <v>40</v>
      </c>
      <c r="AE219" s="30" t="s">
        <v>40</v>
      </c>
      <c r="AF219" s="30" t="s">
        <v>40</v>
      </c>
      <c r="AG219" s="30" t="s">
        <v>40</v>
      </c>
      <c r="AH219" s="30" t="s">
        <v>40</v>
      </c>
      <c r="AI219" s="30" t="s">
        <v>40</v>
      </c>
      <c r="AJ219" s="30" t="s">
        <v>40</v>
      </c>
      <c r="AK219" s="30" t="s">
        <v>40</v>
      </c>
      <c r="AL219" s="30" t="s">
        <v>40</v>
      </c>
      <c r="AM219" s="83"/>
    </row>
    <row r="220" spans="1:39">
      <c r="A220" s="480" t="s">
        <v>298</v>
      </c>
      <c r="B220" s="481"/>
      <c r="C220" s="481"/>
      <c r="D220" s="481"/>
      <c r="E220" s="481"/>
      <c r="F220" s="79">
        <v>1631.1136173090326</v>
      </c>
      <c r="G220" s="118">
        <v>1631.1136173090326</v>
      </c>
      <c r="H220" s="30" t="s">
        <v>40</v>
      </c>
      <c r="I220" s="30" t="s">
        <v>40</v>
      </c>
      <c r="J220" s="30" t="s">
        <v>40</v>
      </c>
      <c r="K220" s="30" t="s">
        <v>40</v>
      </c>
      <c r="L220" s="30" t="s">
        <v>40</v>
      </c>
      <c r="M220" s="30" t="s">
        <v>40</v>
      </c>
      <c r="N220" s="30" t="s">
        <v>40</v>
      </c>
      <c r="O220" s="30" t="s">
        <v>40</v>
      </c>
      <c r="P220" s="30" t="s">
        <v>40</v>
      </c>
      <c r="Q220" s="30" t="s">
        <v>40</v>
      </c>
      <c r="R220" s="30" t="s">
        <v>40</v>
      </c>
      <c r="S220" s="30" t="s">
        <v>40</v>
      </c>
      <c r="T220" s="30" t="s">
        <v>40</v>
      </c>
      <c r="U220" s="30" t="s">
        <v>40</v>
      </c>
      <c r="V220" s="81" t="s">
        <v>40</v>
      </c>
      <c r="W220" s="120">
        <v>1631.1136173090326</v>
      </c>
      <c r="X220" s="30" t="s">
        <v>40</v>
      </c>
      <c r="Y220" s="30" t="s">
        <v>40</v>
      </c>
      <c r="Z220" s="30" t="s">
        <v>40</v>
      </c>
      <c r="AA220" s="30" t="s">
        <v>40</v>
      </c>
      <c r="AB220" s="30" t="s">
        <v>40</v>
      </c>
      <c r="AC220" s="30" t="s">
        <v>40</v>
      </c>
      <c r="AD220" s="30" t="s">
        <v>40</v>
      </c>
      <c r="AE220" s="30" t="s">
        <v>40</v>
      </c>
      <c r="AF220" s="30" t="s">
        <v>40</v>
      </c>
      <c r="AG220" s="30" t="s">
        <v>40</v>
      </c>
      <c r="AH220" s="30" t="s">
        <v>40</v>
      </c>
      <c r="AI220" s="30" t="s">
        <v>40</v>
      </c>
      <c r="AJ220" s="30" t="s">
        <v>40</v>
      </c>
      <c r="AK220" s="30" t="s">
        <v>40</v>
      </c>
      <c r="AL220" s="30" t="s">
        <v>40</v>
      </c>
      <c r="AM220" s="83"/>
    </row>
    <row r="221" spans="1:39" ht="30.75" customHeight="1">
      <c r="A221" s="484" t="s">
        <v>299</v>
      </c>
      <c r="B221" s="485"/>
      <c r="C221" s="485"/>
      <c r="D221" s="485"/>
      <c r="E221" s="486"/>
      <c r="F221" s="29">
        <v>0</v>
      </c>
      <c r="G221" s="30">
        <v>0</v>
      </c>
      <c r="H221" s="30" t="s">
        <v>40</v>
      </c>
      <c r="I221" s="30" t="s">
        <v>40</v>
      </c>
      <c r="J221" s="30" t="s">
        <v>40</v>
      </c>
      <c r="K221" s="30" t="s">
        <v>40</v>
      </c>
      <c r="L221" s="30" t="s">
        <v>40</v>
      </c>
      <c r="M221" s="30" t="s">
        <v>40</v>
      </c>
      <c r="N221" s="30" t="s">
        <v>40</v>
      </c>
      <c r="O221" s="30" t="s">
        <v>40</v>
      </c>
      <c r="P221" s="30" t="s">
        <v>40</v>
      </c>
      <c r="Q221" s="30" t="s">
        <v>40</v>
      </c>
      <c r="R221" s="30" t="s">
        <v>40</v>
      </c>
      <c r="S221" s="30" t="s">
        <v>40</v>
      </c>
      <c r="T221" s="30" t="s">
        <v>40</v>
      </c>
      <c r="U221" s="30" t="s">
        <v>40</v>
      </c>
      <c r="V221" s="31" t="s">
        <v>40</v>
      </c>
      <c r="W221" s="32">
        <v>0</v>
      </c>
      <c r="X221" s="30" t="s">
        <v>40</v>
      </c>
      <c r="Y221" s="30" t="s">
        <v>40</v>
      </c>
      <c r="Z221" s="30" t="s">
        <v>40</v>
      </c>
      <c r="AA221" s="30" t="s">
        <v>40</v>
      </c>
      <c r="AB221" s="30" t="s">
        <v>40</v>
      </c>
      <c r="AC221" s="30" t="s">
        <v>40</v>
      </c>
      <c r="AD221" s="30" t="s">
        <v>40</v>
      </c>
      <c r="AE221" s="30" t="s">
        <v>40</v>
      </c>
      <c r="AF221" s="30" t="s">
        <v>40</v>
      </c>
      <c r="AG221" s="30" t="s">
        <v>40</v>
      </c>
      <c r="AH221" s="30" t="s">
        <v>40</v>
      </c>
      <c r="AI221" s="30" t="s">
        <v>40</v>
      </c>
      <c r="AJ221" s="30" t="s">
        <v>40</v>
      </c>
      <c r="AK221" s="30" t="s">
        <v>40</v>
      </c>
      <c r="AL221" s="30" t="s">
        <v>40</v>
      </c>
      <c r="AM221" s="83"/>
    </row>
    <row r="222" spans="1:39">
      <c r="A222" s="400" t="s">
        <v>300</v>
      </c>
      <c r="B222" s="487"/>
      <c r="C222" s="487"/>
      <c r="D222" s="487"/>
      <c r="E222" s="488"/>
      <c r="F222" s="21" t="s">
        <v>40</v>
      </c>
      <c r="G222" s="36" t="s">
        <v>40</v>
      </c>
      <c r="H222" s="36" t="s">
        <v>40</v>
      </c>
      <c r="I222" s="36" t="s">
        <v>40</v>
      </c>
      <c r="J222" s="36" t="s">
        <v>40</v>
      </c>
      <c r="K222" s="36" t="s">
        <v>40</v>
      </c>
      <c r="L222" s="36" t="s">
        <v>40</v>
      </c>
      <c r="M222" s="36" t="s">
        <v>40</v>
      </c>
      <c r="N222" s="36" t="s">
        <v>40</v>
      </c>
      <c r="O222" s="36" t="s">
        <v>40</v>
      </c>
      <c r="P222" s="36" t="s">
        <v>40</v>
      </c>
      <c r="Q222" s="36" t="s">
        <v>40</v>
      </c>
      <c r="R222" s="36" t="s">
        <v>40</v>
      </c>
      <c r="S222" s="36" t="s">
        <v>40</v>
      </c>
      <c r="T222" s="36" t="s">
        <v>40</v>
      </c>
      <c r="U222" s="36" t="s">
        <v>40</v>
      </c>
      <c r="V222" s="37" t="s">
        <v>40</v>
      </c>
      <c r="W222" s="38" t="s">
        <v>40</v>
      </c>
      <c r="X222" s="36" t="s">
        <v>40</v>
      </c>
      <c r="Y222" s="36" t="s">
        <v>40</v>
      </c>
      <c r="Z222" s="36" t="s">
        <v>40</v>
      </c>
      <c r="AA222" s="36" t="s">
        <v>40</v>
      </c>
      <c r="AB222" s="36" t="s">
        <v>40</v>
      </c>
      <c r="AC222" s="36" t="s">
        <v>40</v>
      </c>
      <c r="AD222" s="36" t="s">
        <v>40</v>
      </c>
      <c r="AE222" s="36" t="s">
        <v>40</v>
      </c>
      <c r="AF222" s="36" t="s">
        <v>40</v>
      </c>
      <c r="AG222" s="36" t="s">
        <v>40</v>
      </c>
      <c r="AH222" s="36" t="s">
        <v>40</v>
      </c>
      <c r="AI222" s="36" t="s">
        <v>40</v>
      </c>
      <c r="AJ222" s="36" t="s">
        <v>40</v>
      </c>
      <c r="AK222" s="36" t="s">
        <v>40</v>
      </c>
      <c r="AL222" s="36" t="s">
        <v>40</v>
      </c>
      <c r="AM222" s="83"/>
    </row>
    <row r="223" spans="1:39">
      <c r="A223" s="482" t="s">
        <v>374</v>
      </c>
      <c r="B223" s="483"/>
      <c r="C223" s="483"/>
      <c r="D223" s="483"/>
      <c r="E223" s="483"/>
      <c r="F223" s="29">
        <v>461.90649147859006</v>
      </c>
      <c r="G223" s="30">
        <v>461.90649147859006</v>
      </c>
      <c r="H223" s="30">
        <v>0</v>
      </c>
      <c r="I223" s="30" t="s">
        <v>40</v>
      </c>
      <c r="J223" s="30" t="s">
        <v>40</v>
      </c>
      <c r="K223" s="30" t="s">
        <v>40</v>
      </c>
      <c r="L223" s="30" t="s">
        <v>40</v>
      </c>
      <c r="M223" s="30" t="s">
        <v>40</v>
      </c>
      <c r="N223" s="30" t="s">
        <v>40</v>
      </c>
      <c r="O223" s="30" t="s">
        <v>40</v>
      </c>
      <c r="P223" s="30" t="s">
        <v>40</v>
      </c>
      <c r="Q223" s="30" t="s">
        <v>40</v>
      </c>
      <c r="R223" s="30" t="s">
        <v>40</v>
      </c>
      <c r="S223" s="30" t="s">
        <v>40</v>
      </c>
      <c r="T223" s="30" t="s">
        <v>40</v>
      </c>
      <c r="U223" s="30" t="s">
        <v>40</v>
      </c>
      <c r="V223" s="31" t="s">
        <v>40</v>
      </c>
      <c r="W223" s="32">
        <v>461.90649147859006</v>
      </c>
      <c r="X223" s="30">
        <v>398.50144854035841</v>
      </c>
      <c r="Y223" s="30">
        <v>0</v>
      </c>
      <c r="Z223" s="30" t="s">
        <v>40</v>
      </c>
      <c r="AA223" s="30" t="s">
        <v>40</v>
      </c>
      <c r="AB223" s="30" t="s">
        <v>40</v>
      </c>
      <c r="AC223" s="30" t="s">
        <v>40</v>
      </c>
      <c r="AD223" s="30" t="s">
        <v>40</v>
      </c>
      <c r="AE223" s="30" t="s">
        <v>40</v>
      </c>
      <c r="AF223" s="30" t="s">
        <v>40</v>
      </c>
      <c r="AG223" s="30" t="s">
        <v>40</v>
      </c>
      <c r="AH223" s="30" t="s">
        <v>40</v>
      </c>
      <c r="AI223" s="30" t="s">
        <v>40</v>
      </c>
      <c r="AJ223" s="30" t="s">
        <v>40</v>
      </c>
      <c r="AK223" s="30" t="s">
        <v>40</v>
      </c>
      <c r="AL223" s="30" t="s">
        <v>40</v>
      </c>
      <c r="AM223" s="83"/>
    </row>
    <row r="224" spans="1:39">
      <c r="A224" s="482" t="s">
        <v>375</v>
      </c>
      <c r="B224" s="483"/>
      <c r="C224" s="483"/>
      <c r="D224" s="483"/>
      <c r="E224" s="483"/>
      <c r="F224" s="29">
        <v>461.90649147859006</v>
      </c>
      <c r="G224" s="30">
        <v>461.90649147859006</v>
      </c>
      <c r="H224" s="30">
        <v>0</v>
      </c>
      <c r="I224" s="30" t="s">
        <v>40</v>
      </c>
      <c r="J224" s="30" t="s">
        <v>40</v>
      </c>
      <c r="K224" s="30" t="s">
        <v>40</v>
      </c>
      <c r="L224" s="30" t="s">
        <v>40</v>
      </c>
      <c r="M224" s="30" t="s">
        <v>40</v>
      </c>
      <c r="N224" s="30" t="s">
        <v>40</v>
      </c>
      <c r="O224" s="30" t="s">
        <v>40</v>
      </c>
      <c r="P224" s="30" t="s">
        <v>40</v>
      </c>
      <c r="Q224" s="30" t="s">
        <v>40</v>
      </c>
      <c r="R224" s="30" t="s">
        <v>40</v>
      </c>
      <c r="S224" s="30" t="s">
        <v>40</v>
      </c>
      <c r="T224" s="30" t="s">
        <v>40</v>
      </c>
      <c r="U224" s="30" t="s">
        <v>40</v>
      </c>
      <c r="V224" s="31" t="s">
        <v>40</v>
      </c>
      <c r="W224" s="32">
        <v>461.90649147859006</v>
      </c>
      <c r="X224" s="30">
        <v>398.50144854035841</v>
      </c>
      <c r="Y224" s="30">
        <v>0</v>
      </c>
      <c r="Z224" s="30" t="s">
        <v>40</v>
      </c>
      <c r="AA224" s="30" t="s">
        <v>40</v>
      </c>
      <c r="AB224" s="30" t="s">
        <v>40</v>
      </c>
      <c r="AC224" s="30" t="s">
        <v>40</v>
      </c>
      <c r="AD224" s="30" t="s">
        <v>40</v>
      </c>
      <c r="AE224" s="30" t="s">
        <v>40</v>
      </c>
      <c r="AF224" s="30" t="s">
        <v>40</v>
      </c>
      <c r="AG224" s="30" t="s">
        <v>40</v>
      </c>
      <c r="AH224" s="30" t="s">
        <v>40</v>
      </c>
      <c r="AI224" s="30" t="s">
        <v>40</v>
      </c>
      <c r="AJ224" s="30" t="s">
        <v>40</v>
      </c>
      <c r="AK224" s="30" t="s">
        <v>40</v>
      </c>
      <c r="AL224" s="30" t="s">
        <v>40</v>
      </c>
      <c r="AM224" s="83"/>
    </row>
    <row r="225" spans="1:39">
      <c r="A225" s="480" t="s">
        <v>376</v>
      </c>
      <c r="B225" s="481"/>
      <c r="C225" s="481"/>
      <c r="D225" s="481"/>
      <c r="E225" s="481"/>
      <c r="F225" s="29">
        <v>461.90649147859006</v>
      </c>
      <c r="G225" s="30">
        <v>461.90649147859006</v>
      </c>
      <c r="H225" s="30">
        <v>0</v>
      </c>
      <c r="I225" s="30" t="s">
        <v>40</v>
      </c>
      <c r="J225" s="30" t="s">
        <v>40</v>
      </c>
      <c r="K225" s="30" t="s">
        <v>40</v>
      </c>
      <c r="L225" s="30" t="s">
        <v>40</v>
      </c>
      <c r="M225" s="30" t="s">
        <v>40</v>
      </c>
      <c r="N225" s="30" t="s">
        <v>40</v>
      </c>
      <c r="O225" s="30" t="s">
        <v>40</v>
      </c>
      <c r="P225" s="30" t="s">
        <v>40</v>
      </c>
      <c r="Q225" s="30" t="s">
        <v>40</v>
      </c>
      <c r="R225" s="30" t="s">
        <v>40</v>
      </c>
      <c r="S225" s="30" t="s">
        <v>40</v>
      </c>
      <c r="T225" s="30" t="s">
        <v>40</v>
      </c>
      <c r="U225" s="30" t="s">
        <v>40</v>
      </c>
      <c r="V225" s="31" t="s">
        <v>40</v>
      </c>
      <c r="W225" s="32">
        <v>461.90649147859006</v>
      </c>
      <c r="X225" s="30">
        <v>398.50144854035841</v>
      </c>
      <c r="Y225" s="30">
        <v>0</v>
      </c>
      <c r="Z225" s="30" t="s">
        <v>40</v>
      </c>
      <c r="AA225" s="30" t="s">
        <v>40</v>
      </c>
      <c r="AB225" s="30" t="s">
        <v>40</v>
      </c>
      <c r="AC225" s="30" t="s">
        <v>40</v>
      </c>
      <c r="AD225" s="30" t="s">
        <v>40</v>
      </c>
      <c r="AE225" s="30" t="s">
        <v>40</v>
      </c>
      <c r="AF225" s="30" t="s">
        <v>40</v>
      </c>
      <c r="AG225" s="30" t="s">
        <v>40</v>
      </c>
      <c r="AH225" s="30" t="s">
        <v>40</v>
      </c>
      <c r="AI225" s="30" t="s">
        <v>40</v>
      </c>
      <c r="AJ225" s="30" t="s">
        <v>40</v>
      </c>
      <c r="AK225" s="30" t="s">
        <v>40</v>
      </c>
      <c r="AL225" s="30" t="s">
        <v>40</v>
      </c>
      <c r="AM225" s="83"/>
    </row>
    <row r="226" spans="1:39">
      <c r="A226" s="480" t="s">
        <v>377</v>
      </c>
      <c r="B226" s="481"/>
      <c r="C226" s="481"/>
      <c r="D226" s="481"/>
      <c r="E226" s="481"/>
      <c r="F226" s="29">
        <v>461.90649147859006</v>
      </c>
      <c r="G226" s="30">
        <v>461.90649147859006</v>
      </c>
      <c r="H226" s="30">
        <v>0</v>
      </c>
      <c r="I226" s="30" t="s">
        <v>40</v>
      </c>
      <c r="J226" s="30" t="s">
        <v>40</v>
      </c>
      <c r="K226" s="30" t="s">
        <v>40</v>
      </c>
      <c r="L226" s="30" t="s">
        <v>40</v>
      </c>
      <c r="M226" s="30" t="s">
        <v>40</v>
      </c>
      <c r="N226" s="30" t="s">
        <v>40</v>
      </c>
      <c r="O226" s="30" t="s">
        <v>40</v>
      </c>
      <c r="P226" s="30" t="s">
        <v>40</v>
      </c>
      <c r="Q226" s="30" t="s">
        <v>40</v>
      </c>
      <c r="R226" s="30" t="s">
        <v>40</v>
      </c>
      <c r="S226" s="30" t="s">
        <v>40</v>
      </c>
      <c r="T226" s="30" t="s">
        <v>40</v>
      </c>
      <c r="U226" s="30" t="s">
        <v>40</v>
      </c>
      <c r="V226" s="31" t="s">
        <v>40</v>
      </c>
      <c r="W226" s="32">
        <v>461.90649147859006</v>
      </c>
      <c r="X226" s="30">
        <v>398.50144854035841</v>
      </c>
      <c r="Y226" s="30">
        <v>0</v>
      </c>
      <c r="Z226" s="30" t="s">
        <v>40</v>
      </c>
      <c r="AA226" s="30" t="s">
        <v>40</v>
      </c>
      <c r="AB226" s="30" t="s">
        <v>40</v>
      </c>
      <c r="AC226" s="30" t="s">
        <v>40</v>
      </c>
      <c r="AD226" s="30" t="s">
        <v>40</v>
      </c>
      <c r="AE226" s="30" t="s">
        <v>40</v>
      </c>
      <c r="AF226" s="30" t="s">
        <v>40</v>
      </c>
      <c r="AG226" s="30" t="s">
        <v>40</v>
      </c>
      <c r="AH226" s="30" t="s">
        <v>40</v>
      </c>
      <c r="AI226" s="30" t="s">
        <v>40</v>
      </c>
      <c r="AJ226" s="30" t="s">
        <v>40</v>
      </c>
      <c r="AK226" s="30" t="s">
        <v>40</v>
      </c>
      <c r="AL226" s="30" t="s">
        <v>40</v>
      </c>
      <c r="AM226" s="83"/>
    </row>
    <row r="227" spans="1:39">
      <c r="A227" s="480" t="s">
        <v>378</v>
      </c>
      <c r="B227" s="481"/>
      <c r="C227" s="481"/>
      <c r="D227" s="481"/>
      <c r="E227" s="481"/>
      <c r="F227" s="29">
        <v>461.90649147859006</v>
      </c>
      <c r="G227" s="30">
        <v>461.90649147859006</v>
      </c>
      <c r="H227" s="30">
        <v>0</v>
      </c>
      <c r="I227" s="30" t="s">
        <v>40</v>
      </c>
      <c r="J227" s="30" t="s">
        <v>40</v>
      </c>
      <c r="K227" s="30" t="s">
        <v>40</v>
      </c>
      <c r="L227" s="30" t="s">
        <v>40</v>
      </c>
      <c r="M227" s="30" t="s">
        <v>40</v>
      </c>
      <c r="N227" s="30" t="s">
        <v>40</v>
      </c>
      <c r="O227" s="30" t="s">
        <v>40</v>
      </c>
      <c r="P227" s="30" t="s">
        <v>40</v>
      </c>
      <c r="Q227" s="30" t="s">
        <v>40</v>
      </c>
      <c r="R227" s="30" t="s">
        <v>40</v>
      </c>
      <c r="S227" s="30" t="s">
        <v>40</v>
      </c>
      <c r="T227" s="30" t="s">
        <v>40</v>
      </c>
      <c r="U227" s="30" t="s">
        <v>40</v>
      </c>
      <c r="V227" s="31" t="s">
        <v>40</v>
      </c>
      <c r="W227" s="32">
        <v>461.90649147859006</v>
      </c>
      <c r="X227" s="30">
        <v>398.50144854035841</v>
      </c>
      <c r="Y227" s="30">
        <v>0</v>
      </c>
      <c r="Z227" s="30" t="s">
        <v>40</v>
      </c>
      <c r="AA227" s="30" t="s">
        <v>40</v>
      </c>
      <c r="AB227" s="30" t="s">
        <v>40</v>
      </c>
      <c r="AC227" s="30" t="s">
        <v>40</v>
      </c>
      <c r="AD227" s="30" t="s">
        <v>40</v>
      </c>
      <c r="AE227" s="30" t="s">
        <v>40</v>
      </c>
      <c r="AF227" s="30" t="s">
        <v>40</v>
      </c>
      <c r="AG227" s="30" t="s">
        <v>40</v>
      </c>
      <c r="AH227" s="30" t="s">
        <v>40</v>
      </c>
      <c r="AI227" s="30" t="s">
        <v>40</v>
      </c>
      <c r="AJ227" s="30" t="s">
        <v>40</v>
      </c>
      <c r="AK227" s="30" t="s">
        <v>40</v>
      </c>
      <c r="AL227" s="30" t="s">
        <v>40</v>
      </c>
      <c r="AM227" s="83"/>
    </row>
    <row r="228" spans="1:39">
      <c r="A228" s="480" t="s">
        <v>379</v>
      </c>
      <c r="B228" s="481"/>
      <c r="C228" s="481"/>
      <c r="D228" s="481"/>
      <c r="E228" s="481"/>
      <c r="F228" s="29">
        <v>555.59993068882341</v>
      </c>
      <c r="G228" s="30">
        <v>555.59993068882341</v>
      </c>
      <c r="H228" s="30">
        <v>0</v>
      </c>
      <c r="I228" s="30" t="s">
        <v>40</v>
      </c>
      <c r="J228" s="30" t="s">
        <v>40</v>
      </c>
      <c r="K228" s="30" t="s">
        <v>40</v>
      </c>
      <c r="L228" s="30" t="s">
        <v>40</v>
      </c>
      <c r="M228" s="30" t="s">
        <v>40</v>
      </c>
      <c r="N228" s="30" t="s">
        <v>40</v>
      </c>
      <c r="O228" s="30" t="s">
        <v>40</v>
      </c>
      <c r="P228" s="30" t="s">
        <v>40</v>
      </c>
      <c r="Q228" s="30" t="s">
        <v>40</v>
      </c>
      <c r="R228" s="30" t="s">
        <v>40</v>
      </c>
      <c r="S228" s="30" t="s">
        <v>40</v>
      </c>
      <c r="T228" s="30" t="s">
        <v>40</v>
      </c>
      <c r="U228" s="30" t="s">
        <v>40</v>
      </c>
      <c r="V228" s="31" t="s">
        <v>40</v>
      </c>
      <c r="W228" s="32">
        <v>555.59993068882341</v>
      </c>
      <c r="X228" s="30">
        <v>477.75950026278679</v>
      </c>
      <c r="Y228" s="30">
        <v>0</v>
      </c>
      <c r="Z228" s="30" t="s">
        <v>40</v>
      </c>
      <c r="AA228" s="30" t="s">
        <v>40</v>
      </c>
      <c r="AB228" s="30" t="s">
        <v>40</v>
      </c>
      <c r="AC228" s="30" t="s">
        <v>40</v>
      </c>
      <c r="AD228" s="30" t="s">
        <v>40</v>
      </c>
      <c r="AE228" s="30" t="s">
        <v>40</v>
      </c>
      <c r="AF228" s="30" t="s">
        <v>40</v>
      </c>
      <c r="AG228" s="30" t="s">
        <v>40</v>
      </c>
      <c r="AH228" s="30" t="s">
        <v>40</v>
      </c>
      <c r="AI228" s="30" t="s">
        <v>40</v>
      </c>
      <c r="AJ228" s="30" t="s">
        <v>40</v>
      </c>
      <c r="AK228" s="30" t="s">
        <v>40</v>
      </c>
      <c r="AL228" s="30" t="s">
        <v>40</v>
      </c>
      <c r="AM228" s="83"/>
    </row>
    <row r="229" spans="1:39">
      <c r="A229" s="480" t="s">
        <v>380</v>
      </c>
      <c r="B229" s="481"/>
      <c r="C229" s="481"/>
      <c r="D229" s="481"/>
      <c r="E229" s="481"/>
      <c r="F229" s="29">
        <v>461.90649147859006</v>
      </c>
      <c r="G229" s="30">
        <v>461.90649147859006</v>
      </c>
      <c r="H229" s="30">
        <v>0</v>
      </c>
      <c r="I229" s="30" t="s">
        <v>40</v>
      </c>
      <c r="J229" s="30" t="s">
        <v>40</v>
      </c>
      <c r="K229" s="30" t="s">
        <v>40</v>
      </c>
      <c r="L229" s="30" t="s">
        <v>40</v>
      </c>
      <c r="M229" s="30" t="s">
        <v>40</v>
      </c>
      <c r="N229" s="30" t="s">
        <v>40</v>
      </c>
      <c r="O229" s="30" t="s">
        <v>40</v>
      </c>
      <c r="P229" s="30" t="s">
        <v>40</v>
      </c>
      <c r="Q229" s="30" t="s">
        <v>40</v>
      </c>
      <c r="R229" s="30" t="s">
        <v>40</v>
      </c>
      <c r="S229" s="30" t="s">
        <v>40</v>
      </c>
      <c r="T229" s="30" t="s">
        <v>40</v>
      </c>
      <c r="U229" s="30" t="s">
        <v>40</v>
      </c>
      <c r="V229" s="31" t="s">
        <v>40</v>
      </c>
      <c r="W229" s="32">
        <v>461.90649147859006</v>
      </c>
      <c r="X229" s="30">
        <v>398.50144854035841</v>
      </c>
      <c r="Y229" s="30">
        <v>0</v>
      </c>
      <c r="Z229" s="30" t="s">
        <v>40</v>
      </c>
      <c r="AA229" s="30" t="s">
        <v>40</v>
      </c>
      <c r="AB229" s="30" t="s">
        <v>40</v>
      </c>
      <c r="AC229" s="30" t="s">
        <v>40</v>
      </c>
      <c r="AD229" s="30" t="s">
        <v>40</v>
      </c>
      <c r="AE229" s="30" t="s">
        <v>40</v>
      </c>
      <c r="AF229" s="30" t="s">
        <v>40</v>
      </c>
      <c r="AG229" s="30" t="s">
        <v>40</v>
      </c>
      <c r="AH229" s="30" t="s">
        <v>40</v>
      </c>
      <c r="AI229" s="30" t="s">
        <v>40</v>
      </c>
      <c r="AJ229" s="30" t="s">
        <v>40</v>
      </c>
      <c r="AK229" s="30" t="s">
        <v>40</v>
      </c>
      <c r="AL229" s="30" t="s">
        <v>40</v>
      </c>
      <c r="AM229" s="83"/>
    </row>
    <row r="230" spans="1:39">
      <c r="A230" s="480" t="s">
        <v>381</v>
      </c>
      <c r="B230" s="481"/>
      <c r="C230" s="481"/>
      <c r="D230" s="481"/>
      <c r="E230" s="481"/>
      <c r="F230" s="29">
        <v>461.90649147859006</v>
      </c>
      <c r="G230" s="30">
        <v>461.90649147859006</v>
      </c>
      <c r="H230" s="30">
        <v>0</v>
      </c>
      <c r="I230" s="30" t="s">
        <v>40</v>
      </c>
      <c r="J230" s="30" t="s">
        <v>40</v>
      </c>
      <c r="K230" s="30" t="s">
        <v>40</v>
      </c>
      <c r="L230" s="30" t="s">
        <v>40</v>
      </c>
      <c r="M230" s="30" t="s">
        <v>40</v>
      </c>
      <c r="N230" s="30" t="s">
        <v>40</v>
      </c>
      <c r="O230" s="30" t="s">
        <v>40</v>
      </c>
      <c r="P230" s="30" t="s">
        <v>40</v>
      </c>
      <c r="Q230" s="30" t="s">
        <v>40</v>
      </c>
      <c r="R230" s="30" t="s">
        <v>40</v>
      </c>
      <c r="S230" s="30" t="s">
        <v>40</v>
      </c>
      <c r="T230" s="30" t="s">
        <v>40</v>
      </c>
      <c r="U230" s="30" t="s">
        <v>40</v>
      </c>
      <c r="V230" s="31" t="s">
        <v>40</v>
      </c>
      <c r="W230" s="32">
        <v>461.90649147859006</v>
      </c>
      <c r="X230" s="30">
        <v>398.50144854035841</v>
      </c>
      <c r="Y230" s="30">
        <v>0</v>
      </c>
      <c r="Z230" s="30" t="s">
        <v>40</v>
      </c>
      <c r="AA230" s="30" t="s">
        <v>40</v>
      </c>
      <c r="AB230" s="30" t="s">
        <v>40</v>
      </c>
      <c r="AC230" s="30" t="s">
        <v>40</v>
      </c>
      <c r="AD230" s="30" t="s">
        <v>40</v>
      </c>
      <c r="AE230" s="30" t="s">
        <v>40</v>
      </c>
      <c r="AF230" s="30" t="s">
        <v>40</v>
      </c>
      <c r="AG230" s="30" t="s">
        <v>40</v>
      </c>
      <c r="AH230" s="30" t="s">
        <v>40</v>
      </c>
      <c r="AI230" s="30" t="s">
        <v>40</v>
      </c>
      <c r="AJ230" s="30" t="s">
        <v>40</v>
      </c>
      <c r="AK230" s="30" t="s">
        <v>40</v>
      </c>
      <c r="AL230" s="30" t="s">
        <v>40</v>
      </c>
      <c r="AM230" s="83"/>
    </row>
    <row r="231" spans="1:39">
      <c r="A231" s="480" t="s">
        <v>382</v>
      </c>
      <c r="B231" s="481"/>
      <c r="C231" s="481"/>
      <c r="D231" s="481"/>
      <c r="E231" s="481"/>
      <c r="F231" s="29">
        <v>461.90649147859006</v>
      </c>
      <c r="G231" s="30">
        <v>461.90649147859006</v>
      </c>
      <c r="H231" s="30">
        <v>0</v>
      </c>
      <c r="I231" s="30" t="s">
        <v>40</v>
      </c>
      <c r="J231" s="30" t="s">
        <v>40</v>
      </c>
      <c r="K231" s="30" t="s">
        <v>40</v>
      </c>
      <c r="L231" s="30" t="s">
        <v>40</v>
      </c>
      <c r="M231" s="30" t="s">
        <v>40</v>
      </c>
      <c r="N231" s="30" t="s">
        <v>40</v>
      </c>
      <c r="O231" s="30" t="s">
        <v>40</v>
      </c>
      <c r="P231" s="30" t="s">
        <v>40</v>
      </c>
      <c r="Q231" s="30" t="s">
        <v>40</v>
      </c>
      <c r="R231" s="30" t="s">
        <v>40</v>
      </c>
      <c r="S231" s="30" t="s">
        <v>40</v>
      </c>
      <c r="T231" s="30" t="s">
        <v>40</v>
      </c>
      <c r="U231" s="30" t="s">
        <v>40</v>
      </c>
      <c r="V231" s="31" t="s">
        <v>40</v>
      </c>
      <c r="W231" s="32">
        <v>461.90649147859006</v>
      </c>
      <c r="X231" s="30">
        <v>398.50144854035841</v>
      </c>
      <c r="Y231" s="30">
        <v>0</v>
      </c>
      <c r="Z231" s="30" t="s">
        <v>40</v>
      </c>
      <c r="AA231" s="30" t="s">
        <v>40</v>
      </c>
      <c r="AB231" s="30" t="s">
        <v>40</v>
      </c>
      <c r="AC231" s="30" t="s">
        <v>40</v>
      </c>
      <c r="AD231" s="30" t="s">
        <v>40</v>
      </c>
      <c r="AE231" s="30" t="s">
        <v>40</v>
      </c>
      <c r="AF231" s="30" t="s">
        <v>40</v>
      </c>
      <c r="AG231" s="30" t="s">
        <v>40</v>
      </c>
      <c r="AH231" s="30" t="s">
        <v>40</v>
      </c>
      <c r="AI231" s="30" t="s">
        <v>40</v>
      </c>
      <c r="AJ231" s="30" t="s">
        <v>40</v>
      </c>
      <c r="AK231" s="30" t="s">
        <v>40</v>
      </c>
      <c r="AL231" s="30" t="s">
        <v>40</v>
      </c>
      <c r="AM231" s="83"/>
    </row>
    <row r="232" spans="1:39">
      <c r="A232" s="480" t="s">
        <v>383</v>
      </c>
      <c r="B232" s="481"/>
      <c r="C232" s="481"/>
      <c r="D232" s="481"/>
      <c r="E232" s="481"/>
      <c r="F232" s="29">
        <v>461.90649147859006</v>
      </c>
      <c r="G232" s="30">
        <v>461.90649147859006</v>
      </c>
      <c r="H232" s="30">
        <v>0</v>
      </c>
      <c r="I232" s="30" t="s">
        <v>40</v>
      </c>
      <c r="J232" s="30" t="s">
        <v>40</v>
      </c>
      <c r="K232" s="30" t="s">
        <v>40</v>
      </c>
      <c r="L232" s="30" t="s">
        <v>40</v>
      </c>
      <c r="M232" s="30" t="s">
        <v>40</v>
      </c>
      <c r="N232" s="30" t="s">
        <v>40</v>
      </c>
      <c r="O232" s="30" t="s">
        <v>40</v>
      </c>
      <c r="P232" s="30" t="s">
        <v>40</v>
      </c>
      <c r="Q232" s="30" t="s">
        <v>40</v>
      </c>
      <c r="R232" s="30" t="s">
        <v>40</v>
      </c>
      <c r="S232" s="30" t="s">
        <v>40</v>
      </c>
      <c r="T232" s="30" t="s">
        <v>40</v>
      </c>
      <c r="U232" s="30" t="s">
        <v>40</v>
      </c>
      <c r="V232" s="31" t="s">
        <v>40</v>
      </c>
      <c r="W232" s="32">
        <v>461.90649147859006</v>
      </c>
      <c r="X232" s="30">
        <v>398.50144854035841</v>
      </c>
      <c r="Y232" s="30">
        <v>0</v>
      </c>
      <c r="Z232" s="30" t="s">
        <v>40</v>
      </c>
      <c r="AA232" s="30" t="s">
        <v>40</v>
      </c>
      <c r="AB232" s="30" t="s">
        <v>40</v>
      </c>
      <c r="AC232" s="30" t="s">
        <v>40</v>
      </c>
      <c r="AD232" s="30" t="s">
        <v>40</v>
      </c>
      <c r="AE232" s="30" t="s">
        <v>40</v>
      </c>
      <c r="AF232" s="30" t="s">
        <v>40</v>
      </c>
      <c r="AG232" s="30" t="s">
        <v>40</v>
      </c>
      <c r="AH232" s="30" t="s">
        <v>40</v>
      </c>
      <c r="AI232" s="30" t="s">
        <v>40</v>
      </c>
      <c r="AJ232" s="30" t="s">
        <v>40</v>
      </c>
      <c r="AK232" s="30" t="s">
        <v>40</v>
      </c>
      <c r="AL232" s="30" t="s">
        <v>40</v>
      </c>
      <c r="AM232" s="83"/>
    </row>
    <row r="233" spans="1:39">
      <c r="A233" s="480" t="s">
        <v>357</v>
      </c>
      <c r="B233" s="481"/>
      <c r="C233" s="481"/>
      <c r="D233" s="481"/>
      <c r="E233" s="481"/>
      <c r="F233" s="29">
        <v>555.59993068882341</v>
      </c>
      <c r="G233" s="30">
        <v>555.59993068882341</v>
      </c>
      <c r="H233" s="30">
        <v>0</v>
      </c>
      <c r="I233" s="30" t="s">
        <v>40</v>
      </c>
      <c r="J233" s="30" t="s">
        <v>40</v>
      </c>
      <c r="K233" s="30" t="s">
        <v>40</v>
      </c>
      <c r="L233" s="30" t="s">
        <v>40</v>
      </c>
      <c r="M233" s="30" t="s">
        <v>40</v>
      </c>
      <c r="N233" s="30" t="s">
        <v>40</v>
      </c>
      <c r="O233" s="30" t="s">
        <v>40</v>
      </c>
      <c r="P233" s="30" t="s">
        <v>40</v>
      </c>
      <c r="Q233" s="30" t="s">
        <v>40</v>
      </c>
      <c r="R233" s="30" t="s">
        <v>40</v>
      </c>
      <c r="S233" s="30" t="s">
        <v>40</v>
      </c>
      <c r="T233" s="30" t="s">
        <v>40</v>
      </c>
      <c r="U233" s="30" t="s">
        <v>40</v>
      </c>
      <c r="V233" s="31" t="s">
        <v>40</v>
      </c>
      <c r="W233" s="32">
        <v>555.59993068882341</v>
      </c>
      <c r="X233" s="30">
        <v>477.75950026278679</v>
      </c>
      <c r="Y233" s="30">
        <v>0</v>
      </c>
      <c r="Z233" s="30" t="s">
        <v>40</v>
      </c>
      <c r="AA233" s="30" t="s">
        <v>40</v>
      </c>
      <c r="AB233" s="30" t="s">
        <v>40</v>
      </c>
      <c r="AC233" s="30" t="s">
        <v>40</v>
      </c>
      <c r="AD233" s="30" t="s">
        <v>40</v>
      </c>
      <c r="AE233" s="30" t="s">
        <v>40</v>
      </c>
      <c r="AF233" s="30" t="s">
        <v>40</v>
      </c>
      <c r="AG233" s="30" t="s">
        <v>40</v>
      </c>
      <c r="AH233" s="30" t="s">
        <v>40</v>
      </c>
      <c r="AI233" s="30" t="s">
        <v>40</v>
      </c>
      <c r="AJ233" s="30" t="s">
        <v>40</v>
      </c>
      <c r="AK233" s="30" t="s">
        <v>40</v>
      </c>
      <c r="AL233" s="30" t="s">
        <v>40</v>
      </c>
      <c r="AM233" s="83"/>
    </row>
    <row r="234" spans="1:39">
      <c r="A234" s="88"/>
      <c r="B234" s="88"/>
      <c r="C234" s="88"/>
      <c r="D234" s="88"/>
      <c r="E234" s="88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3"/>
    </row>
    <row r="235" spans="1:39">
      <c r="A235" s="489"/>
      <c r="B235" s="489"/>
      <c r="C235" s="489"/>
      <c r="D235" s="489"/>
      <c r="E235" s="4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3"/>
    </row>
    <row r="236" spans="1:39">
      <c r="A236" s="489"/>
      <c r="B236" s="489"/>
      <c r="C236" s="489"/>
      <c r="D236" s="489"/>
      <c r="E236" s="4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3"/>
    </row>
  </sheetData>
  <mergeCells count="260">
    <mergeCell ref="B6:C6"/>
    <mergeCell ref="B7:C7"/>
    <mergeCell ref="G9:V9"/>
    <mergeCell ref="W9:AL9"/>
    <mergeCell ref="A11:E11"/>
    <mergeCell ref="A12:E12"/>
    <mergeCell ref="A19:E19"/>
    <mergeCell ref="A20:E20"/>
    <mergeCell ref="A21:E21"/>
    <mergeCell ref="A22:E22"/>
    <mergeCell ref="A23:E23"/>
    <mergeCell ref="A24:E24"/>
    <mergeCell ref="A13:E13"/>
    <mergeCell ref="A14:E14"/>
    <mergeCell ref="A15:E15"/>
    <mergeCell ref="A16:E16"/>
    <mergeCell ref="A17:E17"/>
    <mergeCell ref="A18:E18"/>
    <mergeCell ref="A31:C35"/>
    <mergeCell ref="D31:E31"/>
    <mergeCell ref="D32:E32"/>
    <mergeCell ref="D33:E33"/>
    <mergeCell ref="D34:E34"/>
    <mergeCell ref="D35:E35"/>
    <mergeCell ref="A25:E25"/>
    <mergeCell ref="A26:E26"/>
    <mergeCell ref="A27:E27"/>
    <mergeCell ref="A28:E28"/>
    <mergeCell ref="A29:E29"/>
    <mergeCell ref="A30:E30"/>
    <mergeCell ref="A36:E36"/>
    <mergeCell ref="A37:E37"/>
    <mergeCell ref="A38:E38"/>
    <mergeCell ref="A39:E39"/>
    <mergeCell ref="A40:E40"/>
    <mergeCell ref="A41:B43"/>
    <mergeCell ref="C41:E41"/>
    <mergeCell ref="C42:E42"/>
    <mergeCell ref="C43:E43"/>
    <mergeCell ref="A44:B55"/>
    <mergeCell ref="C44:E44"/>
    <mergeCell ref="C45:C51"/>
    <mergeCell ref="D45:E45"/>
    <mergeCell ref="D46:E46"/>
    <mergeCell ref="D47:D51"/>
    <mergeCell ref="C52:E52"/>
    <mergeCell ref="C53:E53"/>
    <mergeCell ref="C54:E54"/>
    <mergeCell ref="C55:E55"/>
    <mergeCell ref="A69:B73"/>
    <mergeCell ref="C69:E69"/>
    <mergeCell ref="C70:E70"/>
    <mergeCell ref="C71:E71"/>
    <mergeCell ref="C72:E72"/>
    <mergeCell ref="C73:E73"/>
    <mergeCell ref="D63:E63"/>
    <mergeCell ref="C64:C65"/>
    <mergeCell ref="D64:E64"/>
    <mergeCell ref="D65:E65"/>
    <mergeCell ref="D66:E66"/>
    <mergeCell ref="A67:B68"/>
    <mergeCell ref="C67:E67"/>
    <mergeCell ref="C68:E68"/>
    <mergeCell ref="A56:B66"/>
    <mergeCell ref="C56:C60"/>
    <mergeCell ref="D56:E56"/>
    <mergeCell ref="D57:E57"/>
    <mergeCell ref="D58:E58"/>
    <mergeCell ref="D59:E59"/>
    <mergeCell ref="D60:E60"/>
    <mergeCell ref="D61:E61"/>
    <mergeCell ref="C62:C63"/>
    <mergeCell ref="D62:E62"/>
    <mergeCell ref="D90:E90"/>
    <mergeCell ref="D91:E91"/>
    <mergeCell ref="D92:E92"/>
    <mergeCell ref="C93:C94"/>
    <mergeCell ref="D93:E93"/>
    <mergeCell ref="D94:E94"/>
    <mergeCell ref="D81:E81"/>
    <mergeCell ref="D82:E82"/>
    <mergeCell ref="D83:E83"/>
    <mergeCell ref="D84:E84"/>
    <mergeCell ref="C85:C92"/>
    <mergeCell ref="D85:E85"/>
    <mergeCell ref="D86:E86"/>
    <mergeCell ref="D87:E87"/>
    <mergeCell ref="D88:E88"/>
    <mergeCell ref="D89:E89"/>
    <mergeCell ref="C75:C84"/>
    <mergeCell ref="D75:E75"/>
    <mergeCell ref="D76:E76"/>
    <mergeCell ref="D77:E77"/>
    <mergeCell ref="D78:E78"/>
    <mergeCell ref="D79:E79"/>
    <mergeCell ref="D80:E80"/>
    <mergeCell ref="B95:B100"/>
    <mergeCell ref="C95:C96"/>
    <mergeCell ref="D95:E95"/>
    <mergeCell ref="D96:E96"/>
    <mergeCell ref="C97:C100"/>
    <mergeCell ref="D97:E97"/>
    <mergeCell ref="D98:E98"/>
    <mergeCell ref="D99:E99"/>
    <mergeCell ref="D100:E100"/>
    <mergeCell ref="B101:B102"/>
    <mergeCell ref="D101:E101"/>
    <mergeCell ref="D102:E102"/>
    <mergeCell ref="B103:B114"/>
    <mergeCell ref="C103:E103"/>
    <mergeCell ref="C104:C108"/>
    <mergeCell ref="D104:E104"/>
    <mergeCell ref="D105:E105"/>
    <mergeCell ref="D106:E106"/>
    <mergeCell ref="D107:E107"/>
    <mergeCell ref="C114:E114"/>
    <mergeCell ref="B115:B118"/>
    <mergeCell ref="C115:C116"/>
    <mergeCell ref="D115:E115"/>
    <mergeCell ref="D116:E116"/>
    <mergeCell ref="C117:E117"/>
    <mergeCell ref="C118:E118"/>
    <mergeCell ref="D108:E108"/>
    <mergeCell ref="C109:E109"/>
    <mergeCell ref="C110:E110"/>
    <mergeCell ref="C111:E111"/>
    <mergeCell ref="C112:E112"/>
    <mergeCell ref="C113:E113"/>
    <mergeCell ref="B119:B121"/>
    <mergeCell ref="C119:C120"/>
    <mergeCell ref="D119:E119"/>
    <mergeCell ref="D120:E120"/>
    <mergeCell ref="C121:E121"/>
    <mergeCell ref="B122:B125"/>
    <mergeCell ref="C122:C123"/>
    <mergeCell ref="D122:E122"/>
    <mergeCell ref="D123:E123"/>
    <mergeCell ref="C124:E124"/>
    <mergeCell ref="D125:E125"/>
    <mergeCell ref="B126:B128"/>
    <mergeCell ref="C126:E126"/>
    <mergeCell ref="C127:E127"/>
    <mergeCell ref="C128:E128"/>
    <mergeCell ref="A140:B154"/>
    <mergeCell ref="C140:E140"/>
    <mergeCell ref="C141:E141"/>
    <mergeCell ref="C142:E142"/>
    <mergeCell ref="C143:C144"/>
    <mergeCell ref="A74:A128"/>
    <mergeCell ref="C74:E74"/>
    <mergeCell ref="B75:B94"/>
    <mergeCell ref="C148:C149"/>
    <mergeCell ref="D148:E148"/>
    <mergeCell ref="D149:E149"/>
    <mergeCell ref="C150:E150"/>
    <mergeCell ref="C151:E151"/>
    <mergeCell ref="C152:E152"/>
    <mergeCell ref="D143:E143"/>
    <mergeCell ref="D144:E144"/>
    <mergeCell ref="C145:E145"/>
    <mergeCell ref="C146:C147"/>
    <mergeCell ref="D146:E146"/>
    <mergeCell ref="D147:E147"/>
    <mergeCell ref="A158:B162"/>
    <mergeCell ref="C158:C159"/>
    <mergeCell ref="D158:E158"/>
    <mergeCell ref="D159:E159"/>
    <mergeCell ref="C160:E160"/>
    <mergeCell ref="C161:E161"/>
    <mergeCell ref="C162:E162"/>
    <mergeCell ref="C153:E153"/>
    <mergeCell ref="C154:E154"/>
    <mergeCell ref="A155:B157"/>
    <mergeCell ref="C155:E155"/>
    <mergeCell ref="C156:E156"/>
    <mergeCell ref="C157:E157"/>
    <mergeCell ref="C171:E171"/>
    <mergeCell ref="C172:E172"/>
    <mergeCell ref="C173:E173"/>
    <mergeCell ref="C174:E174"/>
    <mergeCell ref="C175:E175"/>
    <mergeCell ref="C176:E176"/>
    <mergeCell ref="A163:B166"/>
    <mergeCell ref="C163:E163"/>
    <mergeCell ref="C164:E164"/>
    <mergeCell ref="C165:E165"/>
    <mergeCell ref="C166:E166"/>
    <mergeCell ref="A167:B177"/>
    <mergeCell ref="C167:E167"/>
    <mergeCell ref="C168:E168"/>
    <mergeCell ref="C169:E169"/>
    <mergeCell ref="C170:E170"/>
    <mergeCell ref="A183:B183"/>
    <mergeCell ref="C183:E183"/>
    <mergeCell ref="A184:E184"/>
    <mergeCell ref="A185:B186"/>
    <mergeCell ref="C185:E185"/>
    <mergeCell ref="C186:E186"/>
    <mergeCell ref="C177:E177"/>
    <mergeCell ref="A178:B182"/>
    <mergeCell ref="C178:E178"/>
    <mergeCell ref="C179:E179"/>
    <mergeCell ref="C180:E180"/>
    <mergeCell ref="C181:E181"/>
    <mergeCell ref="C182:E182"/>
    <mergeCell ref="A193:B194"/>
    <mergeCell ref="C193:E193"/>
    <mergeCell ref="C194:E194"/>
    <mergeCell ref="A195:B198"/>
    <mergeCell ref="C195:E195"/>
    <mergeCell ref="C196:E196"/>
    <mergeCell ref="C197:E197"/>
    <mergeCell ref="C198:E198"/>
    <mergeCell ref="A187:B188"/>
    <mergeCell ref="C187:E187"/>
    <mergeCell ref="C188:E188"/>
    <mergeCell ref="A189:B192"/>
    <mergeCell ref="C189:E189"/>
    <mergeCell ref="C190:E190"/>
    <mergeCell ref="C191:E191"/>
    <mergeCell ref="C192:E192"/>
    <mergeCell ref="A203:B209"/>
    <mergeCell ref="C203:E203"/>
    <mergeCell ref="C204:E204"/>
    <mergeCell ref="C205:E205"/>
    <mergeCell ref="C206:E206"/>
    <mergeCell ref="C207:E207"/>
    <mergeCell ref="C208:E208"/>
    <mergeCell ref="C209:E209"/>
    <mergeCell ref="A199:B199"/>
    <mergeCell ref="C199:E199"/>
    <mergeCell ref="A200:B200"/>
    <mergeCell ref="C200:E200"/>
    <mergeCell ref="A201:B202"/>
    <mergeCell ref="C201:E201"/>
    <mergeCell ref="A217:E217"/>
    <mergeCell ref="A218:E218"/>
    <mergeCell ref="A219:E219"/>
    <mergeCell ref="A220:E220"/>
    <mergeCell ref="A221:E221"/>
    <mergeCell ref="A222:E222"/>
    <mergeCell ref="A210:B211"/>
    <mergeCell ref="C210:E210"/>
    <mergeCell ref="C211:E211"/>
    <mergeCell ref="A212:B214"/>
    <mergeCell ref="A215:E215"/>
    <mergeCell ref="A216:E216"/>
    <mergeCell ref="A236:E236"/>
    <mergeCell ref="A229:E229"/>
    <mergeCell ref="A230:E230"/>
    <mergeCell ref="A231:E231"/>
    <mergeCell ref="A232:E232"/>
    <mergeCell ref="A233:E233"/>
    <mergeCell ref="A235:E235"/>
    <mergeCell ref="A223:E223"/>
    <mergeCell ref="A224:E224"/>
    <mergeCell ref="A225:E225"/>
    <mergeCell ref="A226:E226"/>
    <mergeCell ref="A227:E227"/>
    <mergeCell ref="A228:E228"/>
  </mergeCells>
  <conditionalFormatting sqref="F41:V69">
    <cfRule type="cellIs" dxfId="633" priority="9" stopIfTrue="1" operator="between">
      <formula>881</formula>
      <formula>10000000</formula>
    </cfRule>
    <cfRule type="containsBlanks" priority="10" stopIfTrue="1">
      <formula>LEN(TRIM(F41))=0</formula>
    </cfRule>
    <cfRule type="cellIs" dxfId="632" priority="11" operator="greaterThan">
      <formula>880</formula>
    </cfRule>
  </conditionalFormatting>
  <conditionalFormatting sqref="F71:V98 F106:V119">
    <cfRule type="cellIs" dxfId="631" priority="19" stopIfTrue="1" operator="between">
      <formula>881</formula>
      <formula>10000000</formula>
    </cfRule>
    <cfRule type="containsBlanks" priority="20" stopIfTrue="1">
      <formula>LEN(TRIM(F71))=0</formula>
    </cfRule>
    <cfRule type="cellIs" dxfId="630" priority="21" operator="greaterThan">
      <formula>880</formula>
    </cfRule>
  </conditionalFormatting>
  <conditionalFormatting sqref="F13:AL14 F22:AL22 F24:AL30 X66:AL67 W67 W68:AL69 W71:AL76 X77:AL77 W78:AL98 F100:AL104 W106:AL107 X108:AL108 W109:AL119 F121:AL122 F124:AL138 F140:AL152 F154:AL183 F187:AL191 F193:AL195 F197:AL200 F203:AL209">
    <cfRule type="cellIs" dxfId="629" priority="16" stopIfTrue="1" operator="between">
      <formula>881</formula>
      <formula>10000000</formula>
    </cfRule>
    <cfRule type="containsBlanks" priority="17" stopIfTrue="1">
      <formula>LEN(TRIM(F13))=0</formula>
    </cfRule>
    <cfRule type="cellIs" dxfId="628" priority="18" operator="greaterThan">
      <formula>880</formula>
    </cfRule>
  </conditionalFormatting>
  <conditionalFormatting sqref="F13:AL20">
    <cfRule type="containsBlanks" dxfId="627" priority="5">
      <formula>LEN(TRIM(F13))=0</formula>
    </cfRule>
  </conditionalFormatting>
  <conditionalFormatting sqref="F22:AL39">
    <cfRule type="containsBlanks" dxfId="626" priority="4">
      <formula>LEN(TRIM(F22))=0</formula>
    </cfRule>
  </conditionalFormatting>
  <conditionalFormatting sqref="F32:AL39">
    <cfRule type="cellIs" dxfId="625" priority="12" stopIfTrue="1" operator="between">
      <formula>881</formula>
      <formula>10000000</formula>
    </cfRule>
    <cfRule type="containsBlanks" priority="13" stopIfTrue="1">
      <formula>LEN(TRIM(F32))=0</formula>
    </cfRule>
    <cfRule type="cellIs" dxfId="624" priority="14" operator="greaterThan">
      <formula>880</formula>
    </cfRule>
  </conditionalFormatting>
  <conditionalFormatting sqref="F41:AL183">
    <cfRule type="containsBlanks" dxfId="623" priority="3">
      <formula>LEN(TRIM(F41))=0</formula>
    </cfRule>
  </conditionalFormatting>
  <conditionalFormatting sqref="F185:AL214">
    <cfRule type="containsBlanks" dxfId="622" priority="2">
      <formula>LEN(TRIM(F185))=0</formula>
    </cfRule>
  </conditionalFormatting>
  <conditionalFormatting sqref="F216:AL221">
    <cfRule type="containsBlanks" dxfId="621" priority="1">
      <formula>LEN(TRIM(F216))=0</formula>
    </cfRule>
  </conditionalFormatting>
  <conditionalFormatting sqref="F223:AL233">
    <cfRule type="containsBlanks" dxfId="620" priority="15">
      <formula>LEN(TRIM(F223))=0</formula>
    </cfRule>
  </conditionalFormatting>
  <conditionalFormatting sqref="W41:AL65">
    <cfRule type="cellIs" dxfId="619" priority="6" stopIfTrue="1" operator="between">
      <formula>881</formula>
      <formula>10000000</formula>
    </cfRule>
    <cfRule type="containsBlanks" priority="7" stopIfTrue="1">
      <formula>LEN(TRIM(W41))=0</formula>
    </cfRule>
    <cfRule type="cellIs" dxfId="618" priority="8" operator="greaterThan">
      <formula>880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ASOC. ESPAÑOLA</vt:lpstr>
      <vt:lpstr>HOSP.EVANGÉLICO</vt:lpstr>
      <vt:lpstr>CASMU</vt:lpstr>
      <vt:lpstr>CÍRCULO CATÓLICO</vt:lpstr>
      <vt:lpstr>CUDAM</vt:lpstr>
      <vt:lpstr>COSEM</vt:lpstr>
      <vt:lpstr>GREMCA</vt:lpstr>
      <vt:lpstr>MUCAM</vt:lpstr>
      <vt:lpstr>SMI</vt:lpstr>
      <vt:lpstr>UNIVERSAL SPS</vt:lpstr>
      <vt:lpstr>GREMEDA</vt:lpstr>
      <vt:lpstr>CRAMI</vt:lpstr>
      <vt:lpstr>COMECA</vt:lpstr>
      <vt:lpstr>CAMCEL</vt:lpstr>
      <vt:lpstr>CAMEC</vt:lpstr>
      <vt:lpstr>CAMOC</vt:lpstr>
      <vt:lpstr>CAMEDUR</vt:lpstr>
      <vt:lpstr>COMEFLO</vt:lpstr>
      <vt:lpstr>COMEF</vt:lpstr>
      <vt:lpstr>CAMDEL</vt:lpstr>
      <vt:lpstr>AMDM</vt:lpstr>
      <vt:lpstr>CRAME</vt:lpstr>
      <vt:lpstr>COMEPA</vt:lpstr>
      <vt:lpstr>AMEDRIN</vt:lpstr>
      <vt:lpstr>CAMY</vt:lpstr>
      <vt:lpstr>CASMER</vt:lpstr>
      <vt:lpstr>COMERI</vt:lpstr>
      <vt:lpstr>COMERO</vt:lpstr>
      <vt:lpstr>SMQ SALTO</vt:lpstr>
      <vt:lpstr>AM.SAN JOSÉ</vt:lpstr>
      <vt:lpstr>CAMS</vt:lpstr>
      <vt:lpstr>COMTA</vt:lpstr>
      <vt:lpstr>IAC TREINTA Y 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Naldi Borges</dc:creator>
  <cp:lastModifiedBy>Victoria Arbulo</cp:lastModifiedBy>
  <dcterms:created xsi:type="dcterms:W3CDTF">2024-04-04T19:21:46Z</dcterms:created>
  <dcterms:modified xsi:type="dcterms:W3CDTF">2024-04-05T17:28:38Z</dcterms:modified>
</cp:coreProperties>
</file>