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fo Cateos\100. Sondeos 2016 2017\Año 2016\Block 3\Annex IV - 0 Sounding Print\"/>
    </mc:Choice>
  </mc:AlternateContent>
  <bookViews>
    <workbookView xWindow="0" yWindow="0" windowWidth="20490" windowHeight="7755" tabRatio="903" firstSheet="61"/>
  </bookViews>
  <sheets>
    <sheet name="201" sheetId="6" r:id="rId1"/>
    <sheet name="202" sheetId="7" r:id="rId2"/>
    <sheet name="203" sheetId="36" r:id="rId3"/>
    <sheet name="204" sheetId="9" r:id="rId4"/>
    <sheet name="205" sheetId="10" r:id="rId5"/>
    <sheet name="206" sheetId="11" r:id="rId6"/>
    <sheet name="207" sheetId="12" r:id="rId7"/>
    <sheet name="208" sheetId="13" r:id="rId8"/>
    <sheet name="209" sheetId="14" r:id="rId9"/>
    <sheet name="210" sheetId="15" r:id="rId10"/>
    <sheet name="211" sheetId="16" r:id="rId11"/>
    <sheet name="212" sheetId="35" r:id="rId12"/>
    <sheet name="213" sheetId="37" r:id="rId13"/>
    <sheet name="214" sheetId="19" r:id="rId14"/>
    <sheet name="215" sheetId="20" r:id="rId15"/>
    <sheet name="216" sheetId="21" r:id="rId16"/>
    <sheet name="217" sheetId="22" r:id="rId17"/>
    <sheet name="218" sheetId="23" r:id="rId18"/>
    <sheet name="219" sheetId="24" r:id="rId19"/>
    <sheet name="220" sheetId="25" r:id="rId20"/>
    <sheet name="221" sheetId="26" r:id="rId21"/>
    <sheet name="222" sheetId="27" r:id="rId22"/>
    <sheet name="223" sheetId="28" r:id="rId23"/>
    <sheet name="224" sheetId="29" r:id="rId24"/>
    <sheet name="225" sheetId="30" r:id="rId25"/>
    <sheet name="226" sheetId="31" r:id="rId26"/>
    <sheet name="227" sheetId="32" r:id="rId27"/>
    <sheet name="228" sheetId="33" r:id="rId28"/>
    <sheet name="229" sheetId="34" r:id="rId29"/>
    <sheet name="230" sheetId="38" r:id="rId30"/>
    <sheet name="231" sheetId="39" r:id="rId31"/>
    <sheet name="232" sheetId="40" r:id="rId32"/>
    <sheet name="233" sheetId="41" r:id="rId33"/>
    <sheet name="234" sheetId="42" r:id="rId34"/>
    <sheet name="235" sheetId="43" r:id="rId35"/>
    <sheet name="236" sheetId="44" r:id="rId36"/>
    <sheet name="237" sheetId="45" r:id="rId37"/>
    <sheet name="238" sheetId="46" r:id="rId38"/>
    <sheet name="239" sheetId="47" r:id="rId39"/>
    <sheet name="240" sheetId="48" r:id="rId40"/>
    <sheet name="241" sheetId="49" r:id="rId41"/>
    <sheet name="242" sheetId="50" r:id="rId42"/>
    <sheet name="243" sheetId="51" r:id="rId43"/>
    <sheet name="244" sheetId="52" r:id="rId44"/>
    <sheet name="245" sheetId="53" r:id="rId45"/>
    <sheet name="246" sheetId="54" r:id="rId46"/>
    <sheet name="247" sheetId="55" r:id="rId47"/>
    <sheet name="248" sheetId="56" r:id="rId48"/>
    <sheet name="249" sheetId="57" r:id="rId49"/>
    <sheet name="250" sheetId="58" r:id="rId50"/>
    <sheet name="251" sheetId="59" r:id="rId51"/>
    <sheet name="252" sheetId="60" r:id="rId52"/>
    <sheet name="253" sheetId="61" r:id="rId53"/>
    <sheet name="254" sheetId="62" r:id="rId54"/>
    <sheet name="255" sheetId="63" r:id="rId55"/>
    <sheet name="256" sheetId="64" r:id="rId56"/>
    <sheet name="257" sheetId="65" r:id="rId57"/>
    <sheet name="258" sheetId="66" r:id="rId58"/>
    <sheet name="259" sheetId="67" r:id="rId59"/>
    <sheet name="260" sheetId="68" r:id="rId60"/>
    <sheet name="261" sheetId="69" r:id="rId61"/>
    <sheet name="262" sheetId="70" r:id="rId62"/>
    <sheet name="263" sheetId="71" r:id="rId63"/>
    <sheet name="264" sheetId="72" r:id="rId64"/>
    <sheet name="265" sheetId="73" r:id="rId65"/>
    <sheet name="266" sheetId="74" r:id="rId66"/>
    <sheet name="267" sheetId="75" r:id="rId67"/>
    <sheet name="268" sheetId="76" r:id="rId68"/>
    <sheet name="269" sheetId="77" r:id="rId69"/>
    <sheet name="270" sheetId="78" r:id="rId70"/>
    <sheet name="271" sheetId="79" r:id="rId71"/>
    <sheet name="272" sheetId="80" r:id="rId72"/>
    <sheet name="273" sheetId="81" r:id="rId73"/>
    <sheet name="274" sheetId="82" r:id="rId74"/>
    <sheet name="275" sheetId="83" r:id="rId75"/>
    <sheet name="276" sheetId="84" r:id="rId76"/>
    <sheet name="277" sheetId="85" r:id="rId77"/>
    <sheet name="278" sheetId="86" r:id="rId78"/>
    <sheet name="279" sheetId="87" r:id="rId79"/>
    <sheet name="280" sheetId="88" r:id="rId80"/>
    <sheet name="281" sheetId="89" r:id="rId81"/>
    <sheet name="282" sheetId="90" r:id="rId82"/>
    <sheet name="283" sheetId="91" r:id="rId83"/>
    <sheet name="284" sheetId="92" r:id="rId84"/>
  </sheets>
  <definedNames>
    <definedName name="_xlnm.Print_Area" localSheetId="0">'201'!$A$1:$G$28</definedName>
    <definedName name="_xlnm.Print_Area" localSheetId="1">'202'!$A$1:$G$28</definedName>
    <definedName name="_xlnm.Print_Area" localSheetId="2">'203'!$A$1:$G$28</definedName>
    <definedName name="_xlnm.Print_Area" localSheetId="3">'204'!$A$1:$G$28</definedName>
    <definedName name="_xlnm.Print_Area" localSheetId="4">'205'!$A$1:$G$28</definedName>
    <definedName name="_xlnm.Print_Area" localSheetId="5">'206'!$A$1:$G$28</definedName>
    <definedName name="_xlnm.Print_Area" localSheetId="6">'207'!$A$1:$G$28</definedName>
    <definedName name="_xlnm.Print_Area" localSheetId="7">'208'!$A$1:$G$28</definedName>
    <definedName name="_xlnm.Print_Area" localSheetId="8">'209'!$A$1:$G$28</definedName>
    <definedName name="_xlnm.Print_Area" localSheetId="9">'210'!$A$1:$G$28</definedName>
    <definedName name="_xlnm.Print_Area" localSheetId="10">'211'!$A$1:$G$28</definedName>
    <definedName name="_xlnm.Print_Area" localSheetId="11">'212'!$A$1:$G$28</definedName>
    <definedName name="_xlnm.Print_Area" localSheetId="12">'213'!$A$1:$G$28</definedName>
    <definedName name="_xlnm.Print_Area" localSheetId="13">'214'!$A$1:$G$28</definedName>
    <definedName name="_xlnm.Print_Area" localSheetId="14">'215'!$A$1:$G$28</definedName>
    <definedName name="_xlnm.Print_Area" localSheetId="15">'216'!$A$1:$G$28</definedName>
    <definedName name="_xlnm.Print_Area" localSheetId="16">'217'!$A$1:$G$28</definedName>
    <definedName name="_xlnm.Print_Area" localSheetId="17">'218'!$A$1:$G$28</definedName>
    <definedName name="_xlnm.Print_Area" localSheetId="18">'219'!$A$1:$G$28</definedName>
    <definedName name="_xlnm.Print_Area" localSheetId="19">'220'!$A$1:$G$28</definedName>
    <definedName name="_xlnm.Print_Area" localSheetId="20">'221'!$A$1:$G$28</definedName>
    <definedName name="_xlnm.Print_Area" localSheetId="21">'222'!$A$1:$G$28</definedName>
    <definedName name="_xlnm.Print_Area" localSheetId="22">'223'!$A$1:$G$28</definedName>
    <definedName name="_xlnm.Print_Area" localSheetId="23">'224'!$A$1:$G$28</definedName>
    <definedName name="_xlnm.Print_Area" localSheetId="24">'225'!$A$1:$G$28</definedName>
    <definedName name="_xlnm.Print_Area" localSheetId="25">'226'!$A$1:$G$28</definedName>
    <definedName name="_xlnm.Print_Area" localSheetId="26">'227'!$A$1:$G$28</definedName>
    <definedName name="_xlnm.Print_Area" localSheetId="27">'228'!$A$1:$G$28</definedName>
    <definedName name="_xlnm.Print_Area" localSheetId="28">'229'!$A$1:$G$28</definedName>
    <definedName name="_xlnm.Print_Area" localSheetId="29">'230'!$A$1:$G$28</definedName>
    <definedName name="_xlnm.Print_Area" localSheetId="30">'231'!$A$1:$G$28</definedName>
    <definedName name="_xlnm.Print_Area" localSheetId="31">'232'!$A$1:$G$28</definedName>
    <definedName name="_xlnm.Print_Area" localSheetId="32">'233'!$A$1:$G$28</definedName>
    <definedName name="_xlnm.Print_Area" localSheetId="33">'234'!$A$1:$G$28</definedName>
    <definedName name="_xlnm.Print_Area" localSheetId="34">'235'!$A$1:$G$28</definedName>
    <definedName name="_xlnm.Print_Area" localSheetId="35">'236'!$A$1:$G$28</definedName>
    <definedName name="_xlnm.Print_Area" localSheetId="36">'237'!$A$1:$G$28</definedName>
    <definedName name="_xlnm.Print_Area" localSheetId="37">'238'!$A$1:$G$28</definedName>
    <definedName name="_xlnm.Print_Area" localSheetId="38">'239'!$A$1:$G$28</definedName>
    <definedName name="_xlnm.Print_Area" localSheetId="39">'240'!$A$1:$G$28</definedName>
    <definedName name="_xlnm.Print_Area" localSheetId="40">'241'!$A$1:$G$28</definedName>
    <definedName name="_xlnm.Print_Area" localSheetId="41">'242'!$A$1:$G$28</definedName>
    <definedName name="_xlnm.Print_Area" localSheetId="42">'243'!$A$1:$G$28</definedName>
    <definedName name="_xlnm.Print_Area" localSheetId="43">'244'!$A$1:$G$28</definedName>
    <definedName name="_xlnm.Print_Area" localSheetId="44">'245'!$A$1:$G$28</definedName>
    <definedName name="_xlnm.Print_Area" localSheetId="45">'246'!$A$1:$G$28</definedName>
    <definedName name="_xlnm.Print_Area" localSheetId="46">'247'!$A$1:$G$28</definedName>
    <definedName name="_xlnm.Print_Area" localSheetId="47">'248'!$A$1:$G$28</definedName>
    <definedName name="_xlnm.Print_Area" localSheetId="48">'249'!$A$1:$G$28</definedName>
    <definedName name="_xlnm.Print_Area" localSheetId="49">'250'!$A$1:$G$28</definedName>
    <definedName name="_xlnm.Print_Area" localSheetId="50">'251'!$A$1:$G$28</definedName>
    <definedName name="_xlnm.Print_Area" localSheetId="51">'252'!$A$1:$G$28</definedName>
    <definedName name="_xlnm.Print_Area" localSheetId="52">'253'!$A$1:$G$28</definedName>
    <definedName name="_xlnm.Print_Area" localSheetId="53">'254'!$A$1:$G$28</definedName>
    <definedName name="_xlnm.Print_Area" localSheetId="54">'255'!$A$1:$G$28</definedName>
    <definedName name="_xlnm.Print_Area" localSheetId="55">'256'!$A$1:$G$28</definedName>
    <definedName name="_xlnm.Print_Area" localSheetId="56">'257'!$A$1:$G$28</definedName>
    <definedName name="_xlnm.Print_Area" localSheetId="57">'258'!$A$1:$G$28</definedName>
    <definedName name="_xlnm.Print_Area" localSheetId="58">'259'!$A$1:$G$28</definedName>
    <definedName name="_xlnm.Print_Area" localSheetId="59">'260'!$A$1:$G$28</definedName>
    <definedName name="_xlnm.Print_Area" localSheetId="60">'261'!$A$1:$G$28</definedName>
    <definedName name="_xlnm.Print_Area" localSheetId="61">'262'!$A$1:$G$28</definedName>
    <definedName name="_xlnm.Print_Area" localSheetId="62">'263'!$A$1:$G$28</definedName>
    <definedName name="_xlnm.Print_Area" localSheetId="63">'264'!$A$1:$G$28</definedName>
    <definedName name="_xlnm.Print_Area" localSheetId="64">'265'!$A$1:$G$28</definedName>
    <definedName name="_xlnm.Print_Area" localSheetId="65">'266'!$A$1:$G$28</definedName>
    <definedName name="_xlnm.Print_Area" localSheetId="66">'267'!$A$1:$G$28</definedName>
    <definedName name="_xlnm.Print_Area" localSheetId="67">'268'!$A$1:$G$28</definedName>
    <definedName name="_xlnm.Print_Area" localSheetId="68">'269'!$A$1:$G$28</definedName>
    <definedName name="_xlnm.Print_Area" localSheetId="69">'270'!$A$1:$G$28</definedName>
    <definedName name="_xlnm.Print_Area" localSheetId="70">'271'!$A$1:$G$28</definedName>
    <definedName name="_xlnm.Print_Area" localSheetId="71">'272'!$A$1:$G$28</definedName>
    <definedName name="_xlnm.Print_Area" localSheetId="72">'273'!$A$1:$G$28</definedName>
    <definedName name="_xlnm.Print_Area" localSheetId="73">'274'!$A$1:$G$28</definedName>
    <definedName name="_xlnm.Print_Area" localSheetId="74">'275'!$A$1:$G$28</definedName>
    <definedName name="_xlnm.Print_Area" localSheetId="75">'276'!$A$1:$G$28</definedName>
    <definedName name="_xlnm.Print_Area" localSheetId="76">'277'!$A$1:$G$28</definedName>
    <definedName name="_xlnm.Print_Area" localSheetId="77">'278'!$A$1:$G$28</definedName>
    <definedName name="_xlnm.Print_Area" localSheetId="78">'279'!$A$1:$G$28</definedName>
    <definedName name="_xlnm.Print_Area" localSheetId="79">'280'!$A$1:$G$28</definedName>
    <definedName name="_xlnm.Print_Area" localSheetId="80">'281'!$A$1:$G$28</definedName>
    <definedName name="_xlnm.Print_Area" localSheetId="81">'282'!$A$1:$G$28</definedName>
    <definedName name="_xlnm.Print_Area" localSheetId="82">'283'!$A$1:$G$28</definedName>
    <definedName name="_xlnm.Print_Area" localSheetId="83">'284'!$A$1:$G$28</definedName>
  </definedNames>
  <calcPr calcId="171027" calcMode="manual"/>
</workbook>
</file>

<file path=xl/calcChain.xml><?xml version="1.0" encoding="utf-8"?>
<calcChain xmlns="http://schemas.openxmlformats.org/spreadsheetml/2006/main">
  <c r="F15" i="92" l="1"/>
  <c r="E15" i="92"/>
  <c r="J8" i="92"/>
  <c r="K10" i="92" s="1"/>
  <c r="L16" i="92" s="1"/>
  <c r="F19" i="91"/>
  <c r="E19" i="91"/>
  <c r="F18" i="91"/>
  <c r="E18" i="91"/>
  <c r="F17" i="91"/>
  <c r="E17" i="91"/>
  <c r="F16" i="91"/>
  <c r="E16" i="91"/>
  <c r="F15" i="91"/>
  <c r="E15" i="91"/>
  <c r="J8" i="91"/>
  <c r="K12" i="91" s="1"/>
  <c r="F15" i="90"/>
  <c r="E15" i="90"/>
  <c r="J8" i="90"/>
  <c r="L15" i="90" s="1"/>
  <c r="F16" i="89"/>
  <c r="E16" i="89"/>
  <c r="F15" i="89"/>
  <c r="E15" i="89"/>
  <c r="J8" i="89"/>
  <c r="L15" i="89" s="1"/>
  <c r="F17" i="88"/>
  <c r="E17" i="88"/>
  <c r="F16" i="88"/>
  <c r="E16" i="88"/>
  <c r="F15" i="88"/>
  <c r="E15" i="88"/>
  <c r="J8" i="88"/>
  <c r="K10" i="88" s="1"/>
  <c r="F15" i="87"/>
  <c r="E15" i="87"/>
  <c r="J8" i="87"/>
  <c r="L15" i="87" s="1"/>
  <c r="F18" i="86"/>
  <c r="E18" i="86"/>
  <c r="F17" i="86"/>
  <c r="E17" i="86"/>
  <c r="F16" i="86"/>
  <c r="E16" i="86"/>
  <c r="F15" i="86"/>
  <c r="E15" i="86"/>
  <c r="J8" i="86"/>
  <c r="L15" i="86" s="1"/>
  <c r="F19" i="85"/>
  <c r="E19" i="85"/>
  <c r="F18" i="85"/>
  <c r="E18" i="85"/>
  <c r="F17" i="85"/>
  <c r="E17" i="85"/>
  <c r="F16" i="85"/>
  <c r="E16" i="85"/>
  <c r="F15" i="85"/>
  <c r="E15" i="85"/>
  <c r="K14" i="85"/>
  <c r="L16" i="85" s="1"/>
  <c r="K10" i="85"/>
  <c r="J8" i="85"/>
  <c r="L15" i="85" s="1"/>
  <c r="F15" i="84"/>
  <c r="E15" i="84"/>
  <c r="J8" i="84"/>
  <c r="L15" i="84" s="1"/>
  <c r="F16" i="83"/>
  <c r="E16" i="83"/>
  <c r="F15" i="83"/>
  <c r="E15" i="83"/>
  <c r="K10" i="83"/>
  <c r="J8" i="83"/>
  <c r="K11" i="83" s="1"/>
  <c r="L16" i="83" s="1"/>
  <c r="F17" i="82"/>
  <c r="E17" i="82"/>
  <c r="F16" i="82"/>
  <c r="E16" i="82"/>
  <c r="F15" i="82"/>
  <c r="E15" i="82"/>
  <c r="K10" i="82"/>
  <c r="J8" i="82"/>
  <c r="K12" i="82" s="1"/>
  <c r="L16" i="82" s="1"/>
  <c r="F15" i="81"/>
  <c r="E15" i="81"/>
  <c r="J8" i="81"/>
  <c r="K10" i="81" s="1"/>
  <c r="L16" i="81" s="1"/>
  <c r="F18" i="80"/>
  <c r="E18" i="80"/>
  <c r="F17" i="80"/>
  <c r="E17" i="80"/>
  <c r="F16" i="80"/>
  <c r="E16" i="80"/>
  <c r="F15" i="80"/>
  <c r="E15" i="80"/>
  <c r="J8" i="80"/>
  <c r="K10" i="80" s="1"/>
  <c r="F19" i="79"/>
  <c r="E19" i="79"/>
  <c r="F18" i="79"/>
  <c r="E18" i="79"/>
  <c r="F17" i="79"/>
  <c r="E17" i="79"/>
  <c r="F16" i="79"/>
  <c r="E16" i="79"/>
  <c r="F15" i="79"/>
  <c r="E15" i="79"/>
  <c r="J8" i="79"/>
  <c r="K12" i="79" s="1"/>
  <c r="F18" i="78"/>
  <c r="E18" i="78"/>
  <c r="F17" i="78"/>
  <c r="E17" i="78"/>
  <c r="F16" i="78"/>
  <c r="E16" i="78"/>
  <c r="F15" i="78"/>
  <c r="E15" i="78"/>
  <c r="J8" i="78"/>
  <c r="K11" i="78" s="1"/>
  <c r="F17" i="77"/>
  <c r="E17" i="77"/>
  <c r="F16" i="77"/>
  <c r="E16" i="77"/>
  <c r="F15" i="77"/>
  <c r="E15" i="77"/>
  <c r="J8" i="77"/>
  <c r="L15" i="77" s="1"/>
  <c r="F17" i="76"/>
  <c r="E17" i="76"/>
  <c r="F16" i="76"/>
  <c r="E16" i="76"/>
  <c r="F15" i="76"/>
  <c r="E15" i="76"/>
  <c r="J8" i="76"/>
  <c r="L15" i="76" s="1"/>
  <c r="F16" i="75"/>
  <c r="E16" i="75"/>
  <c r="F15" i="75"/>
  <c r="E15" i="75"/>
  <c r="J8" i="75"/>
  <c r="K11" i="75" s="1"/>
  <c r="L16" i="75" s="1"/>
  <c r="F16" i="74"/>
  <c r="E16" i="74"/>
  <c r="F15" i="74"/>
  <c r="E15" i="74"/>
  <c r="J8" i="74"/>
  <c r="K11" i="74" s="1"/>
  <c r="L16" i="74" s="1"/>
  <c r="E18" i="73"/>
  <c r="F17" i="73"/>
  <c r="E17" i="73"/>
  <c r="F16" i="73"/>
  <c r="E16" i="73"/>
  <c r="F15" i="73"/>
  <c r="E15" i="73"/>
  <c r="J8" i="73"/>
  <c r="K11" i="73" s="1"/>
  <c r="F19" i="72"/>
  <c r="E19" i="72"/>
  <c r="F18" i="72"/>
  <c r="E18" i="72"/>
  <c r="F17" i="72"/>
  <c r="E17" i="72"/>
  <c r="F16" i="72"/>
  <c r="E16" i="72"/>
  <c r="F15" i="72"/>
  <c r="E15" i="72"/>
  <c r="K10" i="72"/>
  <c r="J8" i="72"/>
  <c r="L15" i="72" s="1"/>
  <c r="F19" i="71"/>
  <c r="E19" i="71"/>
  <c r="F18" i="71"/>
  <c r="E18" i="71"/>
  <c r="F17" i="71"/>
  <c r="E17" i="71"/>
  <c r="F16" i="71"/>
  <c r="E16" i="71"/>
  <c r="F15" i="71"/>
  <c r="E15" i="71"/>
  <c r="K12" i="71"/>
  <c r="J8" i="71"/>
  <c r="K11" i="71" s="1"/>
  <c r="F16" i="70"/>
  <c r="E16" i="70"/>
  <c r="F15" i="70"/>
  <c r="E15" i="70"/>
  <c r="J8" i="70"/>
  <c r="K11" i="70" s="1"/>
  <c r="L16" i="70" s="1"/>
  <c r="F15" i="69"/>
  <c r="E15" i="69"/>
  <c r="J8" i="69"/>
  <c r="L15" i="69" s="1"/>
  <c r="F17" i="68"/>
  <c r="E17" i="68"/>
  <c r="F16" i="68"/>
  <c r="E16" i="68"/>
  <c r="F15" i="68"/>
  <c r="E15" i="68"/>
  <c r="K11" i="68"/>
  <c r="J8" i="68"/>
  <c r="K10" i="68" s="1"/>
  <c r="F19" i="67"/>
  <c r="E19" i="67"/>
  <c r="F18" i="67"/>
  <c r="E18" i="67"/>
  <c r="F17" i="67"/>
  <c r="E17" i="67"/>
  <c r="F16" i="67"/>
  <c r="E16" i="67"/>
  <c r="F15" i="67"/>
  <c r="E15" i="67"/>
  <c r="J8" i="67"/>
  <c r="K12" i="67" s="1"/>
  <c r="F19" i="66"/>
  <c r="E19" i="66"/>
  <c r="F18" i="66"/>
  <c r="E18" i="66"/>
  <c r="F17" i="66"/>
  <c r="E17" i="66"/>
  <c r="F16" i="66"/>
  <c r="E16" i="66"/>
  <c r="F15" i="66"/>
  <c r="E15" i="66"/>
  <c r="J8" i="66"/>
  <c r="K14" i="66" s="1"/>
  <c r="L16" i="66" s="1"/>
  <c r="F19" i="65"/>
  <c r="E19" i="65"/>
  <c r="F18" i="65"/>
  <c r="E18" i="65"/>
  <c r="F17" i="65"/>
  <c r="E17" i="65"/>
  <c r="F16" i="65"/>
  <c r="E16" i="65"/>
  <c r="F15" i="65"/>
  <c r="E15" i="65"/>
  <c r="J8" i="65"/>
  <c r="K12" i="65" s="1"/>
  <c r="F19" i="64"/>
  <c r="E19" i="64"/>
  <c r="F18" i="64"/>
  <c r="E18" i="64"/>
  <c r="F17" i="64"/>
  <c r="E17" i="64"/>
  <c r="F16" i="64"/>
  <c r="E16" i="64"/>
  <c r="F15" i="64"/>
  <c r="E15" i="64"/>
  <c r="K11" i="64"/>
  <c r="J8" i="64"/>
  <c r="K14" i="64" s="1"/>
  <c r="L16" i="64" s="1"/>
  <c r="L15" i="73" l="1"/>
  <c r="L15" i="74"/>
  <c r="L15" i="78"/>
  <c r="K12" i="88"/>
  <c r="L16" i="88" s="1"/>
  <c r="K11" i="66"/>
  <c r="L15" i="68"/>
  <c r="K10" i="69"/>
  <c r="L16" i="69" s="1"/>
  <c r="K14" i="72"/>
  <c r="L16" i="72" s="1"/>
  <c r="K12" i="73"/>
  <c r="K10" i="74"/>
  <c r="K12" i="76"/>
  <c r="L16" i="76" s="1"/>
  <c r="K12" i="77"/>
  <c r="L16" i="77" s="1"/>
  <c r="K12" i="78"/>
  <c r="K11" i="80"/>
  <c r="L15" i="83"/>
  <c r="K11" i="85"/>
  <c r="K10" i="87"/>
  <c r="L16" i="87" s="1"/>
  <c r="K11" i="88"/>
  <c r="L15" i="88"/>
  <c r="K11" i="89"/>
  <c r="L16" i="89" s="1"/>
  <c r="K10" i="90"/>
  <c r="L16" i="90" s="1"/>
  <c r="K13" i="67"/>
  <c r="K13" i="79"/>
  <c r="K13" i="91"/>
  <c r="K12" i="64"/>
  <c r="K10" i="65"/>
  <c r="K14" i="65"/>
  <c r="L16" i="65" s="1"/>
  <c r="K12" i="66"/>
  <c r="K10" i="67"/>
  <c r="K14" i="67"/>
  <c r="L16" i="67" s="1"/>
  <c r="K12" i="68"/>
  <c r="L16" i="68" s="1"/>
  <c r="K10" i="70"/>
  <c r="L15" i="70"/>
  <c r="K13" i="71"/>
  <c r="L15" i="71"/>
  <c r="K11" i="72"/>
  <c r="K13" i="73"/>
  <c r="L16" i="73" s="1"/>
  <c r="K10" i="75"/>
  <c r="L15" i="75"/>
  <c r="K13" i="78"/>
  <c r="L16" i="78" s="1"/>
  <c r="K10" i="79"/>
  <c r="K14" i="79"/>
  <c r="L16" i="79" s="1"/>
  <c r="K12" i="80"/>
  <c r="L15" i="80"/>
  <c r="L15" i="81"/>
  <c r="K11" i="82"/>
  <c r="L15" i="82"/>
  <c r="K10" i="84"/>
  <c r="L16" i="84" s="1"/>
  <c r="K12" i="85"/>
  <c r="K10" i="86"/>
  <c r="K10" i="91"/>
  <c r="K14" i="91"/>
  <c r="L16" i="91" s="1"/>
  <c r="K13" i="65"/>
  <c r="L15" i="67"/>
  <c r="L15" i="79"/>
  <c r="K13" i="86"/>
  <c r="L16" i="86" s="1"/>
  <c r="L15" i="91"/>
  <c r="K13" i="64"/>
  <c r="L15" i="64"/>
  <c r="K11" i="65"/>
  <c r="K13" i="66"/>
  <c r="L15" i="66"/>
  <c r="K11" i="67"/>
  <c r="K10" i="71"/>
  <c r="K14" i="71"/>
  <c r="L16" i="71" s="1"/>
  <c r="K12" i="72"/>
  <c r="K10" i="73"/>
  <c r="K10" i="76"/>
  <c r="K10" i="77"/>
  <c r="K10" i="78"/>
  <c r="K11" i="79"/>
  <c r="K13" i="80"/>
  <c r="L16" i="80" s="1"/>
  <c r="K13" i="85"/>
  <c r="K11" i="86"/>
  <c r="K10" i="89"/>
  <c r="K11" i="91"/>
  <c r="L15" i="92"/>
  <c r="L15" i="65"/>
  <c r="K10" i="64"/>
  <c r="K10" i="66"/>
  <c r="K13" i="72"/>
  <c r="K11" i="76"/>
  <c r="K11" i="77"/>
  <c r="K12" i="86"/>
  <c r="F18" i="63" l="1"/>
  <c r="E18" i="63"/>
  <c r="F17" i="63"/>
  <c r="E17" i="63"/>
  <c r="F16" i="63"/>
  <c r="E16" i="63"/>
  <c r="E15" i="63"/>
  <c r="J8" i="63"/>
  <c r="K13" i="63" s="1"/>
  <c r="L16" i="63" s="1"/>
  <c r="F19" i="62"/>
  <c r="E19" i="62"/>
  <c r="F18" i="62"/>
  <c r="E18" i="62"/>
  <c r="F17" i="62"/>
  <c r="E17" i="62"/>
  <c r="F16" i="62"/>
  <c r="E16" i="62"/>
  <c r="F15" i="62"/>
  <c r="E15" i="62"/>
  <c r="J8" i="62"/>
  <c r="K11" i="62" s="1"/>
  <c r="F18" i="61"/>
  <c r="E18" i="61"/>
  <c r="F17" i="61"/>
  <c r="E17" i="61"/>
  <c r="F16" i="61"/>
  <c r="E16" i="61"/>
  <c r="F15" i="61"/>
  <c r="E15" i="61"/>
  <c r="J8" i="61"/>
  <c r="K11" i="61" s="1"/>
  <c r="F17" i="60"/>
  <c r="E17" i="60"/>
  <c r="F16" i="60"/>
  <c r="E16" i="60"/>
  <c r="F15" i="60"/>
  <c r="E15" i="60"/>
  <c r="J8" i="60"/>
  <c r="L15" i="60" s="1"/>
  <c r="F18" i="59"/>
  <c r="E18" i="59"/>
  <c r="F17" i="59"/>
  <c r="E17" i="59"/>
  <c r="F16" i="59"/>
  <c r="E16" i="59"/>
  <c r="F15" i="59"/>
  <c r="E15" i="59"/>
  <c r="K12" i="59"/>
  <c r="K10" i="59"/>
  <c r="J8" i="59"/>
  <c r="K13" i="59" s="1"/>
  <c r="L16" i="59" s="1"/>
  <c r="F17" i="58"/>
  <c r="E17" i="58"/>
  <c r="F16" i="58"/>
  <c r="E16" i="58"/>
  <c r="F15" i="58"/>
  <c r="E15" i="58"/>
  <c r="J8" i="58"/>
  <c r="K12" i="58" s="1"/>
  <c r="L16" i="58" s="1"/>
  <c r="F16" i="57"/>
  <c r="E16" i="57"/>
  <c r="F15" i="57"/>
  <c r="E15" i="57"/>
  <c r="J8" i="57"/>
  <c r="K11" i="57" s="1"/>
  <c r="L16" i="57" s="1"/>
  <c r="F18" i="56"/>
  <c r="E18" i="56"/>
  <c r="F17" i="56"/>
  <c r="E17" i="56"/>
  <c r="F16" i="56"/>
  <c r="E16" i="56"/>
  <c r="F15" i="56"/>
  <c r="E15" i="56"/>
  <c r="J8" i="56"/>
  <c r="K13" i="56" s="1"/>
  <c r="L16" i="56" s="1"/>
  <c r="F19" i="55"/>
  <c r="E19" i="55"/>
  <c r="F18" i="55"/>
  <c r="E18" i="55"/>
  <c r="F17" i="55"/>
  <c r="E17" i="55"/>
  <c r="F16" i="55"/>
  <c r="E16" i="55"/>
  <c r="F15" i="55"/>
  <c r="E15" i="55"/>
  <c r="J8" i="55"/>
  <c r="K11" i="55" s="1"/>
  <c r="F19" i="54"/>
  <c r="E19" i="54"/>
  <c r="F18" i="54"/>
  <c r="E18" i="54"/>
  <c r="F17" i="54"/>
  <c r="E17" i="54"/>
  <c r="F16" i="54"/>
  <c r="E16" i="54"/>
  <c r="F15" i="54"/>
  <c r="E15" i="54"/>
  <c r="J8" i="54"/>
  <c r="L15" i="54" s="1"/>
  <c r="F19" i="53"/>
  <c r="E19" i="53"/>
  <c r="F18" i="53"/>
  <c r="E18" i="53"/>
  <c r="F17" i="53"/>
  <c r="E17" i="53"/>
  <c r="F16" i="53"/>
  <c r="E16" i="53"/>
  <c r="F15" i="53"/>
  <c r="E15" i="53"/>
  <c r="J8" i="53"/>
  <c r="K11" i="53" s="1"/>
  <c r="F18" i="52"/>
  <c r="E18" i="52"/>
  <c r="F17" i="52"/>
  <c r="E17" i="52"/>
  <c r="F16" i="52"/>
  <c r="E16" i="52"/>
  <c r="F15" i="52"/>
  <c r="E15" i="52"/>
  <c r="J8" i="52"/>
  <c r="K11" i="52" s="1"/>
  <c r="F16" i="51"/>
  <c r="E16" i="51"/>
  <c r="F15" i="51"/>
  <c r="E15" i="51"/>
  <c r="J8" i="51"/>
  <c r="K11" i="51" s="1"/>
  <c r="L16" i="51" s="1"/>
  <c r="F18" i="50"/>
  <c r="E18" i="50"/>
  <c r="F17" i="50"/>
  <c r="E17" i="50"/>
  <c r="F16" i="50"/>
  <c r="E16" i="50"/>
  <c r="F15" i="50"/>
  <c r="E15" i="50"/>
  <c r="J8" i="50"/>
  <c r="K11" i="50" s="1"/>
  <c r="F19" i="49"/>
  <c r="E19" i="49"/>
  <c r="F18" i="49"/>
  <c r="E18" i="49"/>
  <c r="F17" i="49"/>
  <c r="E17" i="49"/>
  <c r="F16" i="49"/>
  <c r="E16" i="49"/>
  <c r="F15" i="49"/>
  <c r="E15" i="49"/>
  <c r="K11" i="49"/>
  <c r="J8" i="49"/>
  <c r="L15" i="49" s="1"/>
  <c r="F19" i="48"/>
  <c r="E19" i="48"/>
  <c r="F18" i="48"/>
  <c r="E18" i="48"/>
  <c r="F17" i="48"/>
  <c r="E17" i="48"/>
  <c r="F16" i="48"/>
  <c r="E16" i="48"/>
  <c r="F15" i="48"/>
  <c r="E15" i="48"/>
  <c r="J8" i="48"/>
  <c r="K11" i="48" s="1"/>
  <c r="F17" i="47"/>
  <c r="E17" i="47"/>
  <c r="F16" i="47"/>
  <c r="E16" i="47"/>
  <c r="F15" i="47"/>
  <c r="E15" i="47"/>
  <c r="J8" i="47"/>
  <c r="L15" i="47" s="1"/>
  <c r="F17" i="46"/>
  <c r="E17" i="46"/>
  <c r="F16" i="46"/>
  <c r="E16" i="46"/>
  <c r="F15" i="46"/>
  <c r="E15" i="46"/>
  <c r="J8" i="46"/>
  <c r="L15" i="46" s="1"/>
  <c r="F18" i="45"/>
  <c r="E18" i="45"/>
  <c r="F17" i="45"/>
  <c r="E17" i="45"/>
  <c r="F16" i="45"/>
  <c r="E16" i="45"/>
  <c r="F15" i="45"/>
  <c r="E15" i="45"/>
  <c r="K12" i="45"/>
  <c r="K10" i="45"/>
  <c r="J8" i="45"/>
  <c r="K13" i="45" s="1"/>
  <c r="L16" i="45" s="1"/>
  <c r="F17" i="44"/>
  <c r="E17" i="44"/>
  <c r="F16" i="44"/>
  <c r="E16" i="44"/>
  <c r="F15" i="44"/>
  <c r="E15" i="44"/>
  <c r="J8" i="44"/>
  <c r="K12" i="44" s="1"/>
  <c r="L16" i="44" s="1"/>
  <c r="F19" i="43"/>
  <c r="E19" i="43"/>
  <c r="F18" i="43"/>
  <c r="E18" i="43"/>
  <c r="F17" i="43"/>
  <c r="E17" i="43"/>
  <c r="F16" i="43"/>
  <c r="E16" i="43"/>
  <c r="F15" i="43"/>
  <c r="E15" i="43"/>
  <c r="J8" i="43"/>
  <c r="K11" i="43" s="1"/>
  <c r="F19" i="42"/>
  <c r="E19" i="42"/>
  <c r="F18" i="42"/>
  <c r="E18" i="42"/>
  <c r="F17" i="42"/>
  <c r="E17" i="42"/>
  <c r="F16" i="42"/>
  <c r="E16" i="42"/>
  <c r="F15" i="42"/>
  <c r="E15" i="42"/>
  <c r="J8" i="42"/>
  <c r="L15" i="42" s="1"/>
  <c r="F18" i="41"/>
  <c r="E18" i="41"/>
  <c r="F17" i="41"/>
  <c r="E17" i="41"/>
  <c r="F16" i="41"/>
  <c r="E16" i="41"/>
  <c r="F15" i="41"/>
  <c r="E15" i="41"/>
  <c r="J8" i="41"/>
  <c r="K13" i="41" s="1"/>
  <c r="L16" i="41" s="1"/>
  <c r="F19" i="40"/>
  <c r="E19" i="40"/>
  <c r="F18" i="40"/>
  <c r="E18" i="40"/>
  <c r="F17" i="40"/>
  <c r="E17" i="40"/>
  <c r="F16" i="40"/>
  <c r="E16" i="40"/>
  <c r="F15" i="40"/>
  <c r="E15" i="40"/>
  <c r="J8" i="40"/>
  <c r="K11" i="40" s="1"/>
  <c r="F17" i="39"/>
  <c r="E17" i="39"/>
  <c r="F16" i="39"/>
  <c r="E16" i="39"/>
  <c r="F15" i="39"/>
  <c r="E15" i="39"/>
  <c r="K10" i="39"/>
  <c r="J8" i="39"/>
  <c r="L15" i="39" s="1"/>
  <c r="F17" i="38"/>
  <c r="E17" i="38"/>
  <c r="F16" i="38"/>
  <c r="E16" i="38"/>
  <c r="F15" i="38"/>
  <c r="E15" i="38"/>
  <c r="J8" i="38"/>
  <c r="L15" i="38" s="1"/>
  <c r="K12" i="38" l="1"/>
  <c r="L16" i="38" s="1"/>
  <c r="K11" i="42"/>
  <c r="K14" i="42"/>
  <c r="L16" i="42" s="1"/>
  <c r="K12" i="43"/>
  <c r="K11" i="44"/>
  <c r="L15" i="44"/>
  <c r="L15" i="51"/>
  <c r="K12" i="53"/>
  <c r="K11" i="54"/>
  <c r="K14" i="54"/>
  <c r="L16" i="54" s="1"/>
  <c r="K12" i="55"/>
  <c r="K11" i="56"/>
  <c r="L15" i="56"/>
  <c r="K11" i="58"/>
  <c r="L15" i="58"/>
  <c r="K12" i="62"/>
  <c r="K11" i="63"/>
  <c r="K11" i="38"/>
  <c r="K11" i="41"/>
  <c r="K10" i="42"/>
  <c r="K12" i="42"/>
  <c r="K10" i="43"/>
  <c r="K14" i="43"/>
  <c r="L16" i="43" s="1"/>
  <c r="K10" i="44"/>
  <c r="K11" i="45"/>
  <c r="L15" i="45"/>
  <c r="K10" i="51"/>
  <c r="K10" i="53"/>
  <c r="K14" i="53"/>
  <c r="L16" i="53" s="1"/>
  <c r="K10" i="54"/>
  <c r="K12" i="54"/>
  <c r="K10" i="55"/>
  <c r="K14" i="55"/>
  <c r="L16" i="55" s="1"/>
  <c r="K10" i="56"/>
  <c r="K12" i="56"/>
  <c r="K10" i="58"/>
  <c r="K11" i="59"/>
  <c r="L15" i="59"/>
  <c r="K10" i="62"/>
  <c r="K14" i="62"/>
  <c r="L16" i="62" s="1"/>
  <c r="K10" i="63"/>
  <c r="K12" i="63"/>
  <c r="L15" i="63"/>
  <c r="K13" i="48"/>
  <c r="K13" i="50"/>
  <c r="L16" i="50" s="1"/>
  <c r="K13" i="61"/>
  <c r="L16" i="61" s="1"/>
  <c r="K13" i="38"/>
  <c r="K11" i="39"/>
  <c r="K10" i="38"/>
  <c r="K14" i="38"/>
  <c r="K12" i="39"/>
  <c r="L16" i="39" s="1"/>
  <c r="K12" i="40"/>
  <c r="K10" i="41"/>
  <c r="K13" i="43"/>
  <c r="L15" i="43"/>
  <c r="K12" i="46"/>
  <c r="L16" i="46" s="1"/>
  <c r="K12" i="47"/>
  <c r="L16" i="47" s="1"/>
  <c r="K12" i="48"/>
  <c r="K10" i="49"/>
  <c r="K14" i="49"/>
  <c r="L16" i="49" s="1"/>
  <c r="K12" i="50"/>
  <c r="L15" i="50"/>
  <c r="K12" i="52"/>
  <c r="L15" i="52"/>
  <c r="K13" i="53"/>
  <c r="L15" i="53"/>
  <c r="K13" i="55"/>
  <c r="L15" i="55"/>
  <c r="K12" i="60"/>
  <c r="L16" i="60" s="1"/>
  <c r="K12" i="61"/>
  <c r="L15" i="61"/>
  <c r="K13" i="62"/>
  <c r="L15" i="62"/>
  <c r="K10" i="40"/>
  <c r="K14" i="40"/>
  <c r="L16" i="40" s="1"/>
  <c r="K12" i="41"/>
  <c r="L15" i="41"/>
  <c r="K13" i="42"/>
  <c r="K10" i="46"/>
  <c r="K10" i="47"/>
  <c r="K10" i="48"/>
  <c r="K14" i="48"/>
  <c r="L16" i="48" s="1"/>
  <c r="K12" i="49"/>
  <c r="K10" i="50"/>
  <c r="K10" i="52"/>
  <c r="K13" i="54"/>
  <c r="K10" i="57"/>
  <c r="L15" i="57"/>
  <c r="K10" i="60"/>
  <c r="K10" i="61"/>
  <c r="K13" i="40"/>
  <c r="L15" i="40"/>
  <c r="L15" i="48"/>
  <c r="K13" i="52"/>
  <c r="L16" i="52" s="1"/>
  <c r="K11" i="46"/>
  <c r="K11" i="47"/>
  <c r="K13" i="49"/>
  <c r="K11" i="60"/>
  <c r="F16" i="37"/>
  <c r="E16" i="37"/>
  <c r="F15" i="37"/>
  <c r="E15" i="37"/>
  <c r="J8" i="37"/>
  <c r="L15" i="37" s="1"/>
  <c r="K11" i="37" l="1"/>
  <c r="L16" i="37" s="1"/>
  <c r="K10" i="37"/>
  <c r="F16" i="36"/>
  <c r="E16" i="36"/>
  <c r="F15" i="36"/>
  <c r="E15" i="36"/>
  <c r="J8" i="36"/>
  <c r="K10" i="36" s="1"/>
  <c r="F18" i="35"/>
  <c r="E18" i="35"/>
  <c r="F17" i="35"/>
  <c r="E17" i="35"/>
  <c r="F16" i="35"/>
  <c r="E16" i="35"/>
  <c r="F15" i="35"/>
  <c r="E15" i="35"/>
  <c r="J8" i="35"/>
  <c r="K10" i="35" s="1"/>
  <c r="K12" i="35" l="1"/>
  <c r="K12" i="36"/>
  <c r="L16" i="36" s="1"/>
  <c r="K11" i="35"/>
  <c r="L15" i="35"/>
  <c r="K11" i="36"/>
  <c r="L15" i="36"/>
  <c r="K13" i="35"/>
  <c r="L16" i="35" s="1"/>
  <c r="F16" i="34"/>
  <c r="E16" i="34"/>
  <c r="F15" i="34"/>
  <c r="E15" i="34"/>
  <c r="J8" i="34"/>
  <c r="K11" i="34" s="1"/>
  <c r="L16" i="34" s="1"/>
  <c r="F16" i="33"/>
  <c r="E16" i="33"/>
  <c r="F15" i="33"/>
  <c r="E15" i="33"/>
  <c r="J8" i="33"/>
  <c r="K11" i="33" s="1"/>
  <c r="L16" i="33" s="1"/>
  <c r="F15" i="32"/>
  <c r="E15" i="32"/>
  <c r="J8" i="32"/>
  <c r="L15" i="32" s="1"/>
  <c r="F15" i="31"/>
  <c r="E15" i="31"/>
  <c r="J8" i="31"/>
  <c r="K10" i="31" s="1"/>
  <c r="L16" i="31" s="1"/>
  <c r="F15" i="30"/>
  <c r="J8" i="30"/>
  <c r="L15" i="30" s="1"/>
  <c r="F18" i="29"/>
  <c r="E18" i="29"/>
  <c r="F17" i="29"/>
  <c r="E17" i="29"/>
  <c r="F16" i="29"/>
  <c r="E16" i="29"/>
  <c r="F15" i="29"/>
  <c r="E15" i="29"/>
  <c r="J8" i="29"/>
  <c r="K13" i="29" s="1"/>
  <c r="L16" i="29" s="1"/>
  <c r="F17" i="28"/>
  <c r="E17" i="28"/>
  <c r="F16" i="28"/>
  <c r="E16" i="28"/>
  <c r="F15" i="28"/>
  <c r="E15" i="28"/>
  <c r="J8" i="28"/>
  <c r="K12" i="28" s="1"/>
  <c r="L16" i="28" s="1"/>
  <c r="F16" i="27"/>
  <c r="E16" i="27"/>
  <c r="F15" i="27"/>
  <c r="E15" i="27"/>
  <c r="J8" i="27"/>
  <c r="K11" i="27" s="1"/>
  <c r="L16" i="27" s="1"/>
  <c r="F17" i="26"/>
  <c r="E17" i="26"/>
  <c r="F16" i="26"/>
  <c r="E16" i="26"/>
  <c r="F15" i="26"/>
  <c r="E15" i="26"/>
  <c r="K11" i="26"/>
  <c r="J8" i="26"/>
  <c r="K12" i="26" s="1"/>
  <c r="L16" i="26" s="1"/>
  <c r="K10" i="33" l="1"/>
  <c r="K10" i="27"/>
  <c r="L15" i="27"/>
  <c r="K10" i="28"/>
  <c r="K10" i="30"/>
  <c r="L16" i="30" s="1"/>
  <c r="L15" i="33"/>
  <c r="K10" i="34"/>
  <c r="L15" i="34"/>
  <c r="K11" i="28"/>
  <c r="L15" i="28"/>
  <c r="K10" i="26"/>
  <c r="L15" i="26"/>
  <c r="K10" i="29"/>
  <c r="L15" i="31"/>
  <c r="K10" i="32"/>
  <c r="L16" i="32" s="1"/>
  <c r="K11" i="29"/>
  <c r="K12" i="29"/>
  <c r="L15" i="29"/>
  <c r="F15" i="25" l="1"/>
  <c r="E15" i="25"/>
  <c r="J8" i="25"/>
  <c r="L15" i="25" s="1"/>
  <c r="F17" i="24"/>
  <c r="E17" i="24"/>
  <c r="F16" i="24"/>
  <c r="E16" i="24"/>
  <c r="F15" i="24"/>
  <c r="E15" i="24"/>
  <c r="J8" i="24"/>
  <c r="K12" i="24" s="1"/>
  <c r="L16" i="24" s="1"/>
  <c r="F16" i="23"/>
  <c r="E16" i="23"/>
  <c r="F15" i="23"/>
  <c r="E15" i="23"/>
  <c r="J8" i="23"/>
  <c r="K11" i="23" s="1"/>
  <c r="L16" i="23" s="1"/>
  <c r="F16" i="22"/>
  <c r="F15" i="22"/>
  <c r="J8" i="22"/>
  <c r="K10" i="22" s="1"/>
  <c r="F16" i="21"/>
  <c r="E16" i="21"/>
  <c r="F15" i="21"/>
  <c r="E15" i="21"/>
  <c r="J8" i="21"/>
  <c r="L15" i="21" s="1"/>
  <c r="F18" i="20"/>
  <c r="E18" i="20"/>
  <c r="F17" i="20"/>
  <c r="E17" i="20"/>
  <c r="F16" i="20"/>
  <c r="E16" i="20"/>
  <c r="F15" i="20"/>
  <c r="E15" i="20"/>
  <c r="J8" i="20"/>
  <c r="K11" i="20" s="1"/>
  <c r="F15" i="19"/>
  <c r="E15" i="19"/>
  <c r="J8" i="19"/>
  <c r="K10" i="19" s="1"/>
  <c r="L16" i="19" s="1"/>
  <c r="K11" i="24" l="1"/>
  <c r="K11" i="21"/>
  <c r="L16" i="21" s="1"/>
  <c r="K10" i="24"/>
  <c r="K10" i="25"/>
  <c r="L16" i="25" s="1"/>
  <c r="K10" i="21"/>
  <c r="L15" i="24"/>
  <c r="K12" i="20"/>
  <c r="L15" i="20"/>
  <c r="K11" i="22"/>
  <c r="L16" i="22" s="1"/>
  <c r="K10" i="23"/>
  <c r="L15" i="23"/>
  <c r="K13" i="20"/>
  <c r="L16" i="20" s="1"/>
  <c r="L15" i="19"/>
  <c r="K10" i="20"/>
  <c r="L15" i="22"/>
  <c r="F18" i="16" l="1"/>
  <c r="E18" i="16"/>
  <c r="F17" i="16"/>
  <c r="E17" i="16"/>
  <c r="F16" i="16"/>
  <c r="E16" i="16"/>
  <c r="F15" i="16"/>
  <c r="E15" i="16"/>
  <c r="J8" i="16"/>
  <c r="K11" i="16" s="1"/>
  <c r="F15" i="15"/>
  <c r="E15" i="15"/>
  <c r="J8" i="15"/>
  <c r="K10" i="15" s="1"/>
  <c r="L16" i="15" s="1"/>
  <c r="F17" i="14"/>
  <c r="E17" i="14"/>
  <c r="F16" i="14"/>
  <c r="E16" i="14"/>
  <c r="F15" i="14"/>
  <c r="E15" i="14"/>
  <c r="J8" i="14"/>
  <c r="K12" i="14" s="1"/>
  <c r="L16" i="14" s="1"/>
  <c r="F16" i="13"/>
  <c r="E16" i="13"/>
  <c r="F15" i="13"/>
  <c r="E15" i="13"/>
  <c r="J8" i="13"/>
  <c r="K11" i="13" s="1"/>
  <c r="L16" i="13" s="1"/>
  <c r="F16" i="12"/>
  <c r="E16" i="12"/>
  <c r="F15" i="12"/>
  <c r="E15" i="12"/>
  <c r="J8" i="12"/>
  <c r="K11" i="12" s="1"/>
  <c r="L16" i="12" s="1"/>
  <c r="F17" i="11"/>
  <c r="E17" i="11"/>
  <c r="F16" i="11"/>
  <c r="E16" i="11"/>
  <c r="F15" i="11"/>
  <c r="E15" i="11"/>
  <c r="J8" i="11"/>
  <c r="K12" i="11" s="1"/>
  <c r="L16" i="11" s="1"/>
  <c r="K10" i="12" l="1"/>
  <c r="L15" i="12"/>
  <c r="K10" i="13"/>
  <c r="L15" i="13"/>
  <c r="K10" i="14"/>
  <c r="K11" i="14"/>
  <c r="L15" i="14"/>
  <c r="K10" i="16"/>
  <c r="K10" i="11"/>
  <c r="K11" i="11"/>
  <c r="L15" i="11"/>
  <c r="K12" i="16"/>
  <c r="L15" i="16"/>
  <c r="K13" i="16"/>
  <c r="L16" i="16" s="1"/>
  <c r="L15" i="15"/>
  <c r="J8" i="10" l="1"/>
  <c r="F16" i="10"/>
  <c r="E16" i="10"/>
  <c r="F15" i="10"/>
  <c r="E15" i="10"/>
  <c r="J8" i="9"/>
  <c r="K14" i="9" s="1"/>
  <c r="L16" i="9" s="1"/>
  <c r="F19" i="9"/>
  <c r="E19" i="9"/>
  <c r="F18" i="9"/>
  <c r="E18" i="9"/>
  <c r="F17" i="9"/>
  <c r="E17" i="9"/>
  <c r="F16" i="9"/>
  <c r="E16" i="9"/>
  <c r="F15" i="9"/>
  <c r="E15" i="9"/>
  <c r="J8" i="7"/>
  <c r="F16" i="7"/>
  <c r="E16" i="7"/>
  <c r="F15" i="7"/>
  <c r="E15" i="7"/>
  <c r="E15" i="6"/>
  <c r="E16" i="6"/>
  <c r="F16" i="6"/>
  <c r="F15" i="6"/>
  <c r="J8" i="6"/>
  <c r="K10" i="10" l="1"/>
  <c r="K11" i="10"/>
  <c r="L16" i="10" s="1"/>
  <c r="L15" i="10"/>
  <c r="K11" i="9"/>
  <c r="K12" i="9"/>
  <c r="L15" i="9"/>
  <c r="K13" i="9"/>
  <c r="K10" i="9"/>
  <c r="K11" i="7"/>
  <c r="L16" i="7" s="1"/>
  <c r="L15" i="7"/>
  <c r="K10" i="7"/>
  <c r="L15" i="6"/>
  <c r="K10" i="6"/>
  <c r="K11" i="6"/>
  <c r="L16" i="6" s="1"/>
</calcChain>
</file>

<file path=xl/sharedStrings.xml><?xml version="1.0" encoding="utf-8"?>
<sst xmlns="http://schemas.openxmlformats.org/spreadsheetml/2006/main" count="4586" uniqueCount="155">
  <si>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</si>
  <si>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</si>
  <si>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</si>
  <si>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</si>
  <si>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</si>
  <si>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</si>
  <si>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</si>
  <si>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</si>
  <si>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</si>
  <si>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</si>
  <si>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</si>
  <si>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</si>
  <si>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</si>
  <si>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</si>
  <si>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</si>
  <si>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</si>
  <si>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</si>
  <si>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</si>
  <si>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</si>
  <si>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</si>
  <si>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</si>
  <si>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</si>
  <si>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</si>
  <si>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</si>
  <si>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</si>
  <si>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</si>
  <si>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</si>
  <si>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</si>
  <si>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</si>
  <si>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</si>
  <si>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</si>
  <si>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</si>
  <si>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</si>
  <si>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</si>
  <si>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</si>
  <si>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</si>
  <si>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</si>
  <si>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</si>
  <si>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</si>
  <si>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</si>
  <si>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</si>
  <si>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</si>
  <si>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</si>
  <si>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1_3</t>
  </si>
  <si>
    <t>Florida - Durazno</t>
  </si>
  <si>
    <t>GPS</t>
  </si>
  <si>
    <t>INGEFUND</t>
  </si>
  <si>
    <t>ROLATEC ML 76A</t>
  </si>
  <si>
    <t>Cl</t>
  </si>
  <si>
    <t>ClSa</t>
  </si>
  <si>
    <t>ClSi</t>
  </si>
  <si>
    <t>ClGr</t>
  </si>
  <si>
    <t>ClCo</t>
  </si>
  <si>
    <t>Co</t>
  </si>
  <si>
    <t>CoCl</t>
  </si>
  <si>
    <t>05102016</t>
  </si>
  <si>
    <t>1+000</t>
  </si>
  <si>
    <t>2+200</t>
  </si>
  <si>
    <t>3+500</t>
  </si>
  <si>
    <t>4+500</t>
  </si>
  <si>
    <t>5+500</t>
  </si>
  <si>
    <t>Not Found</t>
  </si>
  <si>
    <t>6+600</t>
  </si>
  <si>
    <t>06102016</t>
  </si>
  <si>
    <t>7+700</t>
  </si>
  <si>
    <t>8+800</t>
  </si>
  <si>
    <t>9+800</t>
  </si>
  <si>
    <t>11+000</t>
  </si>
  <si>
    <t>12+000</t>
  </si>
  <si>
    <t>15+000</t>
  </si>
  <si>
    <t>Not found</t>
  </si>
  <si>
    <t>08102016</t>
  </si>
  <si>
    <t>16+000</t>
  </si>
  <si>
    <t>17+000</t>
  </si>
  <si>
    <t>18+000</t>
  </si>
  <si>
    <t>18+800</t>
  </si>
  <si>
    <t>19+700</t>
  </si>
  <si>
    <t>20+500</t>
  </si>
  <si>
    <t>21+400</t>
  </si>
  <si>
    <t>09102016</t>
  </si>
  <si>
    <t>22+300</t>
  </si>
  <si>
    <t>23+200</t>
  </si>
  <si>
    <t>24+100</t>
  </si>
  <si>
    <t>SaClGr</t>
  </si>
  <si>
    <t>25+000</t>
  </si>
  <si>
    <t>26+000</t>
  </si>
  <si>
    <t>27+000</t>
  </si>
  <si>
    <t>27+900</t>
  </si>
  <si>
    <t>29+000</t>
  </si>
  <si>
    <t>13+000</t>
  </si>
  <si>
    <t>07102016</t>
  </si>
  <si>
    <t>14+000</t>
  </si>
  <si>
    <t>30+000</t>
  </si>
  <si>
    <t>Or</t>
  </si>
  <si>
    <t>31+000</t>
  </si>
  <si>
    <t>32+000</t>
  </si>
  <si>
    <t>SlCl</t>
  </si>
  <si>
    <t>Sl</t>
  </si>
  <si>
    <t>SlGr</t>
  </si>
  <si>
    <t>33+000</t>
  </si>
  <si>
    <t>34+100</t>
  </si>
  <si>
    <t>34+800</t>
  </si>
  <si>
    <t>ClSl</t>
  </si>
  <si>
    <t>35+400</t>
  </si>
  <si>
    <t>36+200</t>
  </si>
  <si>
    <t>37+400</t>
  </si>
  <si>
    <t>38+200</t>
  </si>
  <si>
    <t>39+000</t>
  </si>
  <si>
    <t>40+000</t>
  </si>
  <si>
    <t>41+100</t>
  </si>
  <si>
    <t>42+100</t>
  </si>
  <si>
    <t>43+000</t>
  </si>
  <si>
    <t>44+000</t>
  </si>
  <si>
    <t>45+000</t>
  </si>
  <si>
    <t>46+000</t>
  </si>
  <si>
    <t>47+000</t>
  </si>
  <si>
    <t>48+000</t>
  </si>
  <si>
    <t>49+000</t>
  </si>
  <si>
    <t>50+300</t>
  </si>
  <si>
    <t>51+000</t>
  </si>
  <si>
    <t>52+000</t>
  </si>
  <si>
    <t>Sa</t>
  </si>
  <si>
    <t>53+000</t>
  </si>
  <si>
    <t>53+800</t>
  </si>
  <si>
    <t>54+900</t>
  </si>
  <si>
    <t>17102016</t>
  </si>
  <si>
    <t>Si</t>
  </si>
  <si>
    <t>56+200</t>
  </si>
  <si>
    <t>57+400</t>
  </si>
  <si>
    <t>18102016</t>
  </si>
  <si>
    <t>58+200</t>
  </si>
  <si>
    <t>59+100</t>
  </si>
  <si>
    <t>60+000</t>
  </si>
  <si>
    <t>61+000</t>
  </si>
  <si>
    <t>62+000</t>
  </si>
  <si>
    <t>22102016</t>
  </si>
  <si>
    <t>63+200</t>
  </si>
  <si>
    <t>SiSa</t>
  </si>
  <si>
    <t>64+000</t>
  </si>
  <si>
    <t>64+700</t>
  </si>
  <si>
    <t>65+600</t>
  </si>
  <si>
    <t>21102016</t>
  </si>
  <si>
    <t>66+300</t>
  </si>
  <si>
    <t>66+800</t>
  </si>
  <si>
    <t>67+700</t>
  </si>
  <si>
    <t>68+800</t>
  </si>
  <si>
    <t>69+700</t>
  </si>
  <si>
    <t>70+400</t>
  </si>
  <si>
    <t>20102016</t>
  </si>
  <si>
    <t>79+000</t>
  </si>
  <si>
    <t>19102016</t>
  </si>
  <si>
    <t>80+000</t>
  </si>
  <si>
    <t>81+000</t>
  </si>
  <si>
    <t>SiCl</t>
  </si>
  <si>
    <t>82+000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</si>
</sst>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0.00"/>
    <numFmt numFmtId="165" formatCode="_-* #,##0\ _P_t_s_-;\-* #,##0\ _P_t_s_-;_-* &quot;-&quot;\ _P_t_s_-;_-@_-"/>
    <numFmt numFmtId="166" formatCode="_-* #,##0\ &quot;Pts&quot;_-;\-* #,##0\ &quot;Pts&quot;_-;_-* &quot;-&quot;\ &quot;Pts&quot;_-;_-@_-"/>
  </numFmts>
  <fonts count="16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81">
    <xf numFmtId="0" fontId="0" fillId="0" borderId="0" xfId="0"/>
    <xf numFmtId="0" fontId="5" fillId="0" borderId="0" xfId="0" applyFont="1"/>
    <xf numFmtId="0" fontId="5" fillId="0" borderId="3" xfId="0" applyFont="1" applyBorder="1"/>
    <xf numFmtId="0" fontId="7" fillId="0" borderId="0" xfId="0" applyFont="1" applyBorder="1"/>
    <xf numFmtId="0" fontId="6" fillId="0" borderId="9" xfId="0" applyFont="1" applyBorder="1"/>
    <xf numFmtId="0" fontId="6" fillId="0" borderId="0" xfId="0" applyFont="1" applyBorder="1"/>
    <xf numFmtId="0" fontId="7" fillId="0" borderId="9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3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164" fontId="5" fillId="0" borderId="6" xfId="0" applyNumberFormat="1" applyFont="1" applyBorder="1"/>
    <xf numFmtId="0" fontId="8" fillId="0" borderId="4" xfId="0" applyFont="1" applyBorder="1" applyAlignment="1">
      <alignment horizontal="right"/>
    </xf>
    <xf numFmtId="164" fontId="5" fillId="2" borderId="4" xfId="0" applyNumberFormat="1" applyFont="1" applyFill="1" applyBorder="1"/>
    <xf numFmtId="164" fontId="5" fillId="2" borderId="6" xfId="0" applyNumberFormat="1" applyFont="1" applyFill="1" applyBorder="1"/>
    <xf numFmtId="164" fontId="5" fillId="2" borderId="11" xfId="0" applyNumberFormat="1" applyFont="1" applyFill="1" applyBorder="1"/>
    <xf numFmtId="0" fontId="5" fillId="2" borderId="0" xfId="0" applyFont="1" applyFill="1"/>
    <xf numFmtId="0" fontId="9" fillId="0" borderId="0" xfId="0" applyFont="1" applyAlignment="1">
      <alignment horizontal="right"/>
    </xf>
    <xf numFmtId="0" fontId="5" fillId="0" borderId="0" xfId="0" quotePrefix="1" applyFont="1"/>
    <xf numFmtId="164" fontId="8" fillId="2" borderId="2" xfId="0" applyNumberFormat="1" applyFont="1" applyFill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2" fillId="0" borderId="9" xfId="0" applyFont="1" applyBorder="1"/>
    <xf numFmtId="0" fontId="13" fillId="0" borderId="1" xfId="0" applyFont="1" applyBorder="1"/>
    <xf numFmtId="0" fontId="13" fillId="0" borderId="2" xfId="0" applyFont="1" applyBorder="1"/>
    <xf numFmtId="0" fontId="12" fillId="0" borderId="3" xfId="0" applyFont="1" applyBorder="1"/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0" fontId="12" fillId="0" borderId="12" xfId="0" applyFont="1" applyBorder="1" applyAlignment="1">
      <alignment horizontal="center"/>
    </xf>
    <xf numFmtId="0" fontId="5" fillId="0" borderId="13" xfId="0" applyFont="1" applyBorder="1"/>
    <xf numFmtId="0" fontId="12" fillId="0" borderId="12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5" fillId="0" borderId="20" xfId="0" applyFont="1" applyBorder="1"/>
    <xf numFmtId="0" fontId="5" fillId="0" borderId="21" xfId="0" applyFont="1" applyBorder="1"/>
    <xf numFmtId="164" fontId="5" fillId="0" borderId="17" xfId="0" applyNumberFormat="1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10" fillId="0" borderId="10" xfId="0" quotePrefix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2" xfId="0" applyFont="1" applyBorder="1"/>
    <xf numFmtId="0" fontId="12" fillId="2" borderId="4" xfId="0" applyFont="1" applyFill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2" borderId="0" xfId="0" applyFont="1" applyFill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0" xfId="0" applyFont="1" applyBorder="1"/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right"/>
    </xf>
    <xf numFmtId="0" fontId="3" fillId="0" borderId="3" xfId="0" applyFont="1" applyBorder="1"/>
    <xf numFmtId="0" fontId="3" fillId="0" borderId="8" xfId="0" applyFont="1" applyBorder="1"/>
    <xf numFmtId="164" fontId="3" fillId="2" borderId="4" xfId="0" applyNumberFormat="1" applyFont="1" applyFill="1" applyBorder="1"/>
    <xf numFmtId="0" fontId="3" fillId="0" borderId="9" xfId="0" applyFont="1" applyBorder="1"/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3" fillId="0" borderId="5" xfId="0" applyFont="1" applyBorder="1"/>
    <xf numFmtId="0" fontId="3" fillId="0" borderId="6" xfId="0" applyFont="1" applyBorder="1"/>
    <xf numFmtId="164" fontId="3" fillId="2" borderId="6" xfId="0" applyNumberFormat="1" applyFont="1" applyFill="1" applyBorder="1"/>
    <xf numFmtId="0" fontId="3" fillId="0" borderId="20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2" borderId="11" xfId="0" applyNumberFormat="1" applyFont="1" applyFill="1" applyBorder="1"/>
    <xf numFmtId="0" fontId="3" fillId="0" borderId="21" xfId="0" applyFont="1" applyBorder="1"/>
    <xf numFmtId="164" fontId="3" fillId="0" borderId="6" xfId="0" applyNumberFormat="1" applyFont="1" applyBorder="1"/>
    <xf numFmtId="164" fontId="3" fillId="0" borderId="17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/>
    <xf numFmtId="0" fontId="2" fillId="0" borderId="0" xfId="0" quotePrefix="1" applyFont="1"/>
    <xf numFmtId="0" fontId="2" fillId="2" borderId="0" xfId="0" applyFont="1" applyFill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3" xfId="0" applyFont="1" applyBorder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horizontal="right"/>
    </xf>
    <xf numFmtId="0" fontId="2" fillId="0" borderId="3" xfId="0" applyFont="1" applyBorder="1"/>
    <xf numFmtId="0" fontId="2" fillId="0" borderId="8" xfId="0" applyFont="1" applyBorder="1"/>
    <xf numFmtId="164" fontId="2" fillId="2" borderId="4" xfId="0" applyNumberFormat="1" applyFont="1" applyFill="1" applyBorder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5" xfId="0" applyFont="1" applyBorder="1"/>
    <xf numFmtId="0" fontId="2" fillId="0" borderId="6" xfId="0" applyFont="1" applyBorder="1"/>
    <xf numFmtId="164" fontId="2" fillId="2" borderId="6" xfId="0" applyNumberFormat="1" applyFont="1" applyFill="1" applyBorder="1"/>
    <xf numFmtId="0" fontId="2" fillId="0" borderId="20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2" borderId="11" xfId="0" applyNumberFormat="1" applyFont="1" applyFill="1" applyBorder="1"/>
    <xf numFmtId="0" fontId="2" fillId="0" borderId="21" xfId="0" applyFont="1" applyBorder="1"/>
    <xf numFmtId="164" fontId="2" fillId="0" borderId="6" xfId="0" applyNumberFormat="1" applyFont="1" applyBorder="1"/>
    <xf numFmtId="164" fontId="2" fillId="0" borderId="17" xfId="0" applyNumberFormat="1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1" fillId="0" borderId="3" xfId="0" applyFont="1" applyBorder="1"/>
    <xf numFmtId="0" fontId="1" fillId="0" borderId="8" xfId="0" applyFont="1" applyBorder="1"/>
    <xf numFmtId="164" fontId="1" fillId="2" borderId="4" xfId="0" applyNumberFormat="1" applyFont="1" applyFill="1" applyBorder="1"/>
    <xf numFmtId="0" fontId="1" fillId="0" borderId="9" xfId="0" applyFont="1" applyBorder="1"/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6" xfId="0" applyFont="1" applyBorder="1"/>
    <xf numFmtId="164" fontId="1" fillId="2" borderId="6" xfId="0" applyNumberFormat="1" applyFont="1" applyFill="1" applyBorder="1"/>
    <xf numFmtId="0" fontId="1" fillId="0" borderId="20" xfId="0" applyFont="1" applyBorder="1"/>
    <xf numFmtId="0" fontId="1" fillId="0" borderId="10" xfId="0" applyFont="1" applyBorder="1"/>
    <xf numFmtId="0" fontId="1" fillId="0" borderId="11" xfId="0" applyFont="1" applyBorder="1"/>
    <xf numFmtId="164" fontId="1" fillId="2" borderId="11" xfId="0" applyNumberFormat="1" applyFont="1" applyFill="1" applyBorder="1"/>
    <xf numFmtId="0" fontId="1" fillId="0" borderId="21" xfId="0" applyFont="1" applyBorder="1"/>
    <xf numFmtId="164" fontId="1" fillId="0" borderId="6" xfId="0" applyNumberFormat="1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2" borderId="10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</cellXfs>
  <cellStyles count="5">
    <cellStyle name="Millares [0] 2" xfId="3"/>
    <cellStyle name="Moneda [0] 2" xf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'201'!$J$10:$J$16</c:f>
              <c:numCache>
                <c:formatCode>General</c:formatCode>
                <c:ptCount val="7"/>
                <c:pt idx="0">
                  <c:v>69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'201'!$K$10:$K$16</c:f>
              <c:numCache>
                <c:formatCode>\+0.00</c:formatCode>
                <c:ptCount val="7"/>
                <c:pt idx="0">
                  <c:v>97</c:v>
                </c:pt>
                <c:pt idx="1">
                  <c:v>96.4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43-4733-8A5A-8D4A4710909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'201'!$J$10:$J$16</c:f>
              <c:numCache>
                <c:formatCode>General</c:formatCode>
                <c:ptCount val="7"/>
                <c:pt idx="0">
                  <c:v>69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'201'!$L$10:$L$16</c:f>
              <c:numCache>
                <c:formatCode>General</c:formatCode>
                <c:ptCount val="7"/>
                <c:pt idx="5" formatCode="\+0.00">
                  <c:v>98</c:v>
                </c:pt>
                <c:pt idx="6" formatCode="\+0.00">
                  <c:v>96.4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43-4733-8A5A-8D4A47109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191552"/>
        <c:axId val="333253368"/>
      </c:scatterChart>
      <c:valAx>
        <c:axId val="28619155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3253368"/>
        <c:crosses val="autoZero"/>
        <c:crossBetween val="midCat"/>
      </c:valAx>
      <c:valAx>
        <c:axId val="333253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2861915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'210'!$J$10:$J$16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'210'!$K$10:$K$16</c:f>
              <c:numCache>
                <c:formatCode>\+0.00</c:formatCode>
                <c:ptCount val="7"/>
                <c:pt idx="0">
                  <c:v>114.9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AB-4C70-AF0E-61C3D3512D2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'210'!$J$10:$J$16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'210'!$L$10:$L$16</c:f>
              <c:numCache>
                <c:formatCode>General</c:formatCode>
                <c:ptCount val="7"/>
                <c:pt idx="5" formatCode="\+0.00">
                  <c:v>116</c:v>
                </c:pt>
                <c:pt idx="6" formatCode="\+0.00">
                  <c:v>114.9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AB-4C70-AF0E-61C3D3512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097736"/>
        <c:axId val="334100088"/>
      </c:scatterChart>
      <c:valAx>
        <c:axId val="3340977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100088"/>
        <c:crosses val="autoZero"/>
        <c:crossBetween val="midCat"/>
      </c:valAx>
      <c:valAx>
        <c:axId val="334100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0977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'211'!$J$10:$J$16</c:f>
              <c:numCache>
                <c:formatCode>General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16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'211'!$K$10:$K$16</c:f>
              <c:numCache>
                <c:formatCode>\+0.00</c:formatCode>
                <c:ptCount val="7"/>
                <c:pt idx="0">
                  <c:v>127</c:v>
                </c:pt>
                <c:pt idx="1">
                  <c:v>126</c:v>
                </c:pt>
                <c:pt idx="2">
                  <c:v>125</c:v>
                </c:pt>
                <c:pt idx="3">
                  <c:v>124.3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D0-4D9F-8BB2-1C0CB099ED0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'211'!$J$10:$J$16</c:f>
              <c:numCache>
                <c:formatCode>General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16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'211'!$L$10:$L$16</c:f>
              <c:numCache>
                <c:formatCode>General</c:formatCode>
                <c:ptCount val="7"/>
                <c:pt idx="5" formatCode="\+0.00">
                  <c:v>128</c:v>
                </c:pt>
                <c:pt idx="6" formatCode="\+0.00">
                  <c:v>124.3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D0-4D9F-8BB2-1C0CB099E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093816"/>
        <c:axId val="334095384"/>
      </c:scatterChart>
      <c:valAx>
        <c:axId val="3340938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095384"/>
        <c:crosses val="autoZero"/>
        <c:crossBetween val="midCat"/>
      </c:valAx>
      <c:valAx>
        <c:axId val="334095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093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'212'!$J$10:$J$16</c:f>
              <c:numCache>
                <c:formatCode>General</c:formatCode>
                <c:ptCount val="7"/>
                <c:pt idx="0">
                  <c:v>60</c:v>
                </c:pt>
                <c:pt idx="1">
                  <c:v>43</c:v>
                </c:pt>
                <c:pt idx="2">
                  <c:v>61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'212'!$K$10:$K$16</c:f>
              <c:numCache>
                <c:formatCode>\+0.00</c:formatCode>
                <c:ptCount val="7"/>
                <c:pt idx="0">
                  <c:v>125</c:v>
                </c:pt>
                <c:pt idx="1">
                  <c:v>124</c:v>
                </c:pt>
                <c:pt idx="2">
                  <c:v>123</c:v>
                </c:pt>
                <c:pt idx="3">
                  <c:v>122.2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8-4871-8293-7FEB6EAE3F08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'212'!$J$10:$J$16</c:f>
              <c:numCache>
                <c:formatCode>General</c:formatCode>
                <c:ptCount val="7"/>
                <c:pt idx="0">
                  <c:v>60</c:v>
                </c:pt>
                <c:pt idx="1">
                  <c:v>43</c:v>
                </c:pt>
                <c:pt idx="2">
                  <c:v>61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'212'!$L$10:$L$16</c:f>
              <c:numCache>
                <c:formatCode>General</c:formatCode>
                <c:ptCount val="7"/>
                <c:pt idx="5" formatCode="\+0.00">
                  <c:v>126</c:v>
                </c:pt>
                <c:pt idx="6" formatCode="\+0.00">
                  <c:v>122.2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8-4871-8293-7FEB6EAE3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098128"/>
        <c:axId val="334096952"/>
      </c:scatterChart>
      <c:valAx>
        <c:axId val="3340981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096952"/>
        <c:crosses val="autoZero"/>
        <c:crossBetween val="midCat"/>
      </c:valAx>
      <c:valAx>
        <c:axId val="334096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0981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'213'!$J$10:$J$16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'213'!$K$10:$K$16</c:f>
              <c:numCache>
                <c:formatCode>\+0.00</c:formatCode>
                <c:ptCount val="7"/>
                <c:pt idx="0">
                  <c:v>118</c:v>
                </c:pt>
                <c:pt idx="1">
                  <c:v>117.3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B6-4790-A171-0B1CB509B90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'213'!$J$10:$J$16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'213'!$L$10:$L$16</c:f>
              <c:numCache>
                <c:formatCode>General</c:formatCode>
                <c:ptCount val="7"/>
                <c:pt idx="5" formatCode="\+0.00">
                  <c:v>119</c:v>
                </c:pt>
                <c:pt idx="6" formatCode="\+0.00">
                  <c:v>117.3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B6-4790-A171-0B1CB509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255720"/>
        <c:axId val="333250624"/>
      </c:scatterChart>
      <c:valAx>
        <c:axId val="33325572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3250624"/>
        <c:crosses val="autoZero"/>
        <c:crossBetween val="midCat"/>
      </c:valAx>
      <c:valAx>
        <c:axId val="33325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32557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'214'!$J$10:$J$16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'214'!$K$10:$K$16</c:f>
              <c:numCache>
                <c:formatCode>\+0.00</c:formatCode>
                <c:ptCount val="7"/>
                <c:pt idx="0">
                  <c:v>120.9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15-4800-A417-B9F8ED386D1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'214'!$J$10:$J$16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'214'!$L$10:$L$16</c:f>
              <c:numCache>
                <c:formatCode>General</c:formatCode>
                <c:ptCount val="7"/>
                <c:pt idx="5" formatCode="\+0.00">
                  <c:v>122</c:v>
                </c:pt>
                <c:pt idx="6" formatCode="\+0.00">
                  <c:v>120.9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15-4800-A417-B9F8ED386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250232"/>
        <c:axId val="333251016"/>
      </c:scatterChart>
      <c:valAx>
        <c:axId val="3332502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3251016"/>
        <c:crosses val="autoZero"/>
        <c:crossBetween val="midCat"/>
      </c:valAx>
      <c:valAx>
        <c:axId val="333251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32502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'215'!$J$10:$J$16</c:f>
              <c:numCache>
                <c:formatCode>General</c:formatCode>
                <c:ptCount val="7"/>
                <c:pt idx="0">
                  <c:v>17</c:v>
                </c:pt>
                <c:pt idx="1">
                  <c:v>51</c:v>
                </c:pt>
                <c:pt idx="2">
                  <c:v>25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'215'!$K$10:$K$16</c:f>
              <c:numCache>
                <c:formatCode>\+0.00</c:formatCode>
                <c:ptCount val="7"/>
                <c:pt idx="0">
                  <c:v>111</c:v>
                </c:pt>
                <c:pt idx="1">
                  <c:v>110</c:v>
                </c:pt>
                <c:pt idx="2">
                  <c:v>109</c:v>
                </c:pt>
                <c:pt idx="3">
                  <c:v>108.1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2A-450E-839B-7A6878CFDE1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'215'!$J$10:$J$16</c:f>
              <c:numCache>
                <c:formatCode>General</c:formatCode>
                <c:ptCount val="7"/>
                <c:pt idx="0">
                  <c:v>17</c:v>
                </c:pt>
                <c:pt idx="1">
                  <c:v>51</c:v>
                </c:pt>
                <c:pt idx="2">
                  <c:v>25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'215'!$L$10:$L$16</c:f>
              <c:numCache>
                <c:formatCode>General</c:formatCode>
                <c:ptCount val="7"/>
                <c:pt idx="5" formatCode="\+0.00">
                  <c:v>112</c:v>
                </c:pt>
                <c:pt idx="6" formatCode="\+0.00">
                  <c:v>108.1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2A-450E-839B-7A6878CFD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10000"/>
        <c:axId val="334308040"/>
      </c:scatterChart>
      <c:valAx>
        <c:axId val="3343100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308040"/>
        <c:crosses val="autoZero"/>
        <c:crossBetween val="midCat"/>
      </c:valAx>
      <c:valAx>
        <c:axId val="334308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310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'216'!$J$10:$J$16</c:f>
              <c:numCache>
                <c:formatCode>General</c:formatCode>
                <c:ptCount val="7"/>
                <c:pt idx="0">
                  <c:v>49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'216'!$K$10:$K$16</c:f>
              <c:numCache>
                <c:formatCode>\+0.00</c:formatCode>
                <c:ptCount val="7"/>
                <c:pt idx="0">
                  <c:v>125</c:v>
                </c:pt>
                <c:pt idx="1">
                  <c:v>124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49-4E1F-B180-E38CE1F0013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'216'!$J$10:$J$16</c:f>
              <c:numCache>
                <c:formatCode>General</c:formatCode>
                <c:ptCount val="7"/>
                <c:pt idx="0">
                  <c:v>49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'216'!$L$10:$L$16</c:f>
              <c:numCache>
                <c:formatCode>General</c:formatCode>
                <c:ptCount val="7"/>
                <c:pt idx="5" formatCode="\+0.00">
                  <c:v>126</c:v>
                </c:pt>
                <c:pt idx="6" formatCode="\+0.00">
                  <c:v>124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49-4E1F-B180-E38CE1F00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12352"/>
        <c:axId val="334313136"/>
      </c:scatterChart>
      <c:valAx>
        <c:axId val="33431235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313136"/>
        <c:crosses val="autoZero"/>
        <c:crossBetween val="midCat"/>
      </c:valAx>
      <c:valAx>
        <c:axId val="33431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3123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'217'!$J$10:$J$16</c:f>
              <c:numCache>
                <c:formatCode>General</c:formatCode>
                <c:ptCount val="7"/>
                <c:pt idx="0">
                  <c:v>75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'217'!$K$10:$K$16</c:f>
              <c:numCache>
                <c:formatCode>\+0.00</c:formatCode>
                <c:ptCount val="7"/>
                <c:pt idx="0">
                  <c:v>128</c:v>
                </c:pt>
                <c:pt idx="1">
                  <c:v>127.3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41-4E13-BF7E-CF58E3BAE0E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'217'!$J$10:$J$16</c:f>
              <c:numCache>
                <c:formatCode>General</c:formatCode>
                <c:ptCount val="7"/>
                <c:pt idx="0">
                  <c:v>75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'217'!$L$10:$L$16</c:f>
              <c:numCache>
                <c:formatCode>General</c:formatCode>
                <c:ptCount val="7"/>
                <c:pt idx="5" formatCode="\+0.00">
                  <c:v>129</c:v>
                </c:pt>
                <c:pt idx="6" formatCode="\+0.00">
                  <c:v>127.3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41-4E13-BF7E-CF58E3BAE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11568"/>
        <c:axId val="334309216"/>
      </c:scatterChart>
      <c:valAx>
        <c:axId val="33431156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309216"/>
        <c:crosses val="autoZero"/>
        <c:crossBetween val="midCat"/>
      </c:valAx>
      <c:valAx>
        <c:axId val="334309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3115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'218'!$J$10:$J$16</c:f>
              <c:numCache>
                <c:formatCode>General</c:formatCode>
                <c:ptCount val="7"/>
                <c:pt idx="0">
                  <c:v>45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'218'!$K$10:$K$16</c:f>
              <c:numCache>
                <c:formatCode>\+0.00</c:formatCode>
                <c:ptCount val="7"/>
                <c:pt idx="0">
                  <c:v>134</c:v>
                </c:pt>
                <c:pt idx="1">
                  <c:v>132.9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2C-481D-B312-AD76BC5CBD2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'218'!$J$10:$J$16</c:f>
              <c:numCache>
                <c:formatCode>General</c:formatCode>
                <c:ptCount val="7"/>
                <c:pt idx="0">
                  <c:v>45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'218'!$L$10:$L$16</c:f>
              <c:numCache>
                <c:formatCode>General</c:formatCode>
                <c:ptCount val="7"/>
                <c:pt idx="5" formatCode="\+0.00">
                  <c:v>135</c:v>
                </c:pt>
                <c:pt idx="6" formatCode="\+0.00">
                  <c:v>132.9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2C-481D-B312-AD76BC5CB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11960"/>
        <c:axId val="334309608"/>
      </c:scatterChart>
      <c:valAx>
        <c:axId val="33431196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309608"/>
        <c:crosses val="autoZero"/>
        <c:crossBetween val="midCat"/>
      </c:valAx>
      <c:valAx>
        <c:axId val="334309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3119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'219'!$J$10:$J$16</c:f>
              <c:numCache>
                <c:formatCode>General</c:formatCode>
                <c:ptCount val="7"/>
                <c:pt idx="0">
                  <c:v>34</c:v>
                </c:pt>
                <c:pt idx="1">
                  <c:v>43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'219'!$K$10:$K$16</c:f>
              <c:numCache>
                <c:formatCode>\+0.00</c:formatCode>
                <c:ptCount val="7"/>
                <c:pt idx="0">
                  <c:v>136</c:v>
                </c:pt>
                <c:pt idx="1">
                  <c:v>135</c:v>
                </c:pt>
                <c:pt idx="2">
                  <c:v>133.9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90-4B3E-99D9-1F939FD6CFF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'219'!$J$10:$J$16</c:f>
              <c:numCache>
                <c:formatCode>General</c:formatCode>
                <c:ptCount val="7"/>
                <c:pt idx="0">
                  <c:v>34</c:v>
                </c:pt>
                <c:pt idx="1">
                  <c:v>43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'219'!$L$10:$L$16</c:f>
              <c:numCache>
                <c:formatCode>General</c:formatCode>
                <c:ptCount val="7"/>
                <c:pt idx="5" formatCode="\+0.00">
                  <c:v>137</c:v>
                </c:pt>
                <c:pt idx="6" formatCode="\+0.00">
                  <c:v>133.9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90-4B3E-99D9-1F939FD6C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07256"/>
        <c:axId val="334313920"/>
      </c:scatterChart>
      <c:valAx>
        <c:axId val="33430725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313920"/>
        <c:crosses val="autoZero"/>
        <c:crossBetween val="midCat"/>
      </c:valAx>
      <c:valAx>
        <c:axId val="334313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3072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'202'!$J$10:$J$16</c:f>
              <c:numCache>
                <c:formatCode>General</c:formatCode>
                <c:ptCount val="7"/>
                <c:pt idx="0">
                  <c:v>42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'202'!$K$10:$K$16</c:f>
              <c:numCache>
                <c:formatCode>\+0.00</c:formatCode>
                <c:ptCount val="7"/>
                <c:pt idx="0">
                  <c:v>105</c:v>
                </c:pt>
                <c:pt idx="1">
                  <c:v>104.1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45-4F59-A515-4C1DDEB864A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'202'!$J$10:$J$16</c:f>
              <c:numCache>
                <c:formatCode>General</c:formatCode>
                <c:ptCount val="7"/>
                <c:pt idx="0">
                  <c:v>42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'202'!$L$10:$L$16</c:f>
              <c:numCache>
                <c:formatCode>General</c:formatCode>
                <c:ptCount val="7"/>
                <c:pt idx="5" formatCode="\+0.00">
                  <c:v>106</c:v>
                </c:pt>
                <c:pt idx="6" formatCode="\+0.00">
                  <c:v>104.1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45-4F59-A515-4C1DDEB86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253760"/>
        <c:axId val="333254152"/>
      </c:scatterChart>
      <c:valAx>
        <c:axId val="33325376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3254152"/>
        <c:crosses val="autoZero"/>
        <c:crossBetween val="midCat"/>
      </c:valAx>
      <c:valAx>
        <c:axId val="333254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32537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'220'!$J$10:$J$16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'220'!$K$10:$K$16</c:f>
              <c:numCache>
                <c:formatCode>\+0.00</c:formatCode>
                <c:ptCount val="7"/>
                <c:pt idx="0">
                  <c:v>139.9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EA-4B82-B5BE-26F2350D4F7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'220'!$J$10:$J$16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'220'!$L$10:$L$16</c:f>
              <c:numCache>
                <c:formatCode>General</c:formatCode>
                <c:ptCount val="7"/>
                <c:pt idx="5" formatCode="\+0.00">
                  <c:v>141</c:v>
                </c:pt>
                <c:pt idx="6" formatCode="\+0.00">
                  <c:v>139.9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EA-4B82-B5BE-26F2350D4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08432"/>
        <c:axId val="334310392"/>
      </c:scatterChart>
      <c:valAx>
        <c:axId val="3343084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310392"/>
        <c:crosses val="autoZero"/>
        <c:crossBetween val="midCat"/>
      </c:valAx>
      <c:valAx>
        <c:axId val="334310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3084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'221'!$J$10:$J$16</c:f>
              <c:numCache>
                <c:formatCode>General</c:formatCode>
                <c:ptCount val="7"/>
                <c:pt idx="0">
                  <c:v>12</c:v>
                </c:pt>
                <c:pt idx="1">
                  <c:v>50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'221'!$K$10:$K$16</c:f>
              <c:numCache>
                <c:formatCode>\+0.00</c:formatCode>
                <c:ptCount val="7"/>
                <c:pt idx="0">
                  <c:v>139</c:v>
                </c:pt>
                <c:pt idx="1">
                  <c:v>138</c:v>
                </c:pt>
                <c:pt idx="2">
                  <c:v>137.30000000000001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A-476D-9DCF-6D72BC01541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'221'!$J$10:$J$16</c:f>
              <c:numCache>
                <c:formatCode>General</c:formatCode>
                <c:ptCount val="7"/>
                <c:pt idx="0">
                  <c:v>12</c:v>
                </c:pt>
                <c:pt idx="1">
                  <c:v>50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'221'!$L$10:$L$16</c:f>
              <c:numCache>
                <c:formatCode>General</c:formatCode>
                <c:ptCount val="7"/>
                <c:pt idx="5" formatCode="\+0.00">
                  <c:v>140</c:v>
                </c:pt>
                <c:pt idx="6" formatCode="\+0.00">
                  <c:v>137.30000000000001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A-476D-9DCF-6D72BC01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314704"/>
        <c:axId val="334853408"/>
      </c:scatterChart>
      <c:valAx>
        <c:axId val="3343147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853408"/>
        <c:crosses val="autoZero"/>
        <c:crossBetween val="midCat"/>
      </c:valAx>
      <c:valAx>
        <c:axId val="33485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3147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'222'!$J$10:$J$16</c:f>
              <c:numCache>
                <c:formatCode>General</c:formatCode>
                <c:ptCount val="7"/>
                <c:pt idx="0">
                  <c:v>63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'222'!$K$10:$K$16</c:f>
              <c:numCache>
                <c:formatCode>\+0.00</c:formatCode>
                <c:ptCount val="7"/>
                <c:pt idx="0">
                  <c:v>137</c:v>
                </c:pt>
                <c:pt idx="1">
                  <c:v>136.19999999999999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62-408E-A2D4-C9E4E8942D0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'222'!$J$10:$J$16</c:f>
              <c:numCache>
                <c:formatCode>General</c:formatCode>
                <c:ptCount val="7"/>
                <c:pt idx="0">
                  <c:v>63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'222'!$L$10:$L$16</c:f>
              <c:numCache>
                <c:formatCode>General</c:formatCode>
                <c:ptCount val="7"/>
                <c:pt idx="5" formatCode="\+0.00">
                  <c:v>138</c:v>
                </c:pt>
                <c:pt idx="6" formatCode="\+0.00">
                  <c:v>136.19999999999999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62-408E-A2D4-C9E4E8942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51840"/>
        <c:axId val="334853800"/>
      </c:scatterChart>
      <c:valAx>
        <c:axId val="33485184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853800"/>
        <c:crosses val="autoZero"/>
        <c:crossBetween val="midCat"/>
      </c:valAx>
      <c:valAx>
        <c:axId val="334853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8518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'223'!$J$10:$J$16</c:f>
              <c:numCache>
                <c:formatCode>General</c:formatCode>
                <c:ptCount val="7"/>
                <c:pt idx="0">
                  <c:v>36</c:v>
                </c:pt>
                <c:pt idx="1">
                  <c:v>46</c:v>
                </c:pt>
                <c:pt idx="2">
                  <c:v>75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'223'!$K$10:$K$16</c:f>
              <c:numCache>
                <c:formatCode>\+0.00</c:formatCode>
                <c:ptCount val="7"/>
                <c:pt idx="0">
                  <c:v>152</c:v>
                </c:pt>
                <c:pt idx="1">
                  <c:v>151</c:v>
                </c:pt>
                <c:pt idx="2">
                  <c:v>150.4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08-4105-B4A1-F3DB2293863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'223'!$J$10:$J$16</c:f>
              <c:numCache>
                <c:formatCode>General</c:formatCode>
                <c:ptCount val="7"/>
                <c:pt idx="0">
                  <c:v>36</c:v>
                </c:pt>
                <c:pt idx="1">
                  <c:v>46</c:v>
                </c:pt>
                <c:pt idx="2">
                  <c:v>75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'223'!$L$10:$L$16</c:f>
              <c:numCache>
                <c:formatCode>General</c:formatCode>
                <c:ptCount val="7"/>
                <c:pt idx="5" formatCode="\+0.00">
                  <c:v>153</c:v>
                </c:pt>
                <c:pt idx="6" formatCode="\+0.00">
                  <c:v>150.4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08-4105-B4A1-F3DB22938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56544"/>
        <c:axId val="334854192"/>
      </c:scatterChart>
      <c:valAx>
        <c:axId val="33485654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854192"/>
        <c:crosses val="autoZero"/>
        <c:crossBetween val="midCat"/>
      </c:valAx>
      <c:valAx>
        <c:axId val="334854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8565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'224'!$J$10:$J$16</c:f>
              <c:numCache>
                <c:formatCode>General</c:formatCode>
                <c:ptCount val="7"/>
                <c:pt idx="0">
                  <c:v>34</c:v>
                </c:pt>
                <c:pt idx="1">
                  <c:v>21</c:v>
                </c:pt>
                <c:pt idx="2">
                  <c:v>36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'224'!$K$10:$K$16</c:f>
              <c:numCache>
                <c:formatCode>\+0.00</c:formatCode>
                <c:ptCount val="7"/>
                <c:pt idx="0">
                  <c:v>148</c:v>
                </c:pt>
                <c:pt idx="1">
                  <c:v>147</c:v>
                </c:pt>
                <c:pt idx="2">
                  <c:v>146</c:v>
                </c:pt>
                <c:pt idx="3">
                  <c:v>145.1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3A-4A2B-B6F6-6DF867E34E3D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'224'!$J$10:$J$16</c:f>
              <c:numCache>
                <c:formatCode>General</c:formatCode>
                <c:ptCount val="7"/>
                <c:pt idx="0">
                  <c:v>34</c:v>
                </c:pt>
                <c:pt idx="1">
                  <c:v>21</c:v>
                </c:pt>
                <c:pt idx="2">
                  <c:v>36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'224'!$L$10:$L$16</c:f>
              <c:numCache>
                <c:formatCode>General</c:formatCode>
                <c:ptCount val="7"/>
                <c:pt idx="5" formatCode="\+0.00">
                  <c:v>149</c:v>
                </c:pt>
                <c:pt idx="6" formatCode="\+0.00">
                  <c:v>145.1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3A-4A2B-B6F6-6DF867E34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52232"/>
        <c:axId val="334852624"/>
      </c:scatterChart>
      <c:valAx>
        <c:axId val="3348522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852624"/>
        <c:crosses val="autoZero"/>
        <c:crossBetween val="midCat"/>
      </c:valAx>
      <c:valAx>
        <c:axId val="334852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8522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'225'!$J$10:$J$16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'225'!$K$10:$K$16</c:f>
              <c:numCache>
                <c:formatCode>\+0.00</c:formatCode>
                <c:ptCount val="7"/>
                <c:pt idx="0">
                  <c:v>153.94999999999999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C4-43CC-BA14-6E0BAFDF54E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'225'!$J$10:$J$16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'225'!$L$10:$L$16</c:f>
              <c:numCache>
                <c:formatCode>General</c:formatCode>
                <c:ptCount val="7"/>
                <c:pt idx="5" formatCode="\+0.00">
                  <c:v>154</c:v>
                </c:pt>
                <c:pt idx="6" formatCode="\+0.00">
                  <c:v>153.94999999999999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C4-43CC-BA14-6E0BAFDF5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56936"/>
        <c:axId val="334854584"/>
      </c:scatterChart>
      <c:valAx>
        <c:axId val="3348569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854584"/>
        <c:crosses val="autoZero"/>
        <c:crossBetween val="midCat"/>
      </c:valAx>
      <c:valAx>
        <c:axId val="334854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8569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'226'!$J$10:$J$16</c:f>
              <c:numCache>
                <c:formatCode>General</c:formatCode>
                <c:ptCount val="7"/>
                <c:pt idx="0">
                  <c:v>70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'226'!$K$10:$K$16</c:f>
              <c:numCache>
                <c:formatCode>\+0.00</c:formatCode>
                <c:ptCount val="7"/>
                <c:pt idx="0">
                  <c:v>153.9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69-404B-A8DF-BBDA320F78D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'226'!$J$10:$J$16</c:f>
              <c:numCache>
                <c:formatCode>General</c:formatCode>
                <c:ptCount val="7"/>
                <c:pt idx="0">
                  <c:v>70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'226'!$L$10:$L$16</c:f>
              <c:numCache>
                <c:formatCode>General</c:formatCode>
                <c:ptCount val="7"/>
                <c:pt idx="5" formatCode="\+0.00">
                  <c:v>155</c:v>
                </c:pt>
                <c:pt idx="6" formatCode="\+0.00">
                  <c:v>153.9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69-404B-A8DF-BBDA320F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54976"/>
        <c:axId val="334855368"/>
      </c:scatterChart>
      <c:valAx>
        <c:axId val="33485497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855368"/>
        <c:crosses val="autoZero"/>
        <c:crossBetween val="midCat"/>
      </c:valAx>
      <c:valAx>
        <c:axId val="334855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8549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'227'!$J$10:$J$16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'227'!$K$10:$K$16</c:f>
              <c:numCache>
                <c:formatCode>\+0.00</c:formatCode>
                <c:ptCount val="7"/>
                <c:pt idx="0">
                  <c:v>148.9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0E-4FE6-8C2F-AC1B33F68A0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'227'!$J$10:$J$16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'227'!$L$10:$L$16</c:f>
              <c:numCache>
                <c:formatCode>General</c:formatCode>
                <c:ptCount val="7"/>
                <c:pt idx="5" formatCode="\+0.00">
                  <c:v>150</c:v>
                </c:pt>
                <c:pt idx="6" formatCode="\+0.00">
                  <c:v>148.9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0E-4FE6-8C2F-AC1B33F6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55760"/>
        <c:axId val="334856152"/>
      </c:scatterChart>
      <c:valAx>
        <c:axId val="33485576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856152"/>
        <c:crosses val="autoZero"/>
        <c:crossBetween val="midCat"/>
      </c:valAx>
      <c:valAx>
        <c:axId val="334856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8557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'228'!$J$10:$J$16</c:f>
              <c:numCache>
                <c:formatCode>General</c:formatCode>
                <c:ptCount val="7"/>
                <c:pt idx="0">
                  <c:v>23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'228'!$K$10:$K$16</c:f>
              <c:numCache>
                <c:formatCode>\+0.00</c:formatCode>
                <c:ptCount val="7"/>
                <c:pt idx="0">
                  <c:v>156</c:v>
                </c:pt>
                <c:pt idx="1">
                  <c:v>154.9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83-408B-B064-2E79FF13CE1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'228'!$J$10:$J$16</c:f>
              <c:numCache>
                <c:formatCode>General</c:formatCode>
                <c:ptCount val="7"/>
                <c:pt idx="0">
                  <c:v>23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'228'!$L$10:$L$16</c:f>
              <c:numCache>
                <c:formatCode>General</c:formatCode>
                <c:ptCount val="7"/>
                <c:pt idx="5" formatCode="\+0.00">
                  <c:v>157</c:v>
                </c:pt>
                <c:pt idx="6" formatCode="\+0.00">
                  <c:v>154.9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83-408B-B064-2E79FF13C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69800"/>
        <c:axId val="337367840"/>
      </c:scatterChart>
      <c:valAx>
        <c:axId val="3373698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367840"/>
        <c:crosses val="autoZero"/>
        <c:crossBetween val="midCat"/>
      </c:valAx>
      <c:valAx>
        <c:axId val="337367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73698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'229'!$J$10:$J$16</c:f>
              <c:numCache>
                <c:formatCode>General</c:formatCode>
                <c:ptCount val="7"/>
                <c:pt idx="0">
                  <c:v>12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'229'!$K$10:$K$16</c:f>
              <c:numCache>
                <c:formatCode>\+0.00</c:formatCode>
                <c:ptCount val="7"/>
                <c:pt idx="0">
                  <c:v>156</c:v>
                </c:pt>
                <c:pt idx="1">
                  <c:v>155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9A-45E5-8B0D-39767AD17EB5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'229'!$J$10:$J$16</c:f>
              <c:numCache>
                <c:formatCode>General</c:formatCode>
                <c:ptCount val="7"/>
                <c:pt idx="0">
                  <c:v>12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'229'!$L$10:$L$16</c:f>
              <c:numCache>
                <c:formatCode>General</c:formatCode>
                <c:ptCount val="7"/>
                <c:pt idx="5" formatCode="\+0.00">
                  <c:v>157</c:v>
                </c:pt>
                <c:pt idx="6" formatCode="\+0.00">
                  <c:v>155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9A-45E5-8B0D-39767AD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69408"/>
        <c:axId val="337365096"/>
      </c:scatterChart>
      <c:valAx>
        <c:axId val="3373694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365096"/>
        <c:crosses val="autoZero"/>
        <c:crossBetween val="midCat"/>
      </c:valAx>
      <c:valAx>
        <c:axId val="337365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73694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'203'!$J$10:$J$16</c:f>
              <c:numCache>
                <c:formatCode>General</c:formatCode>
                <c:ptCount val="7"/>
                <c:pt idx="0">
                  <c:v>48</c:v>
                </c:pt>
                <c:pt idx="1">
                  <c:v>41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'203'!$K$10:$K$16</c:f>
              <c:numCache>
                <c:formatCode>\+0.00</c:formatCode>
                <c:ptCount val="7"/>
                <c:pt idx="0">
                  <c:v>110</c:v>
                </c:pt>
                <c:pt idx="1">
                  <c:v>109</c:v>
                </c:pt>
                <c:pt idx="2">
                  <c:v>107.9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9A-4FAC-A345-996D67BB785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'203'!$J$10:$J$16</c:f>
              <c:numCache>
                <c:formatCode>General</c:formatCode>
                <c:ptCount val="7"/>
                <c:pt idx="0">
                  <c:v>48</c:v>
                </c:pt>
                <c:pt idx="1">
                  <c:v>41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'203'!$L$10:$L$16</c:f>
              <c:numCache>
                <c:formatCode>General</c:formatCode>
                <c:ptCount val="7"/>
                <c:pt idx="5" formatCode="\+0.00">
                  <c:v>111</c:v>
                </c:pt>
                <c:pt idx="6" formatCode="\+0.00">
                  <c:v>107.9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9A-4FAC-A345-996D67BB7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251800"/>
        <c:axId val="333256112"/>
      </c:scatterChart>
      <c:valAx>
        <c:axId val="3332518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3256112"/>
        <c:crosses val="autoZero"/>
        <c:crossBetween val="midCat"/>
      </c:valAx>
      <c:valAx>
        <c:axId val="333256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32518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'230'!$J$10:$J$16</c:f>
              <c:numCache>
                <c:formatCode>General</c:formatCode>
                <c:ptCount val="7"/>
                <c:pt idx="0">
                  <c:v>9</c:v>
                </c:pt>
                <c:pt idx="1">
                  <c:v>80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'230'!$K$10:$K$16</c:f>
              <c:numCache>
                <c:formatCode>\+0.00</c:formatCode>
                <c:ptCount val="7"/>
                <c:pt idx="0">
                  <c:v>138</c:v>
                </c:pt>
                <c:pt idx="1">
                  <c:v>137</c:v>
                </c:pt>
                <c:pt idx="2">
                  <c:v>136.19999999999999</c:v>
                </c:pt>
                <c:pt idx="3">
                  <c:v>139</c:v>
                </c:pt>
                <c:pt idx="4">
                  <c:v>139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39-43D4-8F11-1A62243C1E2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'230'!$J$10:$J$16</c:f>
              <c:numCache>
                <c:formatCode>General</c:formatCode>
                <c:ptCount val="7"/>
                <c:pt idx="0">
                  <c:v>9</c:v>
                </c:pt>
                <c:pt idx="1">
                  <c:v>80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'230'!$L$10:$L$16</c:f>
              <c:numCache>
                <c:formatCode>General</c:formatCode>
                <c:ptCount val="7"/>
                <c:pt idx="5" formatCode="\+0.00">
                  <c:v>139</c:v>
                </c:pt>
                <c:pt idx="6" formatCode="\+0.00">
                  <c:v>136.19999999999999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39-43D4-8F11-1A62243C1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68232"/>
        <c:axId val="337363528"/>
      </c:scatterChart>
      <c:valAx>
        <c:axId val="3373682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363528"/>
        <c:crosses val="autoZero"/>
        <c:crossBetween val="midCat"/>
      </c:valAx>
      <c:valAx>
        <c:axId val="337363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73682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'231'!$J$10:$J$16</c:f>
              <c:numCache>
                <c:formatCode>General</c:formatCode>
                <c:ptCount val="7"/>
                <c:pt idx="0">
                  <c:v>17</c:v>
                </c:pt>
                <c:pt idx="1">
                  <c:v>36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'231'!$K$10:$K$16</c:f>
              <c:numCache>
                <c:formatCode>\+0.00</c:formatCode>
                <c:ptCount val="7"/>
                <c:pt idx="0">
                  <c:v>145</c:v>
                </c:pt>
                <c:pt idx="1">
                  <c:v>144.4</c:v>
                </c:pt>
                <c:pt idx="2">
                  <c:v>143.5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00-48A4-A286-26773B6FC7D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'231'!$J$10:$J$16</c:f>
              <c:numCache>
                <c:formatCode>General</c:formatCode>
                <c:ptCount val="7"/>
                <c:pt idx="0">
                  <c:v>17</c:v>
                </c:pt>
                <c:pt idx="1">
                  <c:v>36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'231'!$L$10:$L$16</c:f>
              <c:numCache>
                <c:formatCode>General</c:formatCode>
                <c:ptCount val="7"/>
                <c:pt idx="5" formatCode="\+0.00">
                  <c:v>146</c:v>
                </c:pt>
                <c:pt idx="6" formatCode="\+0.00">
                  <c:v>143.5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00-48A4-A286-26773B6FC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64704"/>
        <c:axId val="337369016"/>
      </c:scatterChart>
      <c:valAx>
        <c:axId val="3373647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369016"/>
        <c:crosses val="autoZero"/>
        <c:crossBetween val="midCat"/>
      </c:valAx>
      <c:valAx>
        <c:axId val="337369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73647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'232'!$J$10:$J$16</c:f>
              <c:numCache>
                <c:formatCode>General</c:formatCode>
                <c:ptCount val="7"/>
                <c:pt idx="0">
                  <c:v>8</c:v>
                </c:pt>
                <c:pt idx="1">
                  <c:v>25</c:v>
                </c:pt>
                <c:pt idx="2">
                  <c:v>24</c:v>
                </c:pt>
                <c:pt idx="3">
                  <c:v>56</c:v>
                </c:pt>
                <c:pt idx="4">
                  <c:v>28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'232'!$K$10:$K$16</c:f>
              <c:numCache>
                <c:formatCode>\+0.00</c:formatCode>
                <c:ptCount val="7"/>
                <c:pt idx="0">
                  <c:v>143</c:v>
                </c:pt>
                <c:pt idx="1">
                  <c:v>142</c:v>
                </c:pt>
                <c:pt idx="2">
                  <c:v>141</c:v>
                </c:pt>
                <c:pt idx="3">
                  <c:v>140</c:v>
                </c:pt>
                <c:pt idx="4">
                  <c:v>139.30000000000001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F9-42D6-A757-815C3571A6F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'232'!$J$10:$J$16</c:f>
              <c:numCache>
                <c:formatCode>General</c:formatCode>
                <c:ptCount val="7"/>
                <c:pt idx="0">
                  <c:v>8</c:v>
                </c:pt>
                <c:pt idx="1">
                  <c:v>25</c:v>
                </c:pt>
                <c:pt idx="2">
                  <c:v>24</c:v>
                </c:pt>
                <c:pt idx="3">
                  <c:v>56</c:v>
                </c:pt>
                <c:pt idx="4">
                  <c:v>28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'232'!$L$10:$L$16</c:f>
              <c:numCache>
                <c:formatCode>General</c:formatCode>
                <c:ptCount val="7"/>
                <c:pt idx="5" formatCode="\+0.00">
                  <c:v>144</c:v>
                </c:pt>
                <c:pt idx="6" formatCode="\+0.00">
                  <c:v>139.30000000000001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F9-42D6-A757-815C3571A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64312"/>
        <c:axId val="337365488"/>
      </c:scatterChart>
      <c:valAx>
        <c:axId val="3373643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365488"/>
        <c:crosses val="autoZero"/>
        <c:crossBetween val="midCat"/>
      </c:valAx>
      <c:valAx>
        <c:axId val="337365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73643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'233'!$J$10:$J$16</c:f>
              <c:numCache>
                <c:formatCode>General</c:formatCode>
                <c:ptCount val="7"/>
                <c:pt idx="0">
                  <c:v>15</c:v>
                </c:pt>
                <c:pt idx="1">
                  <c:v>33</c:v>
                </c:pt>
                <c:pt idx="2">
                  <c:v>63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'233'!$K$10:$K$16</c:f>
              <c:numCache>
                <c:formatCode>\+0.00</c:formatCode>
                <c:ptCount val="7"/>
                <c:pt idx="0">
                  <c:v>144</c:v>
                </c:pt>
                <c:pt idx="1">
                  <c:v>143</c:v>
                </c:pt>
                <c:pt idx="2">
                  <c:v>142</c:v>
                </c:pt>
                <c:pt idx="3">
                  <c:v>141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C0-4F56-B82C-6DACE3EF353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'233'!$J$10:$J$16</c:f>
              <c:numCache>
                <c:formatCode>General</c:formatCode>
                <c:ptCount val="7"/>
                <c:pt idx="0">
                  <c:v>15</c:v>
                </c:pt>
                <c:pt idx="1">
                  <c:v>33</c:v>
                </c:pt>
                <c:pt idx="2">
                  <c:v>63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'233'!$L$10:$L$16</c:f>
              <c:numCache>
                <c:formatCode>General</c:formatCode>
                <c:ptCount val="7"/>
                <c:pt idx="5" formatCode="\+0.00">
                  <c:v>145</c:v>
                </c:pt>
                <c:pt idx="6" formatCode="\+0.00">
                  <c:v>141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C0-4F56-B82C-6DACE3EF3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66272"/>
        <c:axId val="337366664"/>
      </c:scatterChart>
      <c:valAx>
        <c:axId val="3373662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366664"/>
        <c:crosses val="autoZero"/>
        <c:crossBetween val="midCat"/>
      </c:valAx>
      <c:valAx>
        <c:axId val="337366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73662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'234'!$J$10:$J$16</c:f>
              <c:numCache>
                <c:formatCode>General</c:formatCode>
                <c:ptCount val="7"/>
                <c:pt idx="0">
                  <c:v>23</c:v>
                </c:pt>
                <c:pt idx="1">
                  <c:v>21</c:v>
                </c:pt>
                <c:pt idx="2">
                  <c:v>19</c:v>
                </c:pt>
                <c:pt idx="3">
                  <c:v>20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'234'!$K$10:$K$16</c:f>
              <c:numCache>
                <c:formatCode>\+0.00</c:formatCode>
                <c:ptCount val="7"/>
                <c:pt idx="0">
                  <c:v>153</c:v>
                </c:pt>
                <c:pt idx="1">
                  <c:v>152</c:v>
                </c:pt>
                <c:pt idx="2">
                  <c:v>151</c:v>
                </c:pt>
                <c:pt idx="3">
                  <c:v>150</c:v>
                </c:pt>
                <c:pt idx="4">
                  <c:v>149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48-4889-AEAE-B5B855B38F6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'234'!$J$10:$J$16</c:f>
              <c:numCache>
                <c:formatCode>General</c:formatCode>
                <c:ptCount val="7"/>
                <c:pt idx="0">
                  <c:v>23</c:v>
                </c:pt>
                <c:pt idx="1">
                  <c:v>21</c:v>
                </c:pt>
                <c:pt idx="2">
                  <c:v>19</c:v>
                </c:pt>
                <c:pt idx="3">
                  <c:v>20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'234'!$L$10:$L$16</c:f>
              <c:numCache>
                <c:formatCode>General</c:formatCode>
                <c:ptCount val="7"/>
                <c:pt idx="5" formatCode="\+0.00">
                  <c:v>154</c:v>
                </c:pt>
                <c:pt idx="6" formatCode="\+0.00">
                  <c:v>149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48-4889-AEAE-B5B855B3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67448"/>
        <c:axId val="334849880"/>
      </c:scatterChart>
      <c:valAx>
        <c:axId val="3373674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849880"/>
        <c:crosses val="autoZero"/>
        <c:crossBetween val="midCat"/>
      </c:valAx>
      <c:valAx>
        <c:axId val="334849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73674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'235'!$J$10:$J$16</c:f>
              <c:numCache>
                <c:formatCode>General</c:formatCode>
                <c:ptCount val="7"/>
                <c:pt idx="0">
                  <c:v>13</c:v>
                </c:pt>
                <c:pt idx="1">
                  <c:v>12</c:v>
                </c:pt>
                <c:pt idx="2">
                  <c:v>10</c:v>
                </c:pt>
                <c:pt idx="3">
                  <c:v>31</c:v>
                </c:pt>
                <c:pt idx="4">
                  <c:v>54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'235'!$K$10:$K$16</c:f>
              <c:numCache>
                <c:formatCode>\+0.00</c:formatCode>
                <c:ptCount val="7"/>
                <c:pt idx="0">
                  <c:v>155</c:v>
                </c:pt>
                <c:pt idx="1">
                  <c:v>154</c:v>
                </c:pt>
                <c:pt idx="2">
                  <c:v>153</c:v>
                </c:pt>
                <c:pt idx="3">
                  <c:v>152</c:v>
                </c:pt>
                <c:pt idx="4">
                  <c:v>151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66-4CFA-930C-7A0219A8424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'235'!$J$10:$J$16</c:f>
              <c:numCache>
                <c:formatCode>General</c:formatCode>
                <c:ptCount val="7"/>
                <c:pt idx="0">
                  <c:v>13</c:v>
                </c:pt>
                <c:pt idx="1">
                  <c:v>12</c:v>
                </c:pt>
                <c:pt idx="2">
                  <c:v>10</c:v>
                </c:pt>
                <c:pt idx="3">
                  <c:v>31</c:v>
                </c:pt>
                <c:pt idx="4">
                  <c:v>54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'235'!$L$10:$L$16</c:f>
              <c:numCache>
                <c:formatCode>General</c:formatCode>
                <c:ptCount val="7"/>
                <c:pt idx="5" formatCode="\+0.00">
                  <c:v>156</c:v>
                </c:pt>
                <c:pt idx="6" formatCode="\+0.00">
                  <c:v>151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66-4CFA-930C-7A0219A84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26224"/>
        <c:axId val="338727792"/>
      </c:scatterChart>
      <c:valAx>
        <c:axId val="33872622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727792"/>
        <c:crosses val="autoZero"/>
        <c:crossBetween val="midCat"/>
      </c:valAx>
      <c:valAx>
        <c:axId val="338727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87262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'236'!$J$10:$J$16</c:f>
              <c:numCache>
                <c:formatCode>General</c:formatCode>
                <c:ptCount val="7"/>
                <c:pt idx="0">
                  <c:v>17</c:v>
                </c:pt>
                <c:pt idx="1">
                  <c:v>44</c:v>
                </c:pt>
                <c:pt idx="2">
                  <c:v>44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'236'!$K$10:$K$16</c:f>
              <c:numCache>
                <c:formatCode>\+0.00</c:formatCode>
                <c:ptCount val="7"/>
                <c:pt idx="0">
                  <c:v>151</c:v>
                </c:pt>
                <c:pt idx="1">
                  <c:v>150</c:v>
                </c:pt>
                <c:pt idx="2">
                  <c:v>149.19999999999999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7B-4E10-B731-3B5D2107541D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'236'!$J$10:$J$16</c:f>
              <c:numCache>
                <c:formatCode>General</c:formatCode>
                <c:ptCount val="7"/>
                <c:pt idx="0">
                  <c:v>17</c:v>
                </c:pt>
                <c:pt idx="1">
                  <c:v>44</c:v>
                </c:pt>
                <c:pt idx="2">
                  <c:v>44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'236'!$L$10:$L$16</c:f>
              <c:numCache>
                <c:formatCode>General</c:formatCode>
                <c:ptCount val="7"/>
                <c:pt idx="5" formatCode="\+0.00">
                  <c:v>152</c:v>
                </c:pt>
                <c:pt idx="6" formatCode="\+0.00">
                  <c:v>149.19999999999999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7B-4E10-B731-3B5D2107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30536"/>
        <c:axId val="338725832"/>
      </c:scatterChart>
      <c:valAx>
        <c:axId val="3387305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725832"/>
        <c:crosses val="autoZero"/>
        <c:crossBetween val="midCat"/>
      </c:valAx>
      <c:valAx>
        <c:axId val="338725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87305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'237'!$J$10:$J$16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29</c:v>
                </c:pt>
                <c:pt idx="3">
                  <c:v>67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'237'!$K$10:$K$16</c:f>
              <c:numCache>
                <c:formatCode>\+0.00</c:formatCode>
                <c:ptCount val="7"/>
                <c:pt idx="0">
                  <c:v>155</c:v>
                </c:pt>
                <c:pt idx="1">
                  <c:v>154</c:v>
                </c:pt>
                <c:pt idx="2">
                  <c:v>153</c:v>
                </c:pt>
                <c:pt idx="3">
                  <c:v>152.30000000000001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76-4540-9460-48777FC81FB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'237'!$J$10:$J$16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29</c:v>
                </c:pt>
                <c:pt idx="3">
                  <c:v>67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'237'!$L$10:$L$16</c:f>
              <c:numCache>
                <c:formatCode>General</c:formatCode>
                <c:ptCount val="7"/>
                <c:pt idx="5" formatCode="\+0.00">
                  <c:v>156</c:v>
                </c:pt>
                <c:pt idx="6" formatCode="\+0.00">
                  <c:v>152.30000000000001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76-4540-9460-48777FC81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26616"/>
        <c:axId val="338730928"/>
      </c:scatterChart>
      <c:valAx>
        <c:axId val="3387266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730928"/>
        <c:crosses val="autoZero"/>
        <c:crossBetween val="midCat"/>
      </c:valAx>
      <c:valAx>
        <c:axId val="33873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87266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'238'!$J$10:$J$16</c:f>
              <c:numCache>
                <c:formatCode>General</c:formatCode>
                <c:ptCount val="7"/>
                <c:pt idx="0">
                  <c:v>10</c:v>
                </c:pt>
                <c:pt idx="1">
                  <c:v>40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'238'!$K$10:$K$16</c:f>
              <c:numCache>
                <c:formatCode>\+0.00</c:formatCode>
                <c:ptCount val="7"/>
                <c:pt idx="0">
                  <c:v>150</c:v>
                </c:pt>
                <c:pt idx="1">
                  <c:v>148.9</c:v>
                </c:pt>
                <c:pt idx="2">
                  <c:v>148.30000000000001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0F-4937-BE82-46A032CE732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'238'!$J$10:$J$16</c:f>
              <c:numCache>
                <c:formatCode>General</c:formatCode>
                <c:ptCount val="7"/>
                <c:pt idx="0">
                  <c:v>10</c:v>
                </c:pt>
                <c:pt idx="1">
                  <c:v>40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'238'!$L$10:$L$16</c:f>
              <c:numCache>
                <c:formatCode>General</c:formatCode>
                <c:ptCount val="7"/>
                <c:pt idx="5" formatCode="\+0.00">
                  <c:v>151</c:v>
                </c:pt>
                <c:pt idx="6" formatCode="\+0.00">
                  <c:v>148.30000000000001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0F-4937-BE82-46A032CE7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31320"/>
        <c:axId val="338727008"/>
      </c:scatterChart>
      <c:valAx>
        <c:axId val="33873132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727008"/>
        <c:crosses val="autoZero"/>
        <c:crossBetween val="midCat"/>
      </c:valAx>
      <c:valAx>
        <c:axId val="338727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87313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'239'!$J$10:$J$16</c:f>
              <c:numCache>
                <c:formatCode>General</c:formatCode>
                <c:ptCount val="7"/>
                <c:pt idx="0">
                  <c:v>11</c:v>
                </c:pt>
                <c:pt idx="1">
                  <c:v>20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'239'!$K$10:$K$16</c:f>
              <c:numCache>
                <c:formatCode>\+0.00</c:formatCode>
                <c:ptCount val="7"/>
                <c:pt idx="0">
                  <c:v>150</c:v>
                </c:pt>
                <c:pt idx="1">
                  <c:v>149</c:v>
                </c:pt>
                <c:pt idx="2">
                  <c:v>148.30000000000001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EF-4862-AC41-E59939F189F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'239'!$J$10:$J$16</c:f>
              <c:numCache>
                <c:formatCode>General</c:formatCode>
                <c:ptCount val="7"/>
                <c:pt idx="0">
                  <c:v>11</c:v>
                </c:pt>
                <c:pt idx="1">
                  <c:v>20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'239'!$L$10:$L$16</c:f>
              <c:numCache>
                <c:formatCode>General</c:formatCode>
                <c:ptCount val="7"/>
                <c:pt idx="5" formatCode="\+0.00">
                  <c:v>151</c:v>
                </c:pt>
                <c:pt idx="6" formatCode="\+0.00">
                  <c:v>148.30000000000001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EF-4862-AC41-E59939F18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28968"/>
        <c:axId val="338732496"/>
      </c:scatterChart>
      <c:valAx>
        <c:axId val="33872896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732496"/>
        <c:crosses val="autoZero"/>
        <c:crossBetween val="midCat"/>
      </c:valAx>
      <c:valAx>
        <c:axId val="338732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87289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'204'!$J$10:$J$16</c:f>
              <c:numCache>
                <c:formatCode>General</c:formatCode>
                <c:ptCount val="7"/>
                <c:pt idx="0">
                  <c:v>47</c:v>
                </c:pt>
                <c:pt idx="1">
                  <c:v>21</c:v>
                </c:pt>
                <c:pt idx="2">
                  <c:v>20</c:v>
                </c:pt>
                <c:pt idx="3">
                  <c:v>60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'204'!$K$10:$K$16</c:f>
              <c:numCache>
                <c:formatCode>\+0.00</c:formatCode>
                <c:ptCount val="7"/>
                <c:pt idx="0">
                  <c:v>97</c:v>
                </c:pt>
                <c:pt idx="1">
                  <c:v>96</c:v>
                </c:pt>
                <c:pt idx="2">
                  <c:v>95</c:v>
                </c:pt>
                <c:pt idx="3">
                  <c:v>94</c:v>
                </c:pt>
                <c:pt idx="4">
                  <c:v>93.3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48-4817-9B0E-1BBF711A2CF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'204'!$J$10:$J$16</c:f>
              <c:numCache>
                <c:formatCode>General</c:formatCode>
                <c:ptCount val="7"/>
                <c:pt idx="0">
                  <c:v>47</c:v>
                </c:pt>
                <c:pt idx="1">
                  <c:v>21</c:v>
                </c:pt>
                <c:pt idx="2">
                  <c:v>20</c:v>
                </c:pt>
                <c:pt idx="3">
                  <c:v>60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'204'!$L$10:$L$16</c:f>
              <c:numCache>
                <c:formatCode>General</c:formatCode>
                <c:ptCount val="7"/>
                <c:pt idx="5" formatCode="\+0.00">
                  <c:v>98</c:v>
                </c:pt>
                <c:pt idx="6" formatCode="\+0.00">
                  <c:v>93.3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48-4817-9B0E-1BBF711A2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256504"/>
        <c:axId val="333254936"/>
      </c:scatterChart>
      <c:valAx>
        <c:axId val="3332565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3254936"/>
        <c:crosses val="autoZero"/>
        <c:crossBetween val="midCat"/>
      </c:valAx>
      <c:valAx>
        <c:axId val="333254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32565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'240'!$J$10:$J$16</c:f>
              <c:numCache>
                <c:formatCode>General</c:formatCode>
                <c:ptCount val="7"/>
                <c:pt idx="0">
                  <c:v>28</c:v>
                </c:pt>
                <c:pt idx="1">
                  <c:v>31</c:v>
                </c:pt>
                <c:pt idx="2">
                  <c:v>24</c:v>
                </c:pt>
                <c:pt idx="3">
                  <c:v>32</c:v>
                </c:pt>
                <c:pt idx="4">
                  <c:v>53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'240'!$K$10:$K$16</c:f>
              <c:numCache>
                <c:formatCode>\+0.00</c:formatCode>
                <c:ptCount val="7"/>
                <c:pt idx="0">
                  <c:v>159</c:v>
                </c:pt>
                <c:pt idx="1">
                  <c:v>158</c:v>
                </c:pt>
                <c:pt idx="2">
                  <c:v>157</c:v>
                </c:pt>
                <c:pt idx="3">
                  <c:v>156</c:v>
                </c:pt>
                <c:pt idx="4">
                  <c:v>155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81-4A26-83E4-56DD36AE48A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'240'!$J$10:$J$16</c:f>
              <c:numCache>
                <c:formatCode>General</c:formatCode>
                <c:ptCount val="7"/>
                <c:pt idx="0">
                  <c:v>28</c:v>
                </c:pt>
                <c:pt idx="1">
                  <c:v>31</c:v>
                </c:pt>
                <c:pt idx="2">
                  <c:v>24</c:v>
                </c:pt>
                <c:pt idx="3">
                  <c:v>32</c:v>
                </c:pt>
                <c:pt idx="4">
                  <c:v>53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'240'!$L$10:$L$16</c:f>
              <c:numCache>
                <c:formatCode>General</c:formatCode>
                <c:ptCount val="7"/>
                <c:pt idx="5" formatCode="\+0.00">
                  <c:v>160</c:v>
                </c:pt>
                <c:pt idx="6" formatCode="\+0.00">
                  <c:v>155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81-4A26-83E4-56DD36AE4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28576"/>
        <c:axId val="338729752"/>
      </c:scatterChart>
      <c:valAx>
        <c:axId val="33872857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729752"/>
        <c:crosses val="autoZero"/>
        <c:crossBetween val="midCat"/>
      </c:valAx>
      <c:valAx>
        <c:axId val="338729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87285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'241'!$J$10:$J$16</c:f>
              <c:numCache>
                <c:formatCode>General</c:formatCode>
                <c:ptCount val="7"/>
                <c:pt idx="0">
                  <c:v>23</c:v>
                </c:pt>
                <c:pt idx="1">
                  <c:v>24</c:v>
                </c:pt>
                <c:pt idx="2">
                  <c:v>23</c:v>
                </c:pt>
                <c:pt idx="3">
                  <c:v>23</c:v>
                </c:pt>
                <c:pt idx="4">
                  <c:v>38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'241'!$K$10:$K$16</c:f>
              <c:numCache>
                <c:formatCode>\+0.00</c:formatCode>
                <c:ptCount val="7"/>
                <c:pt idx="0">
                  <c:v>150</c:v>
                </c:pt>
                <c:pt idx="1">
                  <c:v>149</c:v>
                </c:pt>
                <c:pt idx="2">
                  <c:v>148</c:v>
                </c:pt>
                <c:pt idx="3">
                  <c:v>147</c:v>
                </c:pt>
                <c:pt idx="4">
                  <c:v>146.1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80-482B-A0F8-4D05BE0F2A5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'241'!$J$10:$J$16</c:f>
              <c:numCache>
                <c:formatCode>General</c:formatCode>
                <c:ptCount val="7"/>
                <c:pt idx="0">
                  <c:v>23</c:v>
                </c:pt>
                <c:pt idx="1">
                  <c:v>24</c:v>
                </c:pt>
                <c:pt idx="2">
                  <c:v>23</c:v>
                </c:pt>
                <c:pt idx="3">
                  <c:v>23</c:v>
                </c:pt>
                <c:pt idx="4">
                  <c:v>38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'241'!$L$10:$L$16</c:f>
              <c:numCache>
                <c:formatCode>General</c:formatCode>
                <c:ptCount val="7"/>
                <c:pt idx="5" formatCode="\+0.00">
                  <c:v>151</c:v>
                </c:pt>
                <c:pt idx="6" formatCode="\+0.00">
                  <c:v>146.1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80-482B-A0F8-4D05BE0F2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725440"/>
        <c:axId val="339103472"/>
      </c:scatterChart>
      <c:valAx>
        <c:axId val="33872544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103472"/>
        <c:crosses val="autoZero"/>
        <c:crossBetween val="midCat"/>
      </c:valAx>
      <c:valAx>
        <c:axId val="339103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87254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'242'!$J$10:$J$16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17</c:v>
                </c:pt>
                <c:pt idx="3">
                  <c:v>59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'242'!$K$10:$K$16</c:f>
              <c:numCache>
                <c:formatCode>\+0.00</c:formatCode>
                <c:ptCount val="7"/>
                <c:pt idx="0">
                  <c:v>150</c:v>
                </c:pt>
                <c:pt idx="1">
                  <c:v>149</c:v>
                </c:pt>
                <c:pt idx="2">
                  <c:v>148</c:v>
                </c:pt>
                <c:pt idx="3">
                  <c:v>147.30000000000001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AF-403C-B258-A2EB17F1935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'242'!$J$10:$J$16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17</c:v>
                </c:pt>
                <c:pt idx="3">
                  <c:v>59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'242'!$L$10:$L$16</c:f>
              <c:numCache>
                <c:formatCode>General</c:formatCode>
                <c:ptCount val="7"/>
                <c:pt idx="5" formatCode="\+0.00">
                  <c:v>151</c:v>
                </c:pt>
                <c:pt idx="6" formatCode="\+0.00">
                  <c:v>147.30000000000001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AF-403C-B258-A2EB17F19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05824"/>
        <c:axId val="339109744"/>
      </c:scatterChart>
      <c:valAx>
        <c:axId val="33910582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109744"/>
        <c:crosses val="autoZero"/>
        <c:crossBetween val="midCat"/>
      </c:valAx>
      <c:valAx>
        <c:axId val="339109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1058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'243'!$J$10:$J$16</c:f>
              <c:numCache>
                <c:formatCode>General</c:formatCode>
                <c:ptCount val="7"/>
                <c:pt idx="0">
                  <c:v>22</c:v>
                </c:pt>
                <c:pt idx="1">
                  <c:v>61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'243'!$K$10:$K$16</c:f>
              <c:numCache>
                <c:formatCode>\+0.00</c:formatCode>
                <c:ptCount val="7"/>
                <c:pt idx="0">
                  <c:v>139</c:v>
                </c:pt>
                <c:pt idx="1">
                  <c:v>138.19999999999999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56-4412-BDE9-0AD160E3B83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'243'!$J$10:$J$16</c:f>
              <c:numCache>
                <c:formatCode>General</c:formatCode>
                <c:ptCount val="7"/>
                <c:pt idx="0">
                  <c:v>22</c:v>
                </c:pt>
                <c:pt idx="1">
                  <c:v>61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'243'!$L$10:$L$16</c:f>
              <c:numCache>
                <c:formatCode>General</c:formatCode>
                <c:ptCount val="7"/>
                <c:pt idx="5" formatCode="\+0.00">
                  <c:v>140</c:v>
                </c:pt>
                <c:pt idx="6" formatCode="\+0.00">
                  <c:v>138.19999999999999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56-4412-BDE9-0AD160E3B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07000"/>
        <c:axId val="339105432"/>
      </c:scatterChart>
      <c:valAx>
        <c:axId val="3391070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105432"/>
        <c:crosses val="autoZero"/>
        <c:crossBetween val="midCat"/>
      </c:valAx>
      <c:valAx>
        <c:axId val="339105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107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'244'!$J$10:$J$16</c:f>
              <c:numCache>
                <c:formatCode>General</c:formatCode>
                <c:ptCount val="7"/>
                <c:pt idx="0">
                  <c:v>11</c:v>
                </c:pt>
                <c:pt idx="1">
                  <c:v>40</c:v>
                </c:pt>
                <c:pt idx="2">
                  <c:v>47</c:v>
                </c:pt>
                <c:pt idx="3">
                  <c:v>51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'244'!$K$10:$K$16</c:f>
              <c:numCache>
                <c:formatCode>\+0.00</c:formatCode>
                <c:ptCount val="7"/>
                <c:pt idx="0">
                  <c:v>144</c:v>
                </c:pt>
                <c:pt idx="1">
                  <c:v>143</c:v>
                </c:pt>
                <c:pt idx="2">
                  <c:v>142</c:v>
                </c:pt>
                <c:pt idx="3">
                  <c:v>141.1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F3-4C4F-BE78-9CD0B656D98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'244'!$J$10:$J$16</c:f>
              <c:numCache>
                <c:formatCode>General</c:formatCode>
                <c:ptCount val="7"/>
                <c:pt idx="0">
                  <c:v>11</c:v>
                </c:pt>
                <c:pt idx="1">
                  <c:v>40</c:v>
                </c:pt>
                <c:pt idx="2">
                  <c:v>47</c:v>
                </c:pt>
                <c:pt idx="3">
                  <c:v>51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'244'!$L$10:$L$16</c:f>
              <c:numCache>
                <c:formatCode>General</c:formatCode>
                <c:ptCount val="7"/>
                <c:pt idx="5" formatCode="\+0.00">
                  <c:v>145</c:v>
                </c:pt>
                <c:pt idx="6" formatCode="\+0.00">
                  <c:v>141.1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F3-4C4F-BE78-9CD0B656D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04648"/>
        <c:axId val="339107392"/>
      </c:scatterChart>
      <c:valAx>
        <c:axId val="3391046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107392"/>
        <c:crosses val="autoZero"/>
        <c:crossBetween val="midCat"/>
      </c:valAx>
      <c:valAx>
        <c:axId val="339107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1046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'245'!$J$10:$J$16</c:f>
              <c:numCache>
                <c:formatCode>General</c:formatCode>
                <c:ptCount val="7"/>
                <c:pt idx="0">
                  <c:v>26</c:v>
                </c:pt>
                <c:pt idx="1">
                  <c:v>18</c:v>
                </c:pt>
                <c:pt idx="2">
                  <c:v>14</c:v>
                </c:pt>
                <c:pt idx="3">
                  <c:v>25</c:v>
                </c:pt>
                <c:pt idx="4">
                  <c:v>49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'245'!$K$10:$K$16</c:f>
              <c:numCache>
                <c:formatCode>\+0.00</c:formatCode>
                <c:ptCount val="7"/>
                <c:pt idx="0">
                  <c:v>139</c:v>
                </c:pt>
                <c:pt idx="1">
                  <c:v>138</c:v>
                </c:pt>
                <c:pt idx="2">
                  <c:v>137</c:v>
                </c:pt>
                <c:pt idx="3">
                  <c:v>136</c:v>
                </c:pt>
                <c:pt idx="4">
                  <c:v>135.5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84-4854-B094-242620DED58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'245'!$J$10:$J$16</c:f>
              <c:numCache>
                <c:formatCode>General</c:formatCode>
                <c:ptCount val="7"/>
                <c:pt idx="0">
                  <c:v>26</c:v>
                </c:pt>
                <c:pt idx="1">
                  <c:v>18</c:v>
                </c:pt>
                <c:pt idx="2">
                  <c:v>14</c:v>
                </c:pt>
                <c:pt idx="3">
                  <c:v>25</c:v>
                </c:pt>
                <c:pt idx="4">
                  <c:v>49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'245'!$L$10:$L$16</c:f>
              <c:numCache>
                <c:formatCode>General</c:formatCode>
                <c:ptCount val="7"/>
                <c:pt idx="5" formatCode="\+0.00">
                  <c:v>140</c:v>
                </c:pt>
                <c:pt idx="6" formatCode="\+0.00">
                  <c:v>135.5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84-4854-B094-242620DED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02296"/>
        <c:axId val="339105040"/>
      </c:scatterChart>
      <c:valAx>
        <c:axId val="3391022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105040"/>
        <c:crosses val="autoZero"/>
        <c:crossBetween val="midCat"/>
      </c:valAx>
      <c:valAx>
        <c:axId val="33910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1022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'246'!$J$10:$J$16</c:f>
              <c:numCache>
                <c:formatCode>General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23</c:v>
                </c:pt>
                <c:pt idx="4">
                  <c:v>55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'246'!$K$10:$K$16</c:f>
              <c:numCache>
                <c:formatCode>\+0.00</c:formatCode>
                <c:ptCount val="7"/>
                <c:pt idx="0">
                  <c:v>144</c:v>
                </c:pt>
                <c:pt idx="1">
                  <c:v>143</c:v>
                </c:pt>
                <c:pt idx="2">
                  <c:v>142</c:v>
                </c:pt>
                <c:pt idx="3">
                  <c:v>141</c:v>
                </c:pt>
                <c:pt idx="4">
                  <c:v>140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E1-46AE-B99A-368B439CD27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'246'!$J$10:$J$16</c:f>
              <c:numCache>
                <c:formatCode>General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10</c:v>
                </c:pt>
                <c:pt idx="3">
                  <c:v>23</c:v>
                </c:pt>
                <c:pt idx="4">
                  <c:v>55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'246'!$L$10:$L$16</c:f>
              <c:numCache>
                <c:formatCode>General</c:formatCode>
                <c:ptCount val="7"/>
                <c:pt idx="5" formatCode="\+0.00">
                  <c:v>145</c:v>
                </c:pt>
                <c:pt idx="6" formatCode="\+0.00">
                  <c:v>140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E1-46AE-B99A-368B439CD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06608"/>
        <c:axId val="339108176"/>
      </c:scatterChart>
      <c:valAx>
        <c:axId val="3391066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108176"/>
        <c:crosses val="autoZero"/>
        <c:crossBetween val="midCat"/>
      </c:valAx>
      <c:valAx>
        <c:axId val="339108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1066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'247'!$J$10:$J$16</c:f>
              <c:numCache>
                <c:formatCode>General</c:formatCode>
                <c:ptCount val="7"/>
                <c:pt idx="0">
                  <c:v>11</c:v>
                </c:pt>
                <c:pt idx="1">
                  <c:v>27</c:v>
                </c:pt>
                <c:pt idx="2">
                  <c:v>15</c:v>
                </c:pt>
                <c:pt idx="3">
                  <c:v>36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'247'!$K$10:$K$16</c:f>
              <c:numCache>
                <c:formatCode>\+0.00</c:formatCode>
                <c:ptCount val="7"/>
                <c:pt idx="0">
                  <c:v>138</c:v>
                </c:pt>
                <c:pt idx="1">
                  <c:v>137</c:v>
                </c:pt>
                <c:pt idx="2">
                  <c:v>136</c:v>
                </c:pt>
                <c:pt idx="3">
                  <c:v>135</c:v>
                </c:pt>
                <c:pt idx="4">
                  <c:v>134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BB-46CE-A71C-AA0114F088E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'247'!$J$10:$J$16</c:f>
              <c:numCache>
                <c:formatCode>General</c:formatCode>
                <c:ptCount val="7"/>
                <c:pt idx="0">
                  <c:v>11</c:v>
                </c:pt>
                <c:pt idx="1">
                  <c:v>27</c:v>
                </c:pt>
                <c:pt idx="2">
                  <c:v>15</c:v>
                </c:pt>
                <c:pt idx="3">
                  <c:v>36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'247'!$L$10:$L$16</c:f>
              <c:numCache>
                <c:formatCode>General</c:formatCode>
                <c:ptCount val="7"/>
                <c:pt idx="5" formatCode="\+0.00">
                  <c:v>139</c:v>
                </c:pt>
                <c:pt idx="6" formatCode="\+0.00">
                  <c:v>134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BB-46CE-A71C-AA0114F08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08568"/>
        <c:axId val="339108960"/>
      </c:scatterChart>
      <c:valAx>
        <c:axId val="33910856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108960"/>
        <c:crosses val="autoZero"/>
        <c:crossBetween val="midCat"/>
      </c:valAx>
      <c:valAx>
        <c:axId val="33910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1085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'248'!$J$10:$J$16</c:f>
              <c:numCache>
                <c:formatCode>General</c:formatCode>
                <c:ptCount val="7"/>
                <c:pt idx="0">
                  <c:v>13</c:v>
                </c:pt>
                <c:pt idx="1">
                  <c:v>15</c:v>
                </c:pt>
                <c:pt idx="2">
                  <c:v>29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'248'!$K$10:$K$16</c:f>
              <c:numCache>
                <c:formatCode>\+0.00</c:formatCode>
                <c:ptCount val="7"/>
                <c:pt idx="0">
                  <c:v>134</c:v>
                </c:pt>
                <c:pt idx="1">
                  <c:v>133</c:v>
                </c:pt>
                <c:pt idx="2">
                  <c:v>132</c:v>
                </c:pt>
                <c:pt idx="3">
                  <c:v>131.4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9A-42CC-8EA8-99667DD9D02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'248'!$J$10:$J$16</c:f>
              <c:numCache>
                <c:formatCode>General</c:formatCode>
                <c:ptCount val="7"/>
                <c:pt idx="0">
                  <c:v>13</c:v>
                </c:pt>
                <c:pt idx="1">
                  <c:v>15</c:v>
                </c:pt>
                <c:pt idx="2">
                  <c:v>29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'248'!$L$10:$L$16</c:f>
              <c:numCache>
                <c:formatCode>General</c:formatCode>
                <c:ptCount val="7"/>
                <c:pt idx="5" formatCode="\+0.00">
                  <c:v>135</c:v>
                </c:pt>
                <c:pt idx="6" formatCode="\+0.00">
                  <c:v>131.4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9A-42CC-8EA8-99667DD9D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583088"/>
        <c:axId val="339582696"/>
      </c:scatterChart>
      <c:valAx>
        <c:axId val="33958308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582696"/>
        <c:crosses val="autoZero"/>
        <c:crossBetween val="midCat"/>
      </c:valAx>
      <c:valAx>
        <c:axId val="339582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5830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'249'!$J$10:$J$16</c:f>
              <c:numCache>
                <c:formatCode>General</c:formatCode>
                <c:ptCount val="7"/>
                <c:pt idx="0">
                  <c:v>11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'249'!$K$10:$K$16</c:f>
              <c:numCache>
                <c:formatCode>\+0.00</c:formatCode>
                <c:ptCount val="7"/>
                <c:pt idx="0">
                  <c:v>152</c:v>
                </c:pt>
                <c:pt idx="1">
                  <c:v>151.19999999999999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54-44FD-A197-BAD27832977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'249'!$J$10:$J$16</c:f>
              <c:numCache>
                <c:formatCode>General</c:formatCode>
                <c:ptCount val="7"/>
                <c:pt idx="0">
                  <c:v>11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'249'!$L$10:$L$16</c:f>
              <c:numCache>
                <c:formatCode>General</c:formatCode>
                <c:ptCount val="7"/>
                <c:pt idx="5" formatCode="\+0.00">
                  <c:v>153</c:v>
                </c:pt>
                <c:pt idx="6" formatCode="\+0.00">
                  <c:v>151.19999999999999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54-44FD-A197-BAD278329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583872"/>
        <c:axId val="339577208"/>
      </c:scatterChart>
      <c:valAx>
        <c:axId val="3395838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577208"/>
        <c:crosses val="autoZero"/>
        <c:crossBetween val="midCat"/>
      </c:valAx>
      <c:valAx>
        <c:axId val="339577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5838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'205'!$J$10:$J$16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'205'!$K$10:$K$16</c:f>
              <c:numCache>
                <c:formatCode>\+0.00</c:formatCode>
                <c:ptCount val="7"/>
                <c:pt idx="0">
                  <c:v>111</c:v>
                </c:pt>
                <c:pt idx="1">
                  <c:v>110.4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70-48FC-984A-4D0EA0EA2E4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'205'!$J$10:$J$16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'205'!$L$10:$L$16</c:f>
              <c:numCache>
                <c:formatCode>General</c:formatCode>
                <c:ptCount val="7"/>
                <c:pt idx="5" formatCode="\+0.00">
                  <c:v>112</c:v>
                </c:pt>
                <c:pt idx="6" formatCode="\+0.00">
                  <c:v>110.4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70-48FC-984A-4D0EA0EA2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255328"/>
        <c:axId val="333252584"/>
      </c:scatterChart>
      <c:valAx>
        <c:axId val="33325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3252584"/>
        <c:crosses val="autoZero"/>
        <c:crossBetween val="midCat"/>
      </c:valAx>
      <c:valAx>
        <c:axId val="333252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325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'250'!$J$10:$J$16</c:f>
              <c:numCache>
                <c:formatCode>General</c:formatCode>
                <c:ptCount val="7"/>
                <c:pt idx="0">
                  <c:v>37</c:v>
                </c:pt>
                <c:pt idx="1">
                  <c:v>46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'250'!$K$10:$K$16</c:f>
              <c:numCache>
                <c:formatCode>\+0.00</c:formatCode>
                <c:ptCount val="7"/>
                <c:pt idx="0">
                  <c:v>142</c:v>
                </c:pt>
                <c:pt idx="1">
                  <c:v>141</c:v>
                </c:pt>
                <c:pt idx="2">
                  <c:v>140.1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2-4190-816E-A72F6A567205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'250'!$J$10:$J$16</c:f>
              <c:numCache>
                <c:formatCode>General</c:formatCode>
                <c:ptCount val="7"/>
                <c:pt idx="0">
                  <c:v>37</c:v>
                </c:pt>
                <c:pt idx="1">
                  <c:v>46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'250'!$L$10:$L$16</c:f>
              <c:numCache>
                <c:formatCode>General</c:formatCode>
                <c:ptCount val="7"/>
                <c:pt idx="5" formatCode="\+0.00">
                  <c:v>143</c:v>
                </c:pt>
                <c:pt idx="6" formatCode="\+0.00">
                  <c:v>140.1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2-4190-816E-A72F6A567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583480"/>
        <c:axId val="339578384"/>
      </c:scatterChart>
      <c:valAx>
        <c:axId val="3395834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578384"/>
        <c:crosses val="autoZero"/>
        <c:crossBetween val="midCat"/>
      </c:valAx>
      <c:valAx>
        <c:axId val="339578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5834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'251'!$J$10:$J$16</c:f>
              <c:numCache>
                <c:formatCode>General</c:formatCode>
                <c:ptCount val="7"/>
                <c:pt idx="0">
                  <c:v>10</c:v>
                </c:pt>
                <c:pt idx="1">
                  <c:v>14</c:v>
                </c:pt>
                <c:pt idx="2">
                  <c:v>29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'251'!$K$10:$K$16</c:f>
              <c:numCache>
                <c:formatCode>\+0.00</c:formatCode>
                <c:ptCount val="7"/>
                <c:pt idx="0">
                  <c:v>150</c:v>
                </c:pt>
                <c:pt idx="1">
                  <c:v>149</c:v>
                </c:pt>
                <c:pt idx="2">
                  <c:v>148</c:v>
                </c:pt>
                <c:pt idx="3">
                  <c:v>147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D3-43EE-A9D0-1429CAE4E08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'251'!$J$10:$J$16</c:f>
              <c:numCache>
                <c:formatCode>General</c:formatCode>
                <c:ptCount val="7"/>
                <c:pt idx="0">
                  <c:v>10</c:v>
                </c:pt>
                <c:pt idx="1">
                  <c:v>14</c:v>
                </c:pt>
                <c:pt idx="2">
                  <c:v>29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'251'!$L$10:$L$16</c:f>
              <c:numCache>
                <c:formatCode>General</c:formatCode>
                <c:ptCount val="7"/>
                <c:pt idx="5" formatCode="\+0.00">
                  <c:v>151</c:v>
                </c:pt>
                <c:pt idx="6" formatCode="\+0.00">
                  <c:v>147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D3-43EE-A9D0-1429CAE4E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579168"/>
        <c:axId val="339584264"/>
      </c:scatterChart>
      <c:valAx>
        <c:axId val="33957916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584264"/>
        <c:crosses val="autoZero"/>
        <c:crossBetween val="midCat"/>
      </c:valAx>
      <c:valAx>
        <c:axId val="339584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5791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'252'!$J$10:$J$16</c:f>
              <c:numCache>
                <c:formatCode>General</c:formatCode>
                <c:ptCount val="7"/>
                <c:pt idx="0">
                  <c:v>24</c:v>
                </c:pt>
                <c:pt idx="1">
                  <c:v>38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'252'!$K$10:$K$16</c:f>
              <c:numCache>
                <c:formatCode>\+0.00</c:formatCode>
                <c:ptCount val="7"/>
                <c:pt idx="0">
                  <c:v>150</c:v>
                </c:pt>
                <c:pt idx="1">
                  <c:v>149</c:v>
                </c:pt>
                <c:pt idx="2">
                  <c:v>148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3B-4C0E-A5B5-8B52D0FF13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'252'!$J$10:$J$16</c:f>
              <c:numCache>
                <c:formatCode>General</c:formatCode>
                <c:ptCount val="7"/>
                <c:pt idx="0">
                  <c:v>24</c:v>
                </c:pt>
                <c:pt idx="1">
                  <c:v>38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'252'!$L$10:$L$16</c:f>
              <c:numCache>
                <c:formatCode>General</c:formatCode>
                <c:ptCount val="7"/>
                <c:pt idx="5" formatCode="\+0.00">
                  <c:v>151</c:v>
                </c:pt>
                <c:pt idx="6" formatCode="\+0.00">
                  <c:v>148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3B-4C0E-A5B5-8B52D0FF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579560"/>
        <c:axId val="339580344"/>
      </c:scatterChart>
      <c:valAx>
        <c:axId val="33957956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580344"/>
        <c:crosses val="autoZero"/>
        <c:crossBetween val="midCat"/>
      </c:valAx>
      <c:valAx>
        <c:axId val="339580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5795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'253'!$J$10:$J$16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67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'253'!$K$10:$K$16</c:f>
              <c:numCache>
                <c:formatCode>\+0.00</c:formatCode>
                <c:ptCount val="7"/>
                <c:pt idx="0">
                  <c:v>137</c:v>
                </c:pt>
                <c:pt idx="1">
                  <c:v>136</c:v>
                </c:pt>
                <c:pt idx="2">
                  <c:v>135</c:v>
                </c:pt>
                <c:pt idx="3">
                  <c:v>134.4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D2-41CA-B18E-C8514AE0BF4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'253'!$J$10:$J$16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67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'253'!$L$10:$L$16</c:f>
              <c:numCache>
                <c:formatCode>General</c:formatCode>
                <c:ptCount val="7"/>
                <c:pt idx="5" formatCode="\+0.00">
                  <c:v>138</c:v>
                </c:pt>
                <c:pt idx="6" formatCode="\+0.00">
                  <c:v>134.4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D2-41CA-B18E-C8514AE0B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580736"/>
        <c:axId val="339581128"/>
      </c:scatterChart>
      <c:valAx>
        <c:axId val="3395807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581128"/>
        <c:crosses val="autoZero"/>
        <c:crossBetween val="midCat"/>
      </c:valAx>
      <c:valAx>
        <c:axId val="339581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5807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'254'!$J$10:$J$16</c:f>
              <c:numCache>
                <c:formatCode>General</c:formatCode>
                <c:ptCount val="7"/>
                <c:pt idx="0">
                  <c:v>12</c:v>
                </c:pt>
                <c:pt idx="1">
                  <c:v>15</c:v>
                </c:pt>
                <c:pt idx="2">
                  <c:v>21</c:v>
                </c:pt>
                <c:pt idx="3">
                  <c:v>24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'254'!$K$10:$K$16</c:f>
              <c:numCache>
                <c:formatCode>\+0.00</c:formatCode>
                <c:ptCount val="7"/>
                <c:pt idx="0">
                  <c:v>136</c:v>
                </c:pt>
                <c:pt idx="1">
                  <c:v>135</c:v>
                </c:pt>
                <c:pt idx="2">
                  <c:v>134</c:v>
                </c:pt>
                <c:pt idx="3">
                  <c:v>133.30000000000001</c:v>
                </c:pt>
                <c:pt idx="4">
                  <c:v>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07-4B54-9442-78704717222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'254'!$J$10:$J$16</c:f>
              <c:numCache>
                <c:formatCode>General</c:formatCode>
                <c:ptCount val="7"/>
                <c:pt idx="0">
                  <c:v>12</c:v>
                </c:pt>
                <c:pt idx="1">
                  <c:v>15</c:v>
                </c:pt>
                <c:pt idx="2">
                  <c:v>21</c:v>
                </c:pt>
                <c:pt idx="3">
                  <c:v>24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'254'!$L$10:$L$16</c:f>
              <c:numCache>
                <c:formatCode>General</c:formatCode>
                <c:ptCount val="7"/>
                <c:pt idx="5" formatCode="\+0.00">
                  <c:v>137</c:v>
                </c:pt>
                <c:pt idx="6" formatCode="\+0.00">
                  <c:v>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07-4B54-9442-787047172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581912"/>
        <c:axId val="339582304"/>
      </c:scatterChart>
      <c:valAx>
        <c:axId val="3395819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582304"/>
        <c:crosses val="autoZero"/>
        <c:crossBetween val="midCat"/>
      </c:valAx>
      <c:valAx>
        <c:axId val="339582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5819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'255'!$J$10:$J$16</c:f>
              <c:numCache>
                <c:formatCode>General</c:formatCode>
                <c:ptCount val="7"/>
                <c:pt idx="0">
                  <c:v>9</c:v>
                </c:pt>
                <c:pt idx="1">
                  <c:v>9</c:v>
                </c:pt>
                <c:pt idx="2">
                  <c:v>22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'255'!$K$10:$K$16</c:f>
              <c:numCache>
                <c:formatCode>\+0.00</c:formatCode>
                <c:ptCount val="7"/>
                <c:pt idx="0">
                  <c:v>125</c:v>
                </c:pt>
                <c:pt idx="1">
                  <c:v>124</c:v>
                </c:pt>
                <c:pt idx="2">
                  <c:v>123</c:v>
                </c:pt>
                <c:pt idx="3">
                  <c:v>122.3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A7-4AE1-9D63-62AD431483D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'255'!$J$10:$J$16</c:f>
              <c:numCache>
                <c:formatCode>General</c:formatCode>
                <c:ptCount val="7"/>
                <c:pt idx="0">
                  <c:v>9</c:v>
                </c:pt>
                <c:pt idx="1">
                  <c:v>9</c:v>
                </c:pt>
                <c:pt idx="2">
                  <c:v>22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'255'!$L$10:$L$16</c:f>
              <c:numCache>
                <c:formatCode>General</c:formatCode>
                <c:ptCount val="7"/>
                <c:pt idx="5" formatCode="\+0.00">
                  <c:v>126</c:v>
                </c:pt>
                <c:pt idx="6" formatCode="\+0.00">
                  <c:v>122.3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A7-4AE1-9D63-62AD43148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9952"/>
        <c:axId val="339489560"/>
      </c:scatterChart>
      <c:valAx>
        <c:axId val="33948995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89560"/>
        <c:crosses val="autoZero"/>
        <c:crossBetween val="midCat"/>
      </c:valAx>
      <c:valAx>
        <c:axId val="33948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89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'256'!$J$10:$J$16</c:f>
              <c:numCache>
                <c:formatCode>General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19</c:v>
                </c:pt>
                <c:pt idx="3">
                  <c:v>24</c:v>
                </c:pt>
                <c:pt idx="4">
                  <c:v>37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'256'!$K$10:$K$16</c:f>
              <c:numCache>
                <c:formatCode>\+0.00</c:formatCode>
                <c:ptCount val="7"/>
                <c:pt idx="0">
                  <c:v>143</c:v>
                </c:pt>
                <c:pt idx="1">
                  <c:v>142</c:v>
                </c:pt>
                <c:pt idx="2">
                  <c:v>141</c:v>
                </c:pt>
                <c:pt idx="3">
                  <c:v>140</c:v>
                </c:pt>
                <c:pt idx="4">
                  <c:v>139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0A-47E3-A23C-F1A5489DD39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'256'!$J$10:$J$16</c:f>
              <c:numCache>
                <c:formatCode>General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19</c:v>
                </c:pt>
                <c:pt idx="3">
                  <c:v>24</c:v>
                </c:pt>
                <c:pt idx="4">
                  <c:v>37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'256'!$L$10:$L$16</c:f>
              <c:numCache>
                <c:formatCode>General</c:formatCode>
                <c:ptCount val="7"/>
                <c:pt idx="5" formatCode="\+0.00">
                  <c:v>144</c:v>
                </c:pt>
                <c:pt idx="6" formatCode="\+0.00">
                  <c:v>139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0A-47E3-A23C-F1A5489DD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7992"/>
        <c:axId val="339490736"/>
      </c:scatterChart>
      <c:valAx>
        <c:axId val="3394879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90736"/>
        <c:crosses val="autoZero"/>
        <c:crossBetween val="midCat"/>
      </c:valAx>
      <c:valAx>
        <c:axId val="339490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879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'257'!$J$10:$J$16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18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'257'!$K$10:$K$16</c:f>
              <c:numCache>
                <c:formatCode>\+0.00</c:formatCode>
                <c:ptCount val="7"/>
                <c:pt idx="0">
                  <c:v>137</c:v>
                </c:pt>
                <c:pt idx="1">
                  <c:v>136</c:v>
                </c:pt>
                <c:pt idx="2">
                  <c:v>135</c:v>
                </c:pt>
                <c:pt idx="3">
                  <c:v>134</c:v>
                </c:pt>
                <c:pt idx="4">
                  <c:v>133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F1-4590-84E4-B52D3960439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'257'!$J$10:$J$16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18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'257'!$L$10:$L$16</c:f>
              <c:numCache>
                <c:formatCode>General</c:formatCode>
                <c:ptCount val="7"/>
                <c:pt idx="5" formatCode="\+0.00">
                  <c:v>138</c:v>
                </c:pt>
                <c:pt idx="6" formatCode="\+0.00">
                  <c:v>133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F1-4590-84E4-B52D39604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8776"/>
        <c:axId val="339489168"/>
      </c:scatterChart>
      <c:valAx>
        <c:axId val="33948877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89168"/>
        <c:crosses val="autoZero"/>
        <c:crossBetween val="midCat"/>
      </c:valAx>
      <c:valAx>
        <c:axId val="339489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887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'258'!$J$10:$J$16</c:f>
              <c:numCache>
                <c:formatCode>General</c:formatCode>
                <c:ptCount val="7"/>
                <c:pt idx="0">
                  <c:v>23</c:v>
                </c:pt>
                <c:pt idx="1">
                  <c:v>17</c:v>
                </c:pt>
                <c:pt idx="2">
                  <c:v>11</c:v>
                </c:pt>
                <c:pt idx="3">
                  <c:v>57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'258'!$K$10:$K$16</c:f>
              <c:numCache>
                <c:formatCode>\+0.00</c:formatCode>
                <c:ptCount val="7"/>
                <c:pt idx="0">
                  <c:v>132</c:v>
                </c:pt>
                <c:pt idx="1">
                  <c:v>131</c:v>
                </c:pt>
                <c:pt idx="2">
                  <c:v>130</c:v>
                </c:pt>
                <c:pt idx="3">
                  <c:v>129</c:v>
                </c:pt>
                <c:pt idx="4">
                  <c:v>128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57-4CD5-8DC4-50FD7D84BAE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'258'!$J$10:$J$16</c:f>
              <c:numCache>
                <c:formatCode>General</c:formatCode>
                <c:ptCount val="7"/>
                <c:pt idx="0">
                  <c:v>23</c:v>
                </c:pt>
                <c:pt idx="1">
                  <c:v>17</c:v>
                </c:pt>
                <c:pt idx="2">
                  <c:v>11</c:v>
                </c:pt>
                <c:pt idx="3">
                  <c:v>57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'258'!$L$10:$L$16</c:f>
              <c:numCache>
                <c:formatCode>General</c:formatCode>
                <c:ptCount val="7"/>
                <c:pt idx="5" formatCode="\+0.00">
                  <c:v>133</c:v>
                </c:pt>
                <c:pt idx="6" formatCode="\+0.00">
                  <c:v>128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57-4CD5-8DC4-50FD7D84B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5640"/>
        <c:axId val="339481328"/>
      </c:scatterChart>
      <c:valAx>
        <c:axId val="33948564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81328"/>
        <c:crosses val="autoZero"/>
        <c:crossBetween val="midCat"/>
      </c:valAx>
      <c:valAx>
        <c:axId val="33948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8564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'259'!$J$10:$J$16</c:f>
              <c:numCache>
                <c:formatCode>General</c:formatCode>
                <c:ptCount val="7"/>
                <c:pt idx="0">
                  <c:v>12</c:v>
                </c:pt>
                <c:pt idx="1">
                  <c:v>16</c:v>
                </c:pt>
                <c:pt idx="2">
                  <c:v>35</c:v>
                </c:pt>
                <c:pt idx="3">
                  <c:v>17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'259'!$K$10:$K$16</c:f>
              <c:numCache>
                <c:formatCode>\+0.00</c:formatCode>
                <c:ptCount val="7"/>
                <c:pt idx="0">
                  <c:v>140</c:v>
                </c:pt>
                <c:pt idx="1">
                  <c:v>139</c:v>
                </c:pt>
                <c:pt idx="2">
                  <c:v>138</c:v>
                </c:pt>
                <c:pt idx="3">
                  <c:v>137</c:v>
                </c:pt>
                <c:pt idx="4">
                  <c:v>136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6C-48E8-A9A6-41AB763DC6C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'259'!$J$10:$J$16</c:f>
              <c:numCache>
                <c:formatCode>General</c:formatCode>
                <c:ptCount val="7"/>
                <c:pt idx="0">
                  <c:v>12</c:v>
                </c:pt>
                <c:pt idx="1">
                  <c:v>16</c:v>
                </c:pt>
                <c:pt idx="2">
                  <c:v>35</c:v>
                </c:pt>
                <c:pt idx="3">
                  <c:v>17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'259'!$L$10:$L$16</c:f>
              <c:numCache>
                <c:formatCode>General</c:formatCode>
                <c:ptCount val="7"/>
                <c:pt idx="5" formatCode="\+0.00">
                  <c:v>141</c:v>
                </c:pt>
                <c:pt idx="6" formatCode="\+0.00">
                  <c:v>136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6C-48E8-A9A6-41AB763D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0152"/>
        <c:axId val="339484464"/>
      </c:scatterChart>
      <c:valAx>
        <c:axId val="33948015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84464"/>
        <c:crosses val="autoZero"/>
        <c:crossBetween val="midCat"/>
      </c:valAx>
      <c:valAx>
        <c:axId val="339484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801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'206'!$J$10:$J$16</c:f>
              <c:numCache>
                <c:formatCode>General</c:formatCode>
                <c:ptCount val="7"/>
                <c:pt idx="0">
                  <c:v>12</c:v>
                </c:pt>
                <c:pt idx="1">
                  <c:v>65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'206'!$K$10:$K$16</c:f>
              <c:numCache>
                <c:formatCode>\+0.00</c:formatCode>
                <c:ptCount val="7"/>
                <c:pt idx="0">
                  <c:v>94</c:v>
                </c:pt>
                <c:pt idx="1">
                  <c:v>93</c:v>
                </c:pt>
                <c:pt idx="2">
                  <c:v>91.9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B9-4647-8456-2C8A070E19B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'206'!$J$10:$J$16</c:f>
              <c:numCache>
                <c:formatCode>General</c:formatCode>
                <c:ptCount val="7"/>
                <c:pt idx="0">
                  <c:v>12</c:v>
                </c:pt>
                <c:pt idx="1">
                  <c:v>65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'206'!$L$10:$L$16</c:f>
              <c:numCache>
                <c:formatCode>General</c:formatCode>
                <c:ptCount val="7"/>
                <c:pt idx="5" formatCode="\+0.00">
                  <c:v>95</c:v>
                </c:pt>
                <c:pt idx="6" formatCode="\+0.00">
                  <c:v>91.9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B9-4647-8456-2C8A070E1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251408"/>
        <c:axId val="334097344"/>
      </c:scatterChart>
      <c:valAx>
        <c:axId val="3332514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097344"/>
        <c:crosses val="autoZero"/>
        <c:crossBetween val="midCat"/>
      </c:valAx>
      <c:valAx>
        <c:axId val="334097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32514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'260'!$J$10:$J$16</c:f>
              <c:numCache>
                <c:formatCode>General</c:formatCode>
                <c:ptCount val="7"/>
                <c:pt idx="0">
                  <c:v>15</c:v>
                </c:pt>
                <c:pt idx="1">
                  <c:v>26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'260'!$K$10:$K$16</c:f>
              <c:numCache>
                <c:formatCode>\+0.00</c:formatCode>
                <c:ptCount val="7"/>
                <c:pt idx="0">
                  <c:v>134</c:v>
                </c:pt>
                <c:pt idx="1">
                  <c:v>133</c:v>
                </c:pt>
                <c:pt idx="2">
                  <c:v>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40-4DB2-B9C8-2EF93ACF9088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'260'!$J$10:$J$16</c:f>
              <c:numCache>
                <c:formatCode>General</c:formatCode>
                <c:ptCount val="7"/>
                <c:pt idx="0">
                  <c:v>15</c:v>
                </c:pt>
                <c:pt idx="1">
                  <c:v>26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'260'!$L$10:$L$16</c:f>
              <c:numCache>
                <c:formatCode>General</c:formatCode>
                <c:ptCount val="7"/>
                <c:pt idx="5" formatCode="\+0.00">
                  <c:v>135</c:v>
                </c:pt>
                <c:pt idx="6" formatCode="\+0.00">
                  <c:v>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40-4DB2-B9C8-2EF93ACF9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78192"/>
        <c:axId val="339486032"/>
      </c:scatterChart>
      <c:valAx>
        <c:axId val="3394781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86032"/>
        <c:crosses val="autoZero"/>
        <c:crossBetween val="midCat"/>
      </c:valAx>
      <c:valAx>
        <c:axId val="339486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781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'261'!$J$10:$J$16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'261'!$K$10:$K$16</c:f>
              <c:numCache>
                <c:formatCode>\+0.00</c:formatCode>
                <c:ptCount val="7"/>
                <c:pt idx="0">
                  <c:v>129.19999999999999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FC-4241-9230-7C26F9D35DF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'261'!$J$10:$J$16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'261'!$L$10:$L$16</c:f>
              <c:numCache>
                <c:formatCode>General</c:formatCode>
                <c:ptCount val="7"/>
                <c:pt idx="5" formatCode="\+0.00">
                  <c:v>130</c:v>
                </c:pt>
                <c:pt idx="6" formatCode="\+0.00">
                  <c:v>129.19999999999999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FC-4241-9230-7C26F9D35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1720"/>
        <c:axId val="339482112"/>
      </c:scatterChart>
      <c:valAx>
        <c:axId val="33948172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82112"/>
        <c:crosses val="autoZero"/>
        <c:crossBetween val="midCat"/>
      </c:valAx>
      <c:valAx>
        <c:axId val="33948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817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'262'!$J$10:$J$16</c:f>
              <c:numCache>
                <c:formatCode>General</c:formatCode>
                <c:ptCount val="7"/>
                <c:pt idx="0">
                  <c:v>8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'262'!$K$10:$K$16</c:f>
              <c:numCache>
                <c:formatCode>\+0.00</c:formatCode>
                <c:ptCount val="7"/>
                <c:pt idx="0">
                  <c:v>135</c:v>
                </c:pt>
                <c:pt idx="1">
                  <c:v>134.19999999999999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FE-462C-AED1-40AD51F57B1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'262'!$J$10:$J$16</c:f>
              <c:numCache>
                <c:formatCode>General</c:formatCode>
                <c:ptCount val="7"/>
                <c:pt idx="0">
                  <c:v>8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'262'!$L$10:$L$16</c:f>
              <c:numCache>
                <c:formatCode>General</c:formatCode>
                <c:ptCount val="7"/>
                <c:pt idx="5" formatCode="\+0.00">
                  <c:v>136</c:v>
                </c:pt>
                <c:pt idx="6" formatCode="\+0.00">
                  <c:v>134.19999999999999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FE-462C-AED1-40AD51F57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76624"/>
        <c:axId val="339483288"/>
      </c:scatterChart>
      <c:valAx>
        <c:axId val="33947662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83288"/>
        <c:crosses val="autoZero"/>
        <c:crossBetween val="midCat"/>
      </c:valAx>
      <c:valAx>
        <c:axId val="339483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766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'263'!$J$10:$J$16</c:f>
              <c:numCache>
                <c:formatCode>General</c:formatCode>
                <c:ptCount val="7"/>
                <c:pt idx="0">
                  <c:v>10</c:v>
                </c:pt>
                <c:pt idx="1">
                  <c:v>16</c:v>
                </c:pt>
                <c:pt idx="2">
                  <c:v>17</c:v>
                </c:pt>
                <c:pt idx="3">
                  <c:v>35</c:v>
                </c:pt>
                <c:pt idx="4">
                  <c:v>51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'263'!$K$10:$K$16</c:f>
              <c:numCache>
                <c:formatCode>\+0.00</c:formatCode>
                <c:ptCount val="7"/>
                <c:pt idx="0">
                  <c:v>138</c:v>
                </c:pt>
                <c:pt idx="1">
                  <c:v>137</c:v>
                </c:pt>
                <c:pt idx="2">
                  <c:v>136</c:v>
                </c:pt>
                <c:pt idx="3">
                  <c:v>135</c:v>
                </c:pt>
                <c:pt idx="4">
                  <c:v>134.5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2B-4F33-BD58-6B81100635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'263'!$J$10:$J$16</c:f>
              <c:numCache>
                <c:formatCode>General</c:formatCode>
                <c:ptCount val="7"/>
                <c:pt idx="0">
                  <c:v>10</c:v>
                </c:pt>
                <c:pt idx="1">
                  <c:v>16</c:v>
                </c:pt>
                <c:pt idx="2">
                  <c:v>17</c:v>
                </c:pt>
                <c:pt idx="3">
                  <c:v>35</c:v>
                </c:pt>
                <c:pt idx="4">
                  <c:v>51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'263'!$L$10:$L$16</c:f>
              <c:numCache>
                <c:formatCode>General</c:formatCode>
                <c:ptCount val="7"/>
                <c:pt idx="5" formatCode="\+0.00">
                  <c:v>139</c:v>
                </c:pt>
                <c:pt idx="6" formatCode="\+0.00">
                  <c:v>134.5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2B-4F33-BD58-6B8110063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0936"/>
        <c:axId val="339478584"/>
      </c:scatterChart>
      <c:valAx>
        <c:axId val="3394809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78584"/>
        <c:crosses val="autoZero"/>
        <c:crossBetween val="midCat"/>
      </c:valAx>
      <c:valAx>
        <c:axId val="339478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809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'264'!$J$10:$J$16</c:f>
              <c:numCache>
                <c:formatCode>General</c:formatCode>
                <c:ptCount val="7"/>
                <c:pt idx="0">
                  <c:v>22</c:v>
                </c:pt>
                <c:pt idx="1">
                  <c:v>17</c:v>
                </c:pt>
                <c:pt idx="2">
                  <c:v>29</c:v>
                </c:pt>
                <c:pt idx="3">
                  <c:v>80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'264'!$K$10:$K$16</c:f>
              <c:numCache>
                <c:formatCode>\+0.00</c:formatCode>
                <c:ptCount val="7"/>
                <c:pt idx="0">
                  <c:v>141</c:v>
                </c:pt>
                <c:pt idx="1">
                  <c:v>140</c:v>
                </c:pt>
                <c:pt idx="2">
                  <c:v>139</c:v>
                </c:pt>
                <c:pt idx="3">
                  <c:v>138</c:v>
                </c:pt>
                <c:pt idx="4">
                  <c:v>137.30000000000001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7B-45B2-913C-8A4DC3DF929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'264'!$J$10:$J$16</c:f>
              <c:numCache>
                <c:formatCode>General</c:formatCode>
                <c:ptCount val="7"/>
                <c:pt idx="0">
                  <c:v>22</c:v>
                </c:pt>
                <c:pt idx="1">
                  <c:v>17</c:v>
                </c:pt>
                <c:pt idx="2">
                  <c:v>29</c:v>
                </c:pt>
                <c:pt idx="3">
                  <c:v>80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'264'!$L$10:$L$16</c:f>
              <c:numCache>
                <c:formatCode>General</c:formatCode>
                <c:ptCount val="7"/>
                <c:pt idx="5" formatCode="\+0.00">
                  <c:v>142</c:v>
                </c:pt>
                <c:pt idx="6" formatCode="\+0.00">
                  <c:v>137.30000000000001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7B-45B2-913C-8A4DC3DF9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2896"/>
        <c:axId val="339486816"/>
      </c:scatterChart>
      <c:valAx>
        <c:axId val="3394828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86816"/>
        <c:crosses val="autoZero"/>
        <c:crossBetween val="midCat"/>
      </c:valAx>
      <c:valAx>
        <c:axId val="33948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828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'265'!$J$10:$J$16</c:f>
              <c:numCache>
                <c:formatCode>General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48</c:v>
                </c:pt>
                <c:pt idx="3">
                  <c:v>78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'265'!$K$10:$K$16</c:f>
              <c:numCache>
                <c:formatCode>\+0.00</c:formatCode>
                <c:ptCount val="7"/>
                <c:pt idx="0">
                  <c:v>120</c:v>
                </c:pt>
                <c:pt idx="1">
                  <c:v>119</c:v>
                </c:pt>
                <c:pt idx="2">
                  <c:v>118</c:v>
                </c:pt>
                <c:pt idx="3">
                  <c:v>116.9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F6-489C-AADA-C8FE790067E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'265'!$J$10:$J$16</c:f>
              <c:numCache>
                <c:formatCode>General</c:formatCode>
                <c:ptCount val="7"/>
                <c:pt idx="0">
                  <c:v>13</c:v>
                </c:pt>
                <c:pt idx="1">
                  <c:v>18</c:v>
                </c:pt>
                <c:pt idx="2">
                  <c:v>48</c:v>
                </c:pt>
                <c:pt idx="3">
                  <c:v>78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'265'!$L$10:$L$16</c:f>
              <c:numCache>
                <c:formatCode>General</c:formatCode>
                <c:ptCount val="7"/>
                <c:pt idx="5" formatCode="\+0.00">
                  <c:v>121</c:v>
                </c:pt>
                <c:pt idx="6" formatCode="\+0.00">
                  <c:v>116.9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F6-489C-AADA-C8FE79006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77408"/>
        <c:axId val="339487208"/>
      </c:scatterChart>
      <c:valAx>
        <c:axId val="3394774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87208"/>
        <c:crosses val="autoZero"/>
        <c:crossBetween val="midCat"/>
      </c:valAx>
      <c:valAx>
        <c:axId val="339487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774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'266'!$J$10:$J$16</c:f>
              <c:numCache>
                <c:formatCode>General</c:formatCode>
                <c:ptCount val="7"/>
                <c:pt idx="0">
                  <c:v>10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'266'!$K$10:$K$16</c:f>
              <c:numCache>
                <c:formatCode>\+0.00</c:formatCode>
                <c:ptCount val="7"/>
                <c:pt idx="0">
                  <c:v>118</c:v>
                </c:pt>
                <c:pt idx="1">
                  <c:v>117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A7-42AA-B628-64A89544EB0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'266'!$J$10:$J$16</c:f>
              <c:numCache>
                <c:formatCode>General</c:formatCode>
                <c:ptCount val="7"/>
                <c:pt idx="0">
                  <c:v>10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'266'!$L$10:$L$16</c:f>
              <c:numCache>
                <c:formatCode>General</c:formatCode>
                <c:ptCount val="7"/>
                <c:pt idx="5" formatCode="\+0.00">
                  <c:v>119</c:v>
                </c:pt>
                <c:pt idx="6" formatCode="\+0.00">
                  <c:v>117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A7-42AA-B628-64A89544E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5248"/>
        <c:axId val="339483680"/>
      </c:scatterChart>
      <c:valAx>
        <c:axId val="3394852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83680"/>
        <c:crosses val="autoZero"/>
        <c:crossBetween val="midCat"/>
      </c:valAx>
      <c:valAx>
        <c:axId val="33948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852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'267'!$J$10:$J$16</c:f>
              <c:numCache>
                <c:formatCode>General</c:formatCode>
                <c:ptCount val="7"/>
                <c:pt idx="0">
                  <c:v>31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'267'!$K$10:$K$16</c:f>
              <c:numCache>
                <c:formatCode>\+0.00</c:formatCode>
                <c:ptCount val="7"/>
                <c:pt idx="0">
                  <c:v>118</c:v>
                </c:pt>
                <c:pt idx="1">
                  <c:v>117.5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BA-48E0-BD30-147CED4D4F8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'267'!$J$10:$J$16</c:f>
              <c:numCache>
                <c:formatCode>General</c:formatCode>
                <c:ptCount val="7"/>
                <c:pt idx="0">
                  <c:v>31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'267'!$L$10:$L$16</c:f>
              <c:numCache>
                <c:formatCode>General</c:formatCode>
                <c:ptCount val="7"/>
                <c:pt idx="5" formatCode="\+0.00">
                  <c:v>119</c:v>
                </c:pt>
                <c:pt idx="6" formatCode="\+0.00">
                  <c:v>117.5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BA-48E0-BD30-147CED4D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75448"/>
        <c:axId val="339479368"/>
      </c:scatterChart>
      <c:valAx>
        <c:axId val="3394754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9479368"/>
        <c:crosses val="autoZero"/>
        <c:crossBetween val="midCat"/>
      </c:valAx>
      <c:valAx>
        <c:axId val="339479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754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'268'!$J$10:$J$16</c:f>
              <c:numCache>
                <c:formatCode>General</c:formatCode>
                <c:ptCount val="7"/>
                <c:pt idx="0">
                  <c:v>8</c:v>
                </c:pt>
                <c:pt idx="1">
                  <c:v>4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'268'!$K$10:$K$16</c:f>
              <c:numCache>
                <c:formatCode>\+0.00</c:formatCode>
                <c:ptCount val="7"/>
                <c:pt idx="0">
                  <c:v>116</c:v>
                </c:pt>
                <c:pt idx="1">
                  <c:v>115</c:v>
                </c:pt>
                <c:pt idx="2">
                  <c:v>114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1B-42EA-BEFC-E735D527E50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'268'!$J$10:$J$16</c:f>
              <c:numCache>
                <c:formatCode>General</c:formatCode>
                <c:ptCount val="7"/>
                <c:pt idx="0">
                  <c:v>8</c:v>
                </c:pt>
                <c:pt idx="1">
                  <c:v>4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'268'!$L$10:$L$16</c:f>
              <c:numCache>
                <c:formatCode>General</c:formatCode>
                <c:ptCount val="7"/>
                <c:pt idx="5" formatCode="\+0.00">
                  <c:v>117</c:v>
                </c:pt>
                <c:pt idx="6" formatCode="\+0.00">
                  <c:v>114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1B-42EA-BEFC-E735D527E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480544"/>
        <c:axId val="341844656"/>
      </c:scatterChart>
      <c:valAx>
        <c:axId val="33948054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44656"/>
        <c:crosses val="autoZero"/>
        <c:crossBetween val="midCat"/>
      </c:valAx>
      <c:valAx>
        <c:axId val="34184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94805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'269'!$J$10:$J$16</c:f>
              <c:numCache>
                <c:formatCode>General</c:formatCode>
                <c:ptCount val="7"/>
                <c:pt idx="0">
                  <c:v>11</c:v>
                </c:pt>
                <c:pt idx="1">
                  <c:v>12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'269'!$K$10:$K$16</c:f>
              <c:numCache>
                <c:formatCode>\+0.00</c:formatCode>
                <c:ptCount val="7"/>
                <c:pt idx="0">
                  <c:v>121</c:v>
                </c:pt>
                <c:pt idx="1">
                  <c:v>120</c:v>
                </c:pt>
                <c:pt idx="2">
                  <c:v>118.9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91-485D-8F9A-A7A5918D27C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'269'!$J$10:$J$16</c:f>
              <c:numCache>
                <c:formatCode>General</c:formatCode>
                <c:ptCount val="7"/>
                <c:pt idx="0">
                  <c:v>11</c:v>
                </c:pt>
                <c:pt idx="1">
                  <c:v>12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'269'!$L$10:$L$16</c:f>
              <c:numCache>
                <c:formatCode>General</c:formatCode>
                <c:ptCount val="7"/>
                <c:pt idx="5" formatCode="\+0.00">
                  <c:v>122</c:v>
                </c:pt>
                <c:pt idx="6" formatCode="\+0.00">
                  <c:v>118.9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91-485D-8F9A-A7A5918D2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43872"/>
        <c:axId val="341844264"/>
      </c:scatterChart>
      <c:valAx>
        <c:axId val="3418438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44264"/>
        <c:crosses val="autoZero"/>
        <c:crossBetween val="midCat"/>
      </c:valAx>
      <c:valAx>
        <c:axId val="341844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438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'207'!$J$10:$J$16</c:f>
              <c:numCache>
                <c:formatCode>General</c:formatCode>
                <c:ptCount val="7"/>
                <c:pt idx="0">
                  <c:v>64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'207'!$K$10:$K$16</c:f>
              <c:numCache>
                <c:formatCode>\+0.00</c:formatCode>
                <c:ptCount val="7"/>
                <c:pt idx="0">
                  <c:v>107</c:v>
                </c:pt>
                <c:pt idx="1">
                  <c:v>106.1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63-4345-B520-3190B272632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'207'!$J$10:$J$16</c:f>
              <c:numCache>
                <c:formatCode>General</c:formatCode>
                <c:ptCount val="7"/>
                <c:pt idx="0">
                  <c:v>64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'207'!$L$10:$L$16</c:f>
              <c:numCache>
                <c:formatCode>General</c:formatCode>
                <c:ptCount val="7"/>
                <c:pt idx="5" formatCode="\+0.00">
                  <c:v>108</c:v>
                </c:pt>
                <c:pt idx="6" formatCode="\+0.00">
                  <c:v>106.1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63-4345-B520-3190B2726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096168"/>
        <c:axId val="334096560"/>
      </c:scatterChart>
      <c:valAx>
        <c:axId val="33409616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096560"/>
        <c:crosses val="autoZero"/>
        <c:crossBetween val="midCat"/>
      </c:valAx>
      <c:valAx>
        <c:axId val="334096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0961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'270'!$J$10:$J$16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18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'270'!$K$10:$K$16</c:f>
              <c:numCache>
                <c:formatCode>\+0.00</c:formatCode>
                <c:ptCount val="7"/>
                <c:pt idx="0">
                  <c:v>130</c:v>
                </c:pt>
                <c:pt idx="1">
                  <c:v>129</c:v>
                </c:pt>
                <c:pt idx="2">
                  <c:v>128</c:v>
                </c:pt>
                <c:pt idx="3">
                  <c:v>127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21-448D-A1F7-AC7528002CD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'270'!$J$10:$J$16</c:f>
              <c:numCache>
                <c:formatCode>General</c:formatCode>
                <c:ptCount val="7"/>
                <c:pt idx="0">
                  <c:v>11</c:v>
                </c:pt>
                <c:pt idx="1">
                  <c:v>15</c:v>
                </c:pt>
                <c:pt idx="2">
                  <c:v>18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'270'!$L$10:$L$16</c:f>
              <c:numCache>
                <c:formatCode>General</c:formatCode>
                <c:ptCount val="7"/>
                <c:pt idx="5" formatCode="\+0.00">
                  <c:v>131</c:v>
                </c:pt>
                <c:pt idx="6" formatCode="\+0.00">
                  <c:v>127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21-448D-A1F7-AC752800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43480"/>
        <c:axId val="341842304"/>
      </c:scatterChart>
      <c:valAx>
        <c:axId val="3418434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42304"/>
        <c:crosses val="autoZero"/>
        <c:crossBetween val="midCat"/>
      </c:valAx>
      <c:valAx>
        <c:axId val="341842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434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'271'!$J$10:$J$16</c:f>
              <c:numCache>
                <c:formatCode>General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23</c:v>
                </c:pt>
                <c:pt idx="3">
                  <c:v>51</c:v>
                </c:pt>
                <c:pt idx="4">
                  <c:v>56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'271'!$K$10:$K$16</c:f>
              <c:numCache>
                <c:formatCode>\+0.00</c:formatCode>
                <c:ptCount val="7"/>
                <c:pt idx="0">
                  <c:v>125</c:v>
                </c:pt>
                <c:pt idx="1">
                  <c:v>124</c:v>
                </c:pt>
                <c:pt idx="2">
                  <c:v>123</c:v>
                </c:pt>
                <c:pt idx="3">
                  <c:v>122</c:v>
                </c:pt>
                <c:pt idx="4">
                  <c:v>121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78-4E2D-B94C-0D26CFA427E0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'271'!$J$10:$J$16</c:f>
              <c:numCache>
                <c:formatCode>General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23</c:v>
                </c:pt>
                <c:pt idx="3">
                  <c:v>51</c:v>
                </c:pt>
                <c:pt idx="4">
                  <c:v>56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'271'!$L$10:$L$16</c:f>
              <c:numCache>
                <c:formatCode>General</c:formatCode>
                <c:ptCount val="7"/>
                <c:pt idx="5" formatCode="\+0.00">
                  <c:v>126</c:v>
                </c:pt>
                <c:pt idx="6" formatCode="\+0.00">
                  <c:v>121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78-4E2D-B94C-0D26CFA4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42696"/>
        <c:axId val="341838384"/>
      </c:scatterChart>
      <c:valAx>
        <c:axId val="3418426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38384"/>
        <c:crosses val="autoZero"/>
        <c:crossBetween val="midCat"/>
      </c:valAx>
      <c:valAx>
        <c:axId val="341838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426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'272'!$J$10:$J$16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57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'272'!$K$10:$K$16</c:f>
              <c:numCache>
                <c:formatCode>\+0.00</c:formatCode>
                <c:ptCount val="7"/>
                <c:pt idx="0">
                  <c:v>118</c:v>
                </c:pt>
                <c:pt idx="1">
                  <c:v>117</c:v>
                </c:pt>
                <c:pt idx="2">
                  <c:v>116</c:v>
                </c:pt>
                <c:pt idx="3">
                  <c:v>114.9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A8-42DF-8021-79537D0D77C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'272'!$J$10:$J$16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57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'272'!$L$10:$L$16</c:f>
              <c:numCache>
                <c:formatCode>General</c:formatCode>
                <c:ptCount val="7"/>
                <c:pt idx="5" formatCode="\+0.00">
                  <c:v>119</c:v>
                </c:pt>
                <c:pt idx="6" formatCode="\+0.00">
                  <c:v>114.9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A8-42DF-8021-79537D0D7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39952"/>
        <c:axId val="341833288"/>
      </c:scatterChart>
      <c:valAx>
        <c:axId val="34183995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33288"/>
        <c:crosses val="autoZero"/>
        <c:crossBetween val="midCat"/>
      </c:valAx>
      <c:valAx>
        <c:axId val="341833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39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'273'!$J$10:$J$16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'273'!$K$10:$K$16</c:f>
              <c:numCache>
                <c:formatCode>\+0.00</c:formatCode>
                <c:ptCount val="7"/>
                <c:pt idx="0">
                  <c:v>116.9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54-4D13-BEC5-D659A5BF61A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'273'!$J$10:$J$16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'273'!$L$10:$L$16</c:f>
              <c:numCache>
                <c:formatCode>General</c:formatCode>
                <c:ptCount val="7"/>
                <c:pt idx="5" formatCode="\+0.00">
                  <c:v>118</c:v>
                </c:pt>
                <c:pt idx="6" formatCode="\+0.00">
                  <c:v>116.9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54-4D13-BEC5-D659A5BF6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33680"/>
        <c:axId val="341832112"/>
      </c:scatterChart>
      <c:valAx>
        <c:axId val="3418336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32112"/>
        <c:crosses val="autoZero"/>
        <c:crossBetween val="midCat"/>
      </c:valAx>
      <c:valAx>
        <c:axId val="34183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336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'274'!$J$10:$J$16</c:f>
              <c:numCache>
                <c:formatCode>General</c:formatCode>
                <c:ptCount val="7"/>
                <c:pt idx="0">
                  <c:v>21</c:v>
                </c:pt>
                <c:pt idx="1">
                  <c:v>43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'274'!$K$10:$K$16</c:f>
              <c:numCache>
                <c:formatCode>\+0.00</c:formatCode>
                <c:ptCount val="7"/>
                <c:pt idx="0">
                  <c:v>128</c:v>
                </c:pt>
                <c:pt idx="1">
                  <c:v>127</c:v>
                </c:pt>
                <c:pt idx="2">
                  <c:v>126.2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98-418A-8FFB-6915908F9E2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'274'!$J$10:$J$16</c:f>
              <c:numCache>
                <c:formatCode>General</c:formatCode>
                <c:ptCount val="7"/>
                <c:pt idx="0">
                  <c:v>21</c:v>
                </c:pt>
                <c:pt idx="1">
                  <c:v>43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'274'!$L$10:$L$16</c:f>
              <c:numCache>
                <c:formatCode>General</c:formatCode>
                <c:ptCount val="7"/>
                <c:pt idx="5" formatCode="\+0.00">
                  <c:v>129</c:v>
                </c:pt>
                <c:pt idx="6" formatCode="\+0.00">
                  <c:v>126.2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98-418A-8FFB-6915908F9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34072"/>
        <c:axId val="341834464"/>
      </c:scatterChart>
      <c:valAx>
        <c:axId val="3418340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34464"/>
        <c:crosses val="autoZero"/>
        <c:crossBetween val="midCat"/>
      </c:valAx>
      <c:valAx>
        <c:axId val="341834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340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'275'!$J$10:$J$16</c:f>
              <c:numCache>
                <c:formatCode>General</c:formatCode>
                <c:ptCount val="7"/>
                <c:pt idx="0">
                  <c:v>12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'275'!$K$10:$K$16</c:f>
              <c:numCache>
                <c:formatCode>\+0.00</c:formatCode>
                <c:ptCount val="7"/>
                <c:pt idx="0">
                  <c:v>112</c:v>
                </c:pt>
                <c:pt idx="1">
                  <c:v>110.9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31-4520-A68B-B9AC4DB067F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'275'!$J$10:$J$16</c:f>
              <c:numCache>
                <c:formatCode>General</c:formatCode>
                <c:ptCount val="7"/>
                <c:pt idx="0">
                  <c:v>12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'275'!$L$10:$L$16</c:f>
              <c:numCache>
                <c:formatCode>General</c:formatCode>
                <c:ptCount val="7"/>
                <c:pt idx="5" formatCode="\+0.00">
                  <c:v>113</c:v>
                </c:pt>
                <c:pt idx="6" formatCode="\+0.00">
                  <c:v>110.9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31-4520-A68B-B9AC4DB0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28976"/>
        <c:axId val="341835640"/>
      </c:scatterChart>
      <c:valAx>
        <c:axId val="34182897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35640"/>
        <c:crosses val="autoZero"/>
        <c:crossBetween val="midCat"/>
      </c:valAx>
      <c:valAx>
        <c:axId val="341835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289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'276'!$J$10:$J$16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'276'!$K$10:$K$16</c:f>
              <c:numCache>
                <c:formatCode>\+0.00</c:formatCode>
                <c:ptCount val="7"/>
                <c:pt idx="0">
                  <c:v>114.9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EF-474E-879A-A5005FFB3FD8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'276'!$J$10:$J$16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'276'!$L$10:$L$16</c:f>
              <c:numCache>
                <c:formatCode>General</c:formatCode>
                <c:ptCount val="7"/>
                <c:pt idx="5" formatCode="\+0.00">
                  <c:v>116</c:v>
                </c:pt>
                <c:pt idx="6" formatCode="\+0.00">
                  <c:v>114.9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EF-474E-879A-A5005FFB3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40344"/>
        <c:axId val="341830152"/>
      </c:scatterChart>
      <c:valAx>
        <c:axId val="34184034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30152"/>
        <c:crosses val="autoZero"/>
        <c:crossBetween val="midCat"/>
      </c:valAx>
      <c:valAx>
        <c:axId val="341830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403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'277'!$J$10:$J$16</c:f>
              <c:numCache>
                <c:formatCode>General</c:formatCode>
                <c:ptCount val="7"/>
                <c:pt idx="0">
                  <c:v>14</c:v>
                </c:pt>
                <c:pt idx="1">
                  <c:v>12</c:v>
                </c:pt>
                <c:pt idx="2">
                  <c:v>15</c:v>
                </c:pt>
                <c:pt idx="3">
                  <c:v>60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'277'!$K$10:$K$16</c:f>
              <c:numCache>
                <c:formatCode>\+0.00</c:formatCode>
                <c:ptCount val="7"/>
                <c:pt idx="0">
                  <c:v>126</c:v>
                </c:pt>
                <c:pt idx="1">
                  <c:v>125</c:v>
                </c:pt>
                <c:pt idx="2">
                  <c:v>124</c:v>
                </c:pt>
                <c:pt idx="3">
                  <c:v>123</c:v>
                </c:pt>
                <c:pt idx="4">
                  <c:v>122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E7-4509-A929-C4A40B2A0DA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'277'!$J$10:$J$16</c:f>
              <c:numCache>
                <c:formatCode>General</c:formatCode>
                <c:ptCount val="7"/>
                <c:pt idx="0">
                  <c:v>14</c:v>
                </c:pt>
                <c:pt idx="1">
                  <c:v>12</c:v>
                </c:pt>
                <c:pt idx="2">
                  <c:v>15</c:v>
                </c:pt>
                <c:pt idx="3">
                  <c:v>60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'277'!$L$10:$L$16</c:f>
              <c:numCache>
                <c:formatCode>General</c:formatCode>
                <c:ptCount val="7"/>
                <c:pt idx="5" formatCode="\+0.00">
                  <c:v>127</c:v>
                </c:pt>
                <c:pt idx="6" formatCode="\+0.00">
                  <c:v>122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E7-4509-A929-C4A40B2A0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32896"/>
        <c:axId val="341829368"/>
      </c:scatterChart>
      <c:valAx>
        <c:axId val="3418328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29368"/>
        <c:crosses val="autoZero"/>
        <c:crossBetween val="midCat"/>
      </c:valAx>
      <c:valAx>
        <c:axId val="341829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328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'278'!$J$10:$J$16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25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'278'!$K$10:$K$16</c:f>
              <c:numCache>
                <c:formatCode>\+0.00</c:formatCode>
                <c:ptCount val="7"/>
                <c:pt idx="0">
                  <c:v>123</c:v>
                </c:pt>
                <c:pt idx="1">
                  <c:v>122</c:v>
                </c:pt>
                <c:pt idx="2">
                  <c:v>121</c:v>
                </c:pt>
                <c:pt idx="3">
                  <c:v>120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F0-406D-9FE4-D050A9CD7B5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'278'!$J$10:$J$16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25</c:v>
                </c:pt>
                <c:pt idx="3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'278'!$L$10:$L$16</c:f>
              <c:numCache>
                <c:formatCode>General</c:formatCode>
                <c:ptCount val="7"/>
                <c:pt idx="5" formatCode="\+0.00">
                  <c:v>124</c:v>
                </c:pt>
                <c:pt idx="6" formatCode="\+0.00">
                  <c:v>120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F0-406D-9FE4-D050A9CD7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39168"/>
        <c:axId val="341835248"/>
      </c:scatterChart>
      <c:valAx>
        <c:axId val="34183916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35248"/>
        <c:crosses val="autoZero"/>
        <c:crossBetween val="midCat"/>
      </c:valAx>
      <c:valAx>
        <c:axId val="341835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3916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'279'!$J$10:$J$16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'279'!$K$10:$K$16</c:f>
              <c:numCache>
                <c:formatCode>\+0.00</c:formatCode>
                <c:ptCount val="7"/>
                <c:pt idx="0">
                  <c:v>122.5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9E-4416-B6DF-57E832571E0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'279'!$J$10:$J$16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'279'!$L$10:$L$16</c:f>
              <c:numCache>
                <c:formatCode>General</c:formatCode>
                <c:ptCount val="7"/>
                <c:pt idx="5" formatCode="\+0.00">
                  <c:v>123</c:v>
                </c:pt>
                <c:pt idx="6" formatCode="\+0.00">
                  <c:v>122.5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9E-4416-B6DF-57E832571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36424"/>
        <c:axId val="341841128"/>
      </c:scatterChart>
      <c:valAx>
        <c:axId val="34183642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41128"/>
        <c:crosses val="autoZero"/>
        <c:crossBetween val="midCat"/>
      </c:valAx>
      <c:valAx>
        <c:axId val="341841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364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'208'!$J$10:$J$16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'208'!$K$10:$K$16</c:f>
              <c:numCache>
                <c:formatCode>\+0.00</c:formatCode>
                <c:ptCount val="7"/>
                <c:pt idx="0">
                  <c:v>100</c:v>
                </c:pt>
                <c:pt idx="1">
                  <c:v>99.5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CE-4D9D-BD69-A01FE6AF559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'208'!$J$10:$J$16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'208'!$L$10:$L$16</c:f>
              <c:numCache>
                <c:formatCode>General</c:formatCode>
                <c:ptCount val="7"/>
                <c:pt idx="5" formatCode="\+0.00">
                  <c:v>101</c:v>
                </c:pt>
                <c:pt idx="6" formatCode="\+0.00">
                  <c:v>99.5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CE-4D9D-BD69-A01FE6AF5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094208"/>
        <c:axId val="334092640"/>
      </c:scatterChart>
      <c:valAx>
        <c:axId val="3340942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092640"/>
        <c:crosses val="autoZero"/>
        <c:crossBetween val="midCat"/>
      </c:valAx>
      <c:valAx>
        <c:axId val="33409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0942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'280'!$J$10:$J$16</c:f>
              <c:numCache>
                <c:formatCode>General</c:formatCode>
                <c:ptCount val="7"/>
                <c:pt idx="0">
                  <c:v>13</c:v>
                </c:pt>
                <c:pt idx="1">
                  <c:v>35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'280'!$K$10:$K$16</c:f>
              <c:numCache>
                <c:formatCode>\+0.00</c:formatCode>
                <c:ptCount val="7"/>
                <c:pt idx="0">
                  <c:v>117</c:v>
                </c:pt>
                <c:pt idx="1">
                  <c:v>116</c:v>
                </c:pt>
                <c:pt idx="2">
                  <c:v>115.1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FD-49F4-85A8-714D43796A4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'280'!$J$10:$J$16</c:f>
              <c:numCache>
                <c:formatCode>General</c:formatCode>
                <c:ptCount val="7"/>
                <c:pt idx="0">
                  <c:v>13</c:v>
                </c:pt>
                <c:pt idx="1">
                  <c:v>35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'280'!$L$10:$L$16</c:f>
              <c:numCache>
                <c:formatCode>General</c:formatCode>
                <c:ptCount val="7"/>
                <c:pt idx="5" formatCode="\+0.00">
                  <c:v>118</c:v>
                </c:pt>
                <c:pt idx="6" formatCode="\+0.00">
                  <c:v>115.1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FD-49F4-85A8-714D4379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40736"/>
        <c:axId val="341836032"/>
      </c:scatterChart>
      <c:valAx>
        <c:axId val="3418407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36032"/>
        <c:crosses val="autoZero"/>
        <c:crossBetween val="midCat"/>
      </c:valAx>
      <c:valAx>
        <c:axId val="341836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407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'281'!$J$10:$J$16</c:f>
              <c:numCache>
                <c:formatCode>General</c:formatCode>
                <c:ptCount val="7"/>
                <c:pt idx="0">
                  <c:v>16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'281'!$K$10:$K$16</c:f>
              <c:numCache>
                <c:formatCode>\+0.00</c:formatCode>
                <c:ptCount val="7"/>
                <c:pt idx="0">
                  <c:v>114</c:v>
                </c:pt>
                <c:pt idx="1">
                  <c:v>113.3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A8-45BE-BFED-9CFD8595CDC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'281'!$J$10:$J$16</c:f>
              <c:numCache>
                <c:formatCode>General</c:formatCode>
                <c:ptCount val="7"/>
                <c:pt idx="0">
                  <c:v>16</c:v>
                </c:pt>
                <c:pt idx="1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'281'!$L$10:$L$16</c:f>
              <c:numCache>
                <c:formatCode>General</c:formatCode>
                <c:ptCount val="7"/>
                <c:pt idx="5" formatCode="\+0.00">
                  <c:v>115</c:v>
                </c:pt>
                <c:pt idx="6" formatCode="\+0.00">
                  <c:v>113.3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A8-45BE-BFED-9CFD8595C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37600"/>
        <c:axId val="341831328"/>
      </c:scatterChart>
      <c:valAx>
        <c:axId val="3418376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831328"/>
        <c:crosses val="autoZero"/>
        <c:crossBetween val="midCat"/>
      </c:valAx>
      <c:valAx>
        <c:axId val="34183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18376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'282'!$J$10:$J$16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'282'!$K$10:$K$16</c:f>
              <c:numCache>
                <c:formatCode>\+0.00</c:formatCode>
                <c:ptCount val="7"/>
                <c:pt idx="0">
                  <c:v>120.3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C4-4692-BC04-203166E06CA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'282'!$J$10:$J$16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'282'!$L$10:$L$16</c:f>
              <c:numCache>
                <c:formatCode>General</c:formatCode>
                <c:ptCount val="7"/>
                <c:pt idx="5" formatCode="\+0.00">
                  <c:v>121</c:v>
                </c:pt>
                <c:pt idx="6" formatCode="\+0.00">
                  <c:v>120.3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C4-4692-BC04-203166E0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64448"/>
        <c:axId val="343864840"/>
      </c:scatterChart>
      <c:valAx>
        <c:axId val="3438644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3864840"/>
        <c:crosses val="autoZero"/>
        <c:crossBetween val="midCat"/>
      </c:valAx>
      <c:valAx>
        <c:axId val="343864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38644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'283'!$J$10:$J$16</c:f>
              <c:numCache>
                <c:formatCode>General</c:formatCode>
                <c:ptCount val="7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28</c:v>
                </c:pt>
                <c:pt idx="4">
                  <c:v>27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'283'!$K$10:$K$16</c:f>
              <c:numCache>
                <c:formatCode>\+0.00</c:formatCode>
                <c:ptCount val="7"/>
                <c:pt idx="0">
                  <c:v>106</c:v>
                </c:pt>
                <c:pt idx="1">
                  <c:v>105</c:v>
                </c:pt>
                <c:pt idx="2">
                  <c:v>104</c:v>
                </c:pt>
                <c:pt idx="3">
                  <c:v>103</c:v>
                </c:pt>
                <c:pt idx="4">
                  <c:v>102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71-4D4F-8011-F84ABA690574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'283'!$J$10:$J$16</c:f>
              <c:numCache>
                <c:formatCode>General</c:formatCode>
                <c:ptCount val="7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28</c:v>
                </c:pt>
                <c:pt idx="4">
                  <c:v>27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'283'!$L$10:$L$16</c:f>
              <c:numCache>
                <c:formatCode>General</c:formatCode>
                <c:ptCount val="7"/>
                <c:pt idx="5" formatCode="\+0.00">
                  <c:v>107</c:v>
                </c:pt>
                <c:pt idx="6" formatCode="\+0.00">
                  <c:v>102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71-4D4F-8011-F84ABA690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64056"/>
        <c:axId val="343865232"/>
      </c:scatterChart>
      <c:valAx>
        <c:axId val="34386405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3865232"/>
        <c:crosses val="autoZero"/>
        <c:crossBetween val="midCat"/>
      </c:valAx>
      <c:valAx>
        <c:axId val="34386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38640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'284'!$J$10:$J$16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'284'!$K$10:$K$16</c:f>
              <c:numCache>
                <c:formatCode>\+0.00</c:formatCode>
                <c:ptCount val="7"/>
                <c:pt idx="0">
                  <c:v>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58-47E2-A92B-38440BAC27A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'284'!$J$10:$J$16</c:f>
              <c:numCache>
                <c:formatCode>General</c:formatCode>
                <c:ptCount val="7"/>
                <c:pt idx="0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'284'!$L$10:$L$16</c:f>
              <c:numCache>
                <c:formatCode>General</c:formatCode>
                <c:ptCount val="7"/>
                <c:pt idx="5" formatCode="\+0.00">
                  <c:v>95</c:v>
                </c:pt>
                <c:pt idx="6" formatCode="\+0.00">
                  <c:v>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58-47E2-A92B-38440BAC2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66408"/>
        <c:axId val="343866800"/>
      </c:scatterChart>
      <c:valAx>
        <c:axId val="3438664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3866800"/>
        <c:crosses val="autoZero"/>
        <c:crossBetween val="midCat"/>
      </c:valAx>
      <c:valAx>
        <c:axId val="343866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438664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'209'!$J$10:$J$16</c:f>
              <c:numCache>
                <c:formatCode>General</c:formatCode>
                <c:ptCount val="7"/>
                <c:pt idx="0">
                  <c:v>44</c:v>
                </c:pt>
                <c:pt idx="1">
                  <c:v>49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'209'!$K$10:$K$16</c:f>
              <c:numCache>
                <c:formatCode>\+0.00</c:formatCode>
                <c:ptCount val="7"/>
                <c:pt idx="0">
                  <c:v>116</c:v>
                </c:pt>
                <c:pt idx="1">
                  <c:v>115</c:v>
                </c:pt>
                <c:pt idx="2">
                  <c:v>113.9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4F-4978-907E-CE35A0E704E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'209'!$J$10:$J$16</c:f>
              <c:numCache>
                <c:formatCode>General</c:formatCode>
                <c:ptCount val="7"/>
                <c:pt idx="0">
                  <c:v>44</c:v>
                </c:pt>
                <c:pt idx="1">
                  <c:v>49</c:v>
                </c:pt>
                <c:pt idx="2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xVal>
          <c:yVal>
            <c:numRef>
              <c:f>'209'!$L$10:$L$16</c:f>
              <c:numCache>
                <c:formatCode>General</c:formatCode>
                <c:ptCount val="7"/>
                <c:pt idx="5" formatCode="\+0.00">
                  <c:v>117</c:v>
                </c:pt>
                <c:pt idx="6" formatCode="\+0.00">
                  <c:v>113.9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4F-4978-907E-CE35A0E70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094992"/>
        <c:axId val="334093032"/>
      </c:scatterChart>
      <c:valAx>
        <c:axId val="3340949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4093032"/>
        <c:crosses val="autoZero"/>
        <c:crossBetween val="midCat"/>
      </c:valAx>
      <c:valAx>
        <c:axId val="334093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3340949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4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5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5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5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5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58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56"/>
      <c r="C3" s="56" t="s">
        <v>43</v>
      </c>
      <c r="D3" s="174" t="s">
        <v>44</v>
      </c>
      <c r="E3" s="176"/>
      <c r="F3" s="174">
        <v>201</v>
      </c>
      <c r="G3" s="176"/>
      <c r="K3" s="1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23" t="s">
        <v>25</v>
      </c>
      <c r="N4" s="30" t="s">
        <v>31</v>
      </c>
      <c r="O4" s="31" t="s">
        <v>32</v>
      </c>
    </row>
    <row r="5" spans="2:15" ht="16.5" thickBot="1" x14ac:dyDescent="0.3">
      <c r="B5" s="56" t="s">
        <v>45</v>
      </c>
      <c r="C5" s="59">
        <v>570434</v>
      </c>
      <c r="D5" s="59">
        <v>6229794</v>
      </c>
      <c r="E5" s="56">
        <v>98</v>
      </c>
      <c r="F5" s="179" t="s">
        <v>56</v>
      </c>
      <c r="G5" s="180"/>
      <c r="K5" s="2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36"/>
      <c r="J6" s="37"/>
      <c r="K6" s="37"/>
      <c r="L6" s="37"/>
      <c r="M6" s="38"/>
      <c r="N6" s="27" t="s">
        <v>35</v>
      </c>
      <c r="O6" s="31" t="s">
        <v>36</v>
      </c>
    </row>
    <row r="7" spans="2:15" ht="15.75" x14ac:dyDescent="0.25">
      <c r="B7" s="56" t="s">
        <v>45</v>
      </c>
      <c r="C7" s="49" t="s">
        <v>61</v>
      </c>
      <c r="D7" s="49" t="s">
        <v>55</v>
      </c>
      <c r="E7" s="174" t="s">
        <v>46</v>
      </c>
      <c r="F7" s="175"/>
      <c r="G7" s="176"/>
      <c r="I7" s="34"/>
      <c r="J7" s="8"/>
      <c r="K7" s="8"/>
      <c r="L7" s="8"/>
      <c r="M7" s="39"/>
      <c r="N7" s="35" t="s">
        <v>37</v>
      </c>
      <c r="O7" s="33" t="s">
        <v>38</v>
      </c>
    </row>
    <row r="8" spans="2:15" x14ac:dyDescent="0.25">
      <c r="B8" s="54" t="s">
        <v>14</v>
      </c>
      <c r="C8" s="55"/>
      <c r="D8" s="171" t="s">
        <v>11</v>
      </c>
      <c r="E8" s="172"/>
      <c r="F8" s="172"/>
      <c r="G8" s="173"/>
      <c r="I8" s="40" t="s">
        <v>18</v>
      </c>
      <c r="J8" s="24">
        <f>+E5</f>
        <v>98</v>
      </c>
      <c r="K8" s="8"/>
      <c r="L8" s="8"/>
      <c r="M8" s="39"/>
    </row>
    <row r="9" spans="2:15" ht="15.75" x14ac:dyDescent="0.25">
      <c r="B9" s="56" t="s">
        <v>12</v>
      </c>
      <c r="C9" s="57"/>
      <c r="D9" s="174" t="s">
        <v>47</v>
      </c>
      <c r="E9" s="175"/>
      <c r="F9" s="175"/>
      <c r="G9" s="176"/>
      <c r="I9" s="41" t="s">
        <v>15</v>
      </c>
      <c r="J9" s="2" t="s">
        <v>16</v>
      </c>
      <c r="K9" s="2" t="s">
        <v>17</v>
      </c>
      <c r="L9" s="8"/>
      <c r="M9" s="39"/>
    </row>
    <row r="10" spans="2:15" x14ac:dyDescent="0.25">
      <c r="B10" s="7"/>
      <c r="C10" s="5"/>
      <c r="D10" s="5"/>
      <c r="E10" s="5"/>
      <c r="F10" s="8"/>
      <c r="G10" s="4"/>
      <c r="I10" s="42">
        <v>1</v>
      </c>
      <c r="J10" s="17">
        <v>69</v>
      </c>
      <c r="K10" s="18">
        <f>+$J$8-I10</f>
        <v>97</v>
      </c>
      <c r="L10" s="8"/>
      <c r="M10" s="39"/>
    </row>
    <row r="11" spans="2:15" ht="15.75" x14ac:dyDescent="0.25">
      <c r="B11" s="7"/>
      <c r="C11" s="3"/>
      <c r="D11" s="3"/>
      <c r="E11" s="3"/>
      <c r="F11" s="8"/>
      <c r="G11" s="6"/>
      <c r="I11" s="42">
        <v>1.6</v>
      </c>
      <c r="J11" s="17">
        <v>80</v>
      </c>
      <c r="K11" s="18">
        <f t="shared" ref="K11" si="0">+$J$8-I11</f>
        <v>96.4</v>
      </c>
      <c r="L11" s="8"/>
      <c r="M11" s="39"/>
    </row>
    <row r="12" spans="2:15" x14ac:dyDescent="0.25">
      <c r="B12" s="7"/>
      <c r="C12" s="8"/>
      <c r="D12" s="8"/>
      <c r="E12" s="8"/>
      <c r="F12" s="8"/>
      <c r="G12" s="9"/>
      <c r="I12" s="42"/>
      <c r="J12" s="17"/>
      <c r="K12" s="18"/>
      <c r="L12" s="8"/>
      <c r="M12" s="39"/>
    </row>
    <row r="13" spans="2:15" x14ac:dyDescent="0.25">
      <c r="B13" s="7"/>
      <c r="C13" s="8"/>
      <c r="D13" s="8"/>
      <c r="E13" s="8"/>
      <c r="F13" s="8"/>
      <c r="G13" s="9"/>
      <c r="I13" s="42"/>
      <c r="J13" s="17"/>
      <c r="K13" s="18"/>
      <c r="L13" s="8"/>
      <c r="M13" s="39"/>
    </row>
    <row r="14" spans="2:15" x14ac:dyDescent="0.25">
      <c r="B14" s="7"/>
      <c r="C14" s="8"/>
      <c r="D14" s="8"/>
      <c r="E14" s="50" t="s">
        <v>27</v>
      </c>
      <c r="F14" s="51" t="s">
        <v>26</v>
      </c>
      <c r="G14" s="52" t="s">
        <v>19</v>
      </c>
      <c r="I14" s="42"/>
      <c r="J14" s="17"/>
      <c r="K14" s="18"/>
      <c r="L14" s="8"/>
      <c r="M14" s="39"/>
    </row>
    <row r="15" spans="2:15" x14ac:dyDescent="0.25">
      <c r="B15" s="7"/>
      <c r="C15" s="8"/>
      <c r="D15" s="8"/>
      <c r="E15" s="53">
        <f>+I10</f>
        <v>1</v>
      </c>
      <c r="F15" s="53">
        <f>+J10</f>
        <v>69</v>
      </c>
      <c r="G15" s="27" t="s">
        <v>54</v>
      </c>
      <c r="I15" s="34"/>
      <c r="J15" s="14">
        <v>0</v>
      </c>
      <c r="K15" s="15"/>
      <c r="L15" s="19">
        <f>+J8</f>
        <v>98</v>
      </c>
      <c r="M15" s="43" t="s">
        <v>20</v>
      </c>
    </row>
    <row r="16" spans="2:15" x14ac:dyDescent="0.25">
      <c r="B16" s="7"/>
      <c r="C16" s="8"/>
      <c r="D16" s="8"/>
      <c r="E16" s="53">
        <f t="shared" ref="E16:F16" si="1">+I11</f>
        <v>1.6</v>
      </c>
      <c r="F16" s="53">
        <f t="shared" si="1"/>
        <v>80</v>
      </c>
      <c r="G16" s="27" t="s">
        <v>53</v>
      </c>
      <c r="I16" s="34"/>
      <c r="J16" s="10">
        <v>0</v>
      </c>
      <c r="K16" s="11"/>
      <c r="L16" s="20">
        <f>+K11</f>
        <v>96.4</v>
      </c>
      <c r="M16" s="44" t="s">
        <v>21</v>
      </c>
    </row>
    <row r="17" spans="2:13" x14ac:dyDescent="0.25">
      <c r="B17" s="7"/>
      <c r="C17" s="8"/>
      <c r="D17" s="8"/>
      <c r="E17" s="53"/>
      <c r="F17" s="53"/>
      <c r="G17" s="27"/>
      <c r="I17" s="34"/>
      <c r="J17" s="8"/>
      <c r="K17" s="8"/>
      <c r="L17" s="16"/>
      <c r="M17" s="45"/>
    </row>
    <row r="18" spans="2:13" x14ac:dyDescent="0.25">
      <c r="B18" s="7"/>
      <c r="C18" s="8"/>
      <c r="D18" s="8"/>
      <c r="E18" s="53"/>
      <c r="F18" s="53"/>
      <c r="G18" s="27"/>
      <c r="I18" s="34"/>
      <c r="J18" s="8"/>
      <c r="K18" s="8"/>
      <c r="L18" s="8"/>
      <c r="M18" s="45"/>
    </row>
    <row r="19" spans="2:13" x14ac:dyDescent="0.25">
      <c r="B19" s="7"/>
      <c r="C19" s="8"/>
      <c r="D19" s="8"/>
      <c r="E19" s="53"/>
      <c r="F19" s="53"/>
      <c r="G19" s="27"/>
      <c r="I19" s="34" t="s">
        <v>40</v>
      </c>
      <c r="J19" s="8"/>
      <c r="K19" s="8"/>
      <c r="L19" s="8"/>
      <c r="M19" s="39"/>
    </row>
    <row r="20" spans="2:13" ht="15.75" thickBot="1" x14ac:dyDescent="0.3">
      <c r="B20" s="7"/>
      <c r="C20" s="8"/>
      <c r="D20" s="8"/>
      <c r="E20" s="8"/>
      <c r="F20" s="8"/>
      <c r="G20" s="9"/>
      <c r="I20" s="46"/>
      <c r="J20" s="47"/>
      <c r="K20" s="47"/>
      <c r="L20" s="47"/>
      <c r="M20" s="48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210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570331</v>
      </c>
      <c r="D5" s="59">
        <v>6239662</v>
      </c>
      <c r="E5" s="64">
        <v>116</v>
      </c>
      <c r="F5" s="179" t="s">
        <v>67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61</v>
      </c>
      <c r="D7" s="49" t="s">
        <v>63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116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1.1000000000000001</v>
      </c>
      <c r="J10" s="17">
        <v>80</v>
      </c>
      <c r="K10" s="85">
        <f>+$J$8-I10</f>
        <v>114.9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/>
      <c r="J11" s="17"/>
      <c r="K11" s="85"/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1.1000000000000001</v>
      </c>
      <c r="F15" s="53">
        <f>+J10</f>
        <v>80</v>
      </c>
      <c r="G15" s="27" t="s">
        <v>54</v>
      </c>
      <c r="I15" s="78"/>
      <c r="J15" s="90">
        <v>0</v>
      </c>
      <c r="K15" s="91"/>
      <c r="L15" s="92">
        <f>+J8</f>
        <v>116</v>
      </c>
      <c r="M15" s="93" t="s">
        <v>20</v>
      </c>
    </row>
    <row r="16" spans="2:15" x14ac:dyDescent="0.25">
      <c r="B16" s="84"/>
      <c r="C16" s="79"/>
      <c r="D16" s="79"/>
      <c r="E16" s="53"/>
      <c r="F16" s="53"/>
      <c r="G16" s="27"/>
      <c r="I16" s="78"/>
      <c r="J16" s="94">
        <v>0</v>
      </c>
      <c r="K16" s="95"/>
      <c r="L16" s="96">
        <f>+K10</f>
        <v>114.9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211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570473</v>
      </c>
      <c r="D5" s="59">
        <v>6240629</v>
      </c>
      <c r="E5" s="64">
        <v>128</v>
      </c>
      <c r="F5" s="179" t="s">
        <v>68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61</v>
      </c>
      <c r="D7" s="49" t="s">
        <v>63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128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13</v>
      </c>
      <c r="K10" s="85">
        <f>+$J$8-I10</f>
        <v>127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</v>
      </c>
      <c r="J11" s="17">
        <v>18</v>
      </c>
      <c r="K11" s="85">
        <f t="shared" ref="K11:K13" si="0">+$J$8-I11</f>
        <v>126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>
        <v>3</v>
      </c>
      <c r="J12" s="17">
        <v>16</v>
      </c>
      <c r="K12" s="85">
        <f t="shared" si="0"/>
        <v>125</v>
      </c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>
        <v>3.7</v>
      </c>
      <c r="J13" s="17">
        <v>80</v>
      </c>
      <c r="K13" s="85">
        <f t="shared" si="0"/>
        <v>124.3</v>
      </c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13</v>
      </c>
      <c r="G15" s="27" t="s">
        <v>48</v>
      </c>
      <c r="I15" s="78"/>
      <c r="J15" s="90">
        <v>0</v>
      </c>
      <c r="K15" s="91"/>
      <c r="L15" s="92">
        <f>+J8</f>
        <v>128</v>
      </c>
      <c r="M15" s="93" t="s">
        <v>20</v>
      </c>
    </row>
    <row r="16" spans="2:15" x14ac:dyDescent="0.25">
      <c r="B16" s="84"/>
      <c r="C16" s="79"/>
      <c r="D16" s="79"/>
      <c r="E16" s="53">
        <f t="shared" ref="E16:F18" si="1">+I11</f>
        <v>2</v>
      </c>
      <c r="F16" s="53">
        <f t="shared" si="1"/>
        <v>18</v>
      </c>
      <c r="G16" s="27" t="s">
        <v>48</v>
      </c>
      <c r="I16" s="78"/>
      <c r="J16" s="94">
        <v>0</v>
      </c>
      <c r="K16" s="95"/>
      <c r="L16" s="96">
        <f>+K13</f>
        <v>124.3</v>
      </c>
      <c r="M16" s="97" t="s">
        <v>21</v>
      </c>
    </row>
    <row r="17" spans="2:13" x14ac:dyDescent="0.25">
      <c r="B17" s="84"/>
      <c r="C17" s="79"/>
      <c r="D17" s="79"/>
      <c r="E17" s="53">
        <f t="shared" si="1"/>
        <v>3</v>
      </c>
      <c r="F17" s="53">
        <f t="shared" si="1"/>
        <v>16</v>
      </c>
      <c r="G17" s="27" t="s">
        <v>48</v>
      </c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>
        <f t="shared" si="1"/>
        <v>3.7</v>
      </c>
      <c r="F18" s="53">
        <f t="shared" si="1"/>
        <v>80</v>
      </c>
      <c r="G18" s="27" t="s">
        <v>54</v>
      </c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08" customWidth="1"/>
    <col min="2" max="5" width="12.69921875" style="108" customWidth="1"/>
    <col min="6" max="6" width="8.69921875" style="108" customWidth="1"/>
    <col min="7" max="7" width="4.69921875" style="108" customWidth="1"/>
    <col min="8" max="8" width="8.796875" style="108"/>
    <col min="9" max="9" width="12.3984375" style="108" customWidth="1"/>
    <col min="10" max="12" width="8.796875" style="108"/>
    <col min="13" max="13" width="10.69921875" style="108" bestFit="1" customWidth="1"/>
    <col min="14" max="14" width="19.09765625" style="108" bestFit="1" customWidth="1"/>
    <col min="15" max="16384" width="8.796875" style="108"/>
  </cols>
  <sheetData>
    <row r="2" spans="2:15" x14ac:dyDescent="0.25">
      <c r="B2" s="71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9"/>
      <c r="C3" s="69" t="s">
        <v>43</v>
      </c>
      <c r="D3" s="174" t="s">
        <v>44</v>
      </c>
      <c r="E3" s="176"/>
      <c r="F3" s="174">
        <v>212</v>
      </c>
      <c r="G3" s="176"/>
      <c r="K3" s="108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09" t="s">
        <v>25</v>
      </c>
      <c r="N4" s="30" t="s">
        <v>31</v>
      </c>
      <c r="O4" s="31" t="s">
        <v>32</v>
      </c>
    </row>
    <row r="5" spans="2:15" ht="16.5" thickBot="1" x14ac:dyDescent="0.3">
      <c r="B5" s="69" t="s">
        <v>45</v>
      </c>
      <c r="C5" s="59">
        <v>570416</v>
      </c>
      <c r="D5" s="59">
        <v>6241592</v>
      </c>
      <c r="E5" s="69">
        <v>126</v>
      </c>
      <c r="F5" s="179" t="s">
        <v>89</v>
      </c>
      <c r="G5" s="180"/>
      <c r="K5" s="110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11"/>
      <c r="J6" s="112"/>
      <c r="K6" s="112"/>
      <c r="L6" s="112"/>
      <c r="M6" s="113"/>
      <c r="N6" s="27" t="s">
        <v>35</v>
      </c>
      <c r="O6" s="31" t="s">
        <v>36</v>
      </c>
    </row>
    <row r="7" spans="2:15" ht="15.75" x14ac:dyDescent="0.25">
      <c r="B7" s="69" t="s">
        <v>45</v>
      </c>
      <c r="C7" s="49" t="s">
        <v>70</v>
      </c>
      <c r="D7" s="49" t="s">
        <v>90</v>
      </c>
      <c r="E7" s="174" t="s">
        <v>46</v>
      </c>
      <c r="F7" s="175"/>
      <c r="G7" s="176"/>
      <c r="I7" s="114"/>
      <c r="J7" s="115"/>
      <c r="K7" s="115"/>
      <c r="L7" s="115"/>
      <c r="M7" s="116"/>
      <c r="N7" s="35" t="s">
        <v>37</v>
      </c>
      <c r="O7" s="33" t="s">
        <v>38</v>
      </c>
    </row>
    <row r="8" spans="2:15" x14ac:dyDescent="0.25">
      <c r="B8" s="67" t="s">
        <v>14</v>
      </c>
      <c r="C8" s="68"/>
      <c r="D8" s="171" t="s">
        <v>11</v>
      </c>
      <c r="E8" s="172"/>
      <c r="F8" s="172"/>
      <c r="G8" s="173"/>
      <c r="I8" s="117" t="s">
        <v>18</v>
      </c>
      <c r="J8" s="24">
        <f>+E5</f>
        <v>126</v>
      </c>
      <c r="K8" s="115"/>
      <c r="L8" s="115"/>
      <c r="M8" s="116"/>
    </row>
    <row r="9" spans="2:15" ht="15.75" x14ac:dyDescent="0.25">
      <c r="B9" s="69" t="s">
        <v>12</v>
      </c>
      <c r="C9" s="70"/>
      <c r="D9" s="174" t="s">
        <v>47</v>
      </c>
      <c r="E9" s="175"/>
      <c r="F9" s="175"/>
      <c r="G9" s="176"/>
      <c r="I9" s="118" t="s">
        <v>15</v>
      </c>
      <c r="J9" s="119" t="s">
        <v>16</v>
      </c>
      <c r="K9" s="119" t="s">
        <v>17</v>
      </c>
      <c r="L9" s="115"/>
      <c r="M9" s="116"/>
    </row>
    <row r="10" spans="2:15" x14ac:dyDescent="0.25">
      <c r="B10" s="120"/>
      <c r="C10" s="5"/>
      <c r="D10" s="5"/>
      <c r="E10" s="5"/>
      <c r="F10" s="115"/>
      <c r="G10" s="4"/>
      <c r="I10" s="42">
        <v>1</v>
      </c>
      <c r="J10" s="17">
        <v>60</v>
      </c>
      <c r="K10" s="121">
        <f>+$J$8-I10</f>
        <v>125</v>
      </c>
      <c r="L10" s="115"/>
      <c r="M10" s="116"/>
    </row>
    <row r="11" spans="2:15" ht="15.75" x14ac:dyDescent="0.25">
      <c r="B11" s="120"/>
      <c r="C11" s="3"/>
      <c r="D11" s="3"/>
      <c r="E11" s="3"/>
      <c r="F11" s="115"/>
      <c r="G11" s="6"/>
      <c r="I11" s="42">
        <v>2</v>
      </c>
      <c r="J11" s="17">
        <v>43</v>
      </c>
      <c r="K11" s="121">
        <f>+$J$8-I11</f>
        <v>124</v>
      </c>
      <c r="L11" s="115"/>
      <c r="M11" s="116"/>
    </row>
    <row r="12" spans="2:15" x14ac:dyDescent="0.25">
      <c r="B12" s="120"/>
      <c r="C12" s="115"/>
      <c r="D12" s="115"/>
      <c r="E12" s="115"/>
      <c r="F12" s="115"/>
      <c r="G12" s="122"/>
      <c r="I12" s="42">
        <v>3</v>
      </c>
      <c r="J12" s="17">
        <v>61</v>
      </c>
      <c r="K12" s="121">
        <f>+$J$8-I12</f>
        <v>123</v>
      </c>
      <c r="L12" s="115"/>
      <c r="M12" s="116"/>
    </row>
    <row r="13" spans="2:15" x14ac:dyDescent="0.25">
      <c r="B13" s="120"/>
      <c r="C13" s="115"/>
      <c r="D13" s="115"/>
      <c r="E13" s="115"/>
      <c r="F13" s="115"/>
      <c r="G13" s="122"/>
      <c r="I13" s="42">
        <v>3.8</v>
      </c>
      <c r="J13" s="17">
        <v>80</v>
      </c>
      <c r="K13" s="121">
        <f>+$J$8-I13</f>
        <v>122.2</v>
      </c>
      <c r="L13" s="115"/>
      <c r="M13" s="116"/>
    </row>
    <row r="14" spans="2:15" x14ac:dyDescent="0.25">
      <c r="B14" s="120"/>
      <c r="C14" s="115"/>
      <c r="D14" s="115"/>
      <c r="E14" s="123" t="s">
        <v>27</v>
      </c>
      <c r="F14" s="124" t="s">
        <v>26</v>
      </c>
      <c r="G14" s="125" t="s">
        <v>19</v>
      </c>
      <c r="I14" s="42"/>
      <c r="J14" s="17"/>
      <c r="K14" s="121"/>
      <c r="L14" s="115"/>
      <c r="M14" s="116"/>
    </row>
    <row r="15" spans="2:15" x14ac:dyDescent="0.25">
      <c r="B15" s="120"/>
      <c r="C15" s="115"/>
      <c r="D15" s="115"/>
      <c r="E15" s="53">
        <f t="shared" ref="E15:F18" si="0">+I10</f>
        <v>1</v>
      </c>
      <c r="F15" s="53">
        <f t="shared" si="0"/>
        <v>60</v>
      </c>
      <c r="G15" s="27" t="s">
        <v>51</v>
      </c>
      <c r="I15" s="114"/>
      <c r="J15" s="126">
        <v>0</v>
      </c>
      <c r="K15" s="127"/>
      <c r="L15" s="128">
        <f>+J8</f>
        <v>126</v>
      </c>
      <c r="M15" s="129" t="s">
        <v>20</v>
      </c>
    </row>
    <row r="16" spans="2:15" x14ac:dyDescent="0.25">
      <c r="B16" s="120"/>
      <c r="C16" s="115"/>
      <c r="D16" s="115"/>
      <c r="E16" s="53">
        <f t="shared" si="0"/>
        <v>2</v>
      </c>
      <c r="F16" s="53">
        <f t="shared" si="0"/>
        <v>43</v>
      </c>
      <c r="G16" s="27" t="s">
        <v>54</v>
      </c>
      <c r="I16" s="114"/>
      <c r="J16" s="130">
        <v>0</v>
      </c>
      <c r="K16" s="131"/>
      <c r="L16" s="132">
        <f>+K13</f>
        <v>122.2</v>
      </c>
      <c r="M16" s="133" t="s">
        <v>21</v>
      </c>
    </row>
    <row r="17" spans="2:13" x14ac:dyDescent="0.25">
      <c r="B17" s="120"/>
      <c r="C17" s="115"/>
      <c r="D17" s="115"/>
      <c r="E17" s="53">
        <f t="shared" si="0"/>
        <v>3</v>
      </c>
      <c r="F17" s="53">
        <f t="shared" si="0"/>
        <v>61</v>
      </c>
      <c r="G17" s="27" t="s">
        <v>54</v>
      </c>
      <c r="I17" s="114"/>
      <c r="J17" s="115"/>
      <c r="K17" s="115"/>
      <c r="L17" s="134"/>
      <c r="M17" s="135"/>
    </row>
    <row r="18" spans="2:13" x14ac:dyDescent="0.25">
      <c r="B18" s="120"/>
      <c r="C18" s="115"/>
      <c r="D18" s="115"/>
      <c r="E18" s="53">
        <f t="shared" si="0"/>
        <v>3.8</v>
      </c>
      <c r="F18" s="53">
        <f t="shared" si="0"/>
        <v>80</v>
      </c>
      <c r="G18" s="27" t="s">
        <v>53</v>
      </c>
      <c r="I18" s="114"/>
      <c r="J18" s="115"/>
      <c r="K18" s="115"/>
      <c r="L18" s="115"/>
      <c r="M18" s="135"/>
    </row>
    <row r="19" spans="2:13" x14ac:dyDescent="0.25">
      <c r="B19" s="120"/>
      <c r="C19" s="115"/>
      <c r="D19" s="115"/>
      <c r="E19" s="53"/>
      <c r="F19" s="53"/>
      <c r="G19" s="27"/>
      <c r="I19" s="114" t="s">
        <v>40</v>
      </c>
      <c r="J19" s="115"/>
      <c r="K19" s="115"/>
      <c r="L19" s="115"/>
      <c r="M19" s="116"/>
    </row>
    <row r="20" spans="2:13" ht="15.75" thickBot="1" x14ac:dyDescent="0.3">
      <c r="B20" s="120"/>
      <c r="C20" s="115"/>
      <c r="D20" s="115"/>
      <c r="E20" s="115"/>
      <c r="F20" s="115"/>
      <c r="G20" s="122"/>
      <c r="I20" s="136"/>
      <c r="J20" s="137"/>
      <c r="K20" s="137"/>
      <c r="L20" s="137"/>
      <c r="M20" s="138"/>
    </row>
    <row r="21" spans="2:13" x14ac:dyDescent="0.25">
      <c r="B21" s="120"/>
      <c r="C21" s="115"/>
      <c r="D21" s="115"/>
      <c r="E21" s="115"/>
      <c r="F21" s="115"/>
      <c r="G21" s="122"/>
    </row>
    <row r="22" spans="2:13" x14ac:dyDescent="0.25">
      <c r="B22" s="120"/>
      <c r="C22" s="115"/>
      <c r="D22" s="115"/>
      <c r="E22" s="115"/>
      <c r="F22" s="115"/>
      <c r="G22" s="122"/>
      <c r="J22" s="108" t="s">
        <v>41</v>
      </c>
    </row>
    <row r="23" spans="2:13" x14ac:dyDescent="0.25">
      <c r="B23" s="120"/>
      <c r="C23" s="115"/>
      <c r="D23" s="115"/>
      <c r="E23" s="115"/>
      <c r="F23" s="115"/>
      <c r="G23" s="122"/>
    </row>
    <row r="24" spans="2:13" x14ac:dyDescent="0.25">
      <c r="B24" s="120"/>
      <c r="C24" s="115"/>
      <c r="D24" s="115"/>
      <c r="E24" s="115"/>
      <c r="F24" s="115"/>
      <c r="G24" s="122"/>
    </row>
    <row r="25" spans="2:13" x14ac:dyDescent="0.25">
      <c r="B25" s="120"/>
      <c r="C25" s="115"/>
      <c r="D25" s="115"/>
      <c r="E25" s="115"/>
      <c r="F25" s="115"/>
      <c r="G25" s="122"/>
    </row>
    <row r="26" spans="2:13" x14ac:dyDescent="0.25">
      <c r="B26" s="120"/>
      <c r="C26" s="115"/>
      <c r="D26" s="115"/>
      <c r="E26" s="115"/>
      <c r="F26" s="115"/>
      <c r="G26" s="122"/>
    </row>
    <row r="27" spans="2:13" x14ac:dyDescent="0.25">
      <c r="B27" s="120"/>
      <c r="C27" s="115"/>
      <c r="D27" s="115"/>
      <c r="E27" s="115"/>
      <c r="F27" s="115"/>
      <c r="G27" s="122"/>
    </row>
    <row r="28" spans="2:13" x14ac:dyDescent="0.25">
      <c r="B28" s="130"/>
      <c r="C28" s="131"/>
      <c r="D28" s="131"/>
      <c r="E28" s="131"/>
      <c r="F28" s="131"/>
      <c r="G28" s="125"/>
    </row>
    <row r="30" spans="2:13" x14ac:dyDescent="0.25">
      <c r="B30" s="108" t="s">
        <v>28</v>
      </c>
    </row>
    <row r="31" spans="2:13" x14ac:dyDescent="0.25">
      <c r="B31" s="108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08" customWidth="1"/>
    <col min="2" max="5" width="12.69921875" style="108" customWidth="1"/>
    <col min="6" max="6" width="8.69921875" style="108" customWidth="1"/>
    <col min="7" max="7" width="4.69921875" style="108" customWidth="1"/>
    <col min="8" max="8" width="8.796875" style="108"/>
    <col min="9" max="9" width="12.3984375" style="108" customWidth="1"/>
    <col min="10" max="12" width="8.796875" style="108"/>
    <col min="13" max="13" width="10.69921875" style="108" bestFit="1" customWidth="1"/>
    <col min="14" max="14" width="19.09765625" style="108" bestFit="1" customWidth="1"/>
    <col min="15" max="16384" width="8.796875" style="108"/>
  </cols>
  <sheetData>
    <row r="2" spans="2:15" x14ac:dyDescent="0.25">
      <c r="B2" s="71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9"/>
      <c r="C3" s="69" t="s">
        <v>43</v>
      </c>
      <c r="D3" s="174" t="s">
        <v>44</v>
      </c>
      <c r="E3" s="176"/>
      <c r="F3" s="174">
        <v>213</v>
      </c>
      <c r="G3" s="176"/>
      <c r="K3" s="108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09" t="s">
        <v>25</v>
      </c>
      <c r="N4" s="30" t="s">
        <v>31</v>
      </c>
      <c r="O4" s="31" t="s">
        <v>32</v>
      </c>
    </row>
    <row r="5" spans="2:15" ht="16.5" thickBot="1" x14ac:dyDescent="0.3">
      <c r="B5" s="69" t="s">
        <v>45</v>
      </c>
      <c r="C5" s="59">
        <v>570198</v>
      </c>
      <c r="D5" s="59">
        <v>6242574</v>
      </c>
      <c r="E5" s="69">
        <v>119</v>
      </c>
      <c r="F5" s="179" t="s">
        <v>91</v>
      </c>
      <c r="G5" s="180"/>
      <c r="K5" s="110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11"/>
      <c r="J6" s="112"/>
      <c r="K6" s="112"/>
      <c r="L6" s="112"/>
      <c r="M6" s="113"/>
      <c r="N6" s="27" t="s">
        <v>35</v>
      </c>
      <c r="O6" s="31" t="s">
        <v>36</v>
      </c>
    </row>
    <row r="7" spans="2:15" ht="15.75" x14ac:dyDescent="0.25">
      <c r="B7" s="69" t="s">
        <v>45</v>
      </c>
      <c r="C7" s="49" t="s">
        <v>70</v>
      </c>
      <c r="D7" s="49" t="s">
        <v>90</v>
      </c>
      <c r="E7" s="174" t="s">
        <v>46</v>
      </c>
      <c r="F7" s="175"/>
      <c r="G7" s="176"/>
      <c r="I7" s="114"/>
      <c r="J7" s="115"/>
      <c r="K7" s="115"/>
      <c r="L7" s="115"/>
      <c r="M7" s="116"/>
      <c r="N7" s="35" t="s">
        <v>37</v>
      </c>
      <c r="O7" s="33" t="s">
        <v>38</v>
      </c>
    </row>
    <row r="8" spans="2:15" x14ac:dyDescent="0.25">
      <c r="B8" s="67" t="s">
        <v>14</v>
      </c>
      <c r="C8" s="68"/>
      <c r="D8" s="171" t="s">
        <v>11</v>
      </c>
      <c r="E8" s="172"/>
      <c r="F8" s="172"/>
      <c r="G8" s="173"/>
      <c r="I8" s="117" t="s">
        <v>18</v>
      </c>
      <c r="J8" s="24">
        <f>+E5</f>
        <v>119</v>
      </c>
      <c r="K8" s="115"/>
      <c r="L8" s="115"/>
      <c r="M8" s="116"/>
    </row>
    <row r="9" spans="2:15" ht="15.75" x14ac:dyDescent="0.25">
      <c r="B9" s="69" t="s">
        <v>12</v>
      </c>
      <c r="C9" s="70"/>
      <c r="D9" s="174" t="s">
        <v>47</v>
      </c>
      <c r="E9" s="175"/>
      <c r="F9" s="175"/>
      <c r="G9" s="176"/>
      <c r="I9" s="118" t="s">
        <v>15</v>
      </c>
      <c r="J9" s="119" t="s">
        <v>16</v>
      </c>
      <c r="K9" s="119" t="s">
        <v>17</v>
      </c>
      <c r="L9" s="115"/>
      <c r="M9" s="116"/>
    </row>
    <row r="10" spans="2:15" x14ac:dyDescent="0.25">
      <c r="B10" s="120"/>
      <c r="C10" s="5"/>
      <c r="D10" s="5"/>
      <c r="E10" s="5"/>
      <c r="F10" s="115"/>
      <c r="G10" s="4"/>
      <c r="I10" s="42">
        <v>1</v>
      </c>
      <c r="J10" s="17">
        <v>80</v>
      </c>
      <c r="K10" s="121">
        <f>+$J$8-I10</f>
        <v>118</v>
      </c>
      <c r="L10" s="115"/>
      <c r="M10" s="116"/>
    </row>
    <row r="11" spans="2:15" ht="15.75" x14ac:dyDescent="0.25">
      <c r="B11" s="120"/>
      <c r="C11" s="3"/>
      <c r="D11" s="3"/>
      <c r="E11" s="3"/>
      <c r="F11" s="115"/>
      <c r="G11" s="6"/>
      <c r="I11" s="42">
        <v>1.7</v>
      </c>
      <c r="J11" s="17">
        <v>80</v>
      </c>
      <c r="K11" s="121">
        <f>+$J$8-I11</f>
        <v>117.3</v>
      </c>
      <c r="L11" s="115"/>
      <c r="M11" s="116"/>
    </row>
    <row r="12" spans="2:15" x14ac:dyDescent="0.25">
      <c r="B12" s="120"/>
      <c r="C12" s="115"/>
      <c r="D12" s="115"/>
      <c r="E12" s="115"/>
      <c r="F12" s="115"/>
      <c r="G12" s="122"/>
      <c r="I12" s="42"/>
      <c r="J12" s="17"/>
      <c r="K12" s="121"/>
      <c r="L12" s="115"/>
      <c r="M12" s="116"/>
    </row>
    <row r="13" spans="2:15" x14ac:dyDescent="0.25">
      <c r="B13" s="120"/>
      <c r="C13" s="115"/>
      <c r="D13" s="115"/>
      <c r="E13" s="115"/>
      <c r="F13" s="115"/>
      <c r="G13" s="122"/>
      <c r="I13" s="42"/>
      <c r="J13" s="17"/>
      <c r="K13" s="121"/>
      <c r="L13" s="115"/>
      <c r="M13" s="116"/>
    </row>
    <row r="14" spans="2:15" x14ac:dyDescent="0.25">
      <c r="B14" s="120"/>
      <c r="C14" s="115"/>
      <c r="D14" s="115"/>
      <c r="E14" s="123" t="s">
        <v>27</v>
      </c>
      <c r="F14" s="124" t="s">
        <v>26</v>
      </c>
      <c r="G14" s="125" t="s">
        <v>19</v>
      </c>
      <c r="I14" s="42"/>
      <c r="J14" s="17"/>
      <c r="K14" s="121"/>
      <c r="L14" s="115"/>
      <c r="M14" s="116"/>
    </row>
    <row r="15" spans="2:15" x14ac:dyDescent="0.25">
      <c r="B15" s="120"/>
      <c r="C15" s="115"/>
      <c r="D15" s="115"/>
      <c r="E15" s="53">
        <f>+I10</f>
        <v>1</v>
      </c>
      <c r="F15" s="53">
        <f>+J10</f>
        <v>80</v>
      </c>
      <c r="G15" s="27" t="s">
        <v>54</v>
      </c>
      <c r="I15" s="114"/>
      <c r="J15" s="126">
        <v>0</v>
      </c>
      <c r="K15" s="127"/>
      <c r="L15" s="128">
        <f>+J8</f>
        <v>119</v>
      </c>
      <c r="M15" s="129" t="s">
        <v>20</v>
      </c>
    </row>
    <row r="16" spans="2:15" x14ac:dyDescent="0.25">
      <c r="B16" s="120"/>
      <c r="C16" s="115"/>
      <c r="D16" s="115"/>
      <c r="E16" s="53">
        <f>+I11</f>
        <v>1.7</v>
      </c>
      <c r="F16" s="53">
        <f>+J11</f>
        <v>80</v>
      </c>
      <c r="G16" s="27" t="s">
        <v>53</v>
      </c>
      <c r="I16" s="114"/>
      <c r="J16" s="130">
        <v>0</v>
      </c>
      <c r="K16" s="131"/>
      <c r="L16" s="132">
        <f>+K11</f>
        <v>117.3</v>
      </c>
      <c r="M16" s="133" t="s">
        <v>21</v>
      </c>
    </row>
    <row r="17" spans="2:13" x14ac:dyDescent="0.25">
      <c r="B17" s="120"/>
      <c r="C17" s="115"/>
      <c r="D17" s="115"/>
      <c r="E17" s="53"/>
      <c r="F17" s="53"/>
      <c r="G17" s="27"/>
      <c r="I17" s="114"/>
      <c r="J17" s="115"/>
      <c r="K17" s="115"/>
      <c r="L17" s="134"/>
      <c r="M17" s="135"/>
    </row>
    <row r="18" spans="2:13" x14ac:dyDescent="0.25">
      <c r="B18" s="120"/>
      <c r="C18" s="115"/>
      <c r="D18" s="115"/>
      <c r="E18" s="53"/>
      <c r="F18" s="53"/>
      <c r="G18" s="27"/>
      <c r="I18" s="114"/>
      <c r="J18" s="115"/>
      <c r="K18" s="115"/>
      <c r="L18" s="115"/>
      <c r="M18" s="135"/>
    </row>
    <row r="19" spans="2:13" x14ac:dyDescent="0.25">
      <c r="B19" s="120"/>
      <c r="C19" s="115"/>
      <c r="D19" s="115"/>
      <c r="E19" s="53"/>
      <c r="F19" s="53"/>
      <c r="G19" s="27"/>
      <c r="I19" s="114" t="s">
        <v>40</v>
      </c>
      <c r="J19" s="115"/>
      <c r="K19" s="115"/>
      <c r="L19" s="115"/>
      <c r="M19" s="116"/>
    </row>
    <row r="20" spans="2:13" ht="15.75" thickBot="1" x14ac:dyDescent="0.3">
      <c r="B20" s="120"/>
      <c r="C20" s="115"/>
      <c r="D20" s="115"/>
      <c r="E20" s="115"/>
      <c r="F20" s="115"/>
      <c r="G20" s="122"/>
      <c r="I20" s="136"/>
      <c r="J20" s="137"/>
      <c r="K20" s="137"/>
      <c r="L20" s="137"/>
      <c r="M20" s="138"/>
    </row>
    <row r="21" spans="2:13" x14ac:dyDescent="0.25">
      <c r="B21" s="120"/>
      <c r="C21" s="115"/>
      <c r="D21" s="115"/>
      <c r="E21" s="115"/>
      <c r="F21" s="115"/>
      <c r="G21" s="122"/>
    </row>
    <row r="22" spans="2:13" x14ac:dyDescent="0.25">
      <c r="B22" s="120"/>
      <c r="C22" s="115"/>
      <c r="D22" s="115"/>
      <c r="E22" s="115"/>
      <c r="F22" s="115"/>
      <c r="G22" s="122"/>
      <c r="J22" s="108" t="s">
        <v>41</v>
      </c>
    </row>
    <row r="23" spans="2:13" x14ac:dyDescent="0.25">
      <c r="B23" s="120"/>
      <c r="C23" s="115"/>
      <c r="D23" s="115"/>
      <c r="E23" s="115"/>
      <c r="F23" s="115"/>
      <c r="G23" s="122"/>
    </row>
    <row r="24" spans="2:13" x14ac:dyDescent="0.25">
      <c r="B24" s="120"/>
      <c r="C24" s="115"/>
      <c r="D24" s="115"/>
      <c r="E24" s="115"/>
      <c r="F24" s="115"/>
      <c r="G24" s="122"/>
    </row>
    <row r="25" spans="2:13" x14ac:dyDescent="0.25">
      <c r="B25" s="120"/>
      <c r="C25" s="115"/>
      <c r="D25" s="115"/>
      <c r="E25" s="115"/>
      <c r="F25" s="115"/>
      <c r="G25" s="122"/>
    </row>
    <row r="26" spans="2:13" x14ac:dyDescent="0.25">
      <c r="B26" s="120"/>
      <c r="C26" s="115"/>
      <c r="D26" s="115"/>
      <c r="E26" s="115"/>
      <c r="F26" s="115"/>
      <c r="G26" s="122"/>
    </row>
    <row r="27" spans="2:13" x14ac:dyDescent="0.25">
      <c r="B27" s="120"/>
      <c r="C27" s="115"/>
      <c r="D27" s="115"/>
      <c r="E27" s="115"/>
      <c r="F27" s="115"/>
      <c r="G27" s="122"/>
    </row>
    <row r="28" spans="2:13" x14ac:dyDescent="0.25">
      <c r="B28" s="130"/>
      <c r="C28" s="131"/>
      <c r="D28" s="131"/>
      <c r="E28" s="131"/>
      <c r="F28" s="131"/>
      <c r="G28" s="125"/>
    </row>
    <row r="30" spans="2:13" x14ac:dyDescent="0.25">
      <c r="B30" s="108" t="s">
        <v>28</v>
      </c>
    </row>
    <row r="31" spans="2:13" x14ac:dyDescent="0.25">
      <c r="B31" s="108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214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569930</v>
      </c>
      <c r="D5" s="59">
        <v>6243546</v>
      </c>
      <c r="E5" s="64">
        <v>122</v>
      </c>
      <c r="F5" s="179" t="s">
        <v>69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71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122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1.1000000000000001</v>
      </c>
      <c r="J10" s="17">
        <v>80</v>
      </c>
      <c r="K10" s="85">
        <f>+$J$8-I10</f>
        <v>120.9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/>
      <c r="J11" s="17"/>
      <c r="K11" s="85"/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1.1000000000000001</v>
      </c>
      <c r="F15" s="53">
        <f>+J10</f>
        <v>80</v>
      </c>
      <c r="G15" s="27" t="s">
        <v>54</v>
      </c>
      <c r="I15" s="78"/>
      <c r="J15" s="90">
        <v>0</v>
      </c>
      <c r="K15" s="91"/>
      <c r="L15" s="92">
        <f>+J8</f>
        <v>122</v>
      </c>
      <c r="M15" s="93" t="s">
        <v>20</v>
      </c>
    </row>
    <row r="16" spans="2:15" x14ac:dyDescent="0.25">
      <c r="B16" s="84"/>
      <c r="C16" s="79"/>
      <c r="D16" s="79"/>
      <c r="E16" s="53"/>
      <c r="F16" s="53"/>
      <c r="G16" s="27"/>
      <c r="I16" s="78"/>
      <c r="J16" s="94">
        <v>0</v>
      </c>
      <c r="K16" s="95"/>
      <c r="L16" s="96">
        <f>+K10</f>
        <v>120.9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215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569668</v>
      </c>
      <c r="D5" s="59">
        <v>6244500</v>
      </c>
      <c r="E5" s="64">
        <v>112</v>
      </c>
      <c r="F5" s="179" t="s">
        <v>72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>
        <v>2.1</v>
      </c>
      <c r="D7" s="49" t="s">
        <v>71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112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17</v>
      </c>
      <c r="K10" s="85">
        <f>+$J$8-I10</f>
        <v>111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</v>
      </c>
      <c r="J11" s="17">
        <v>51</v>
      </c>
      <c r="K11" s="85">
        <f t="shared" ref="K11:K13" si="0">+$J$8-I11</f>
        <v>110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>
        <v>3</v>
      </c>
      <c r="J12" s="17">
        <v>25</v>
      </c>
      <c r="K12" s="85">
        <f t="shared" si="0"/>
        <v>109</v>
      </c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>
        <v>3.9</v>
      </c>
      <c r="J13" s="17">
        <v>80</v>
      </c>
      <c r="K13" s="85">
        <f t="shared" si="0"/>
        <v>108.1</v>
      </c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17</v>
      </c>
      <c r="G15" s="27" t="s">
        <v>48</v>
      </c>
      <c r="I15" s="78"/>
      <c r="J15" s="90">
        <v>0</v>
      </c>
      <c r="K15" s="91"/>
      <c r="L15" s="92">
        <f>+J8</f>
        <v>112</v>
      </c>
      <c r="M15" s="93" t="s">
        <v>20</v>
      </c>
    </row>
    <row r="16" spans="2:15" x14ac:dyDescent="0.25">
      <c r="B16" s="84"/>
      <c r="C16" s="79"/>
      <c r="D16" s="79"/>
      <c r="E16" s="53">
        <f t="shared" ref="E16:F18" si="1">+I11</f>
        <v>2</v>
      </c>
      <c r="F16" s="53">
        <f t="shared" si="1"/>
        <v>51</v>
      </c>
      <c r="G16" s="27" t="s">
        <v>49</v>
      </c>
      <c r="I16" s="78"/>
      <c r="J16" s="94">
        <v>0</v>
      </c>
      <c r="K16" s="95"/>
      <c r="L16" s="96">
        <f>+K13</f>
        <v>108.1</v>
      </c>
      <c r="M16" s="97" t="s">
        <v>21</v>
      </c>
    </row>
    <row r="17" spans="2:13" x14ac:dyDescent="0.25">
      <c r="B17" s="84"/>
      <c r="C17" s="79"/>
      <c r="D17" s="79"/>
      <c r="E17" s="53">
        <f t="shared" si="1"/>
        <v>3</v>
      </c>
      <c r="F17" s="53">
        <f t="shared" si="1"/>
        <v>25</v>
      </c>
      <c r="G17" s="27" t="s">
        <v>49</v>
      </c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>
        <f t="shared" si="1"/>
        <v>3.9</v>
      </c>
      <c r="F18" s="53">
        <f t="shared" si="1"/>
        <v>80</v>
      </c>
      <c r="G18" s="27" t="s">
        <v>53</v>
      </c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216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569406</v>
      </c>
      <c r="D5" s="59">
        <v>6245452</v>
      </c>
      <c r="E5" s="64">
        <v>126</v>
      </c>
      <c r="F5" s="179" t="s">
        <v>73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71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126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49</v>
      </c>
      <c r="K10" s="85">
        <f>+$J$8-I10</f>
        <v>125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</v>
      </c>
      <c r="J11" s="17">
        <v>80</v>
      </c>
      <c r="K11" s="85">
        <f t="shared" ref="K11" si="0">+$J$8-I11</f>
        <v>124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49</v>
      </c>
      <c r="G15" s="27" t="s">
        <v>48</v>
      </c>
      <c r="I15" s="78"/>
      <c r="J15" s="90">
        <v>0</v>
      </c>
      <c r="K15" s="91"/>
      <c r="L15" s="92">
        <f>+J8</f>
        <v>126</v>
      </c>
      <c r="M15" s="93" t="s">
        <v>20</v>
      </c>
    </row>
    <row r="16" spans="2:15" x14ac:dyDescent="0.25">
      <c r="B16" s="84"/>
      <c r="C16" s="79"/>
      <c r="D16" s="79"/>
      <c r="E16" s="53">
        <f t="shared" ref="E16:F16" si="1">+I11</f>
        <v>2</v>
      </c>
      <c r="F16" s="53">
        <f t="shared" si="1"/>
        <v>80</v>
      </c>
      <c r="G16" s="27" t="s">
        <v>53</v>
      </c>
      <c r="I16" s="78"/>
      <c r="J16" s="94">
        <v>0</v>
      </c>
      <c r="K16" s="95"/>
      <c r="L16" s="96">
        <f>+K11</f>
        <v>124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217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569201</v>
      </c>
      <c r="D5" s="59">
        <v>6246418</v>
      </c>
      <c r="E5" s="64">
        <v>129</v>
      </c>
      <c r="F5" s="179" t="s">
        <v>74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71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129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75</v>
      </c>
      <c r="K10" s="85">
        <f>+$J$8-I10</f>
        <v>128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1.7</v>
      </c>
      <c r="J11" s="17">
        <v>80</v>
      </c>
      <c r="K11" s="85">
        <f t="shared" ref="K11" si="0">+$J$8-I11</f>
        <v>127.3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v>1</v>
      </c>
      <c r="F15" s="53">
        <f>+J10</f>
        <v>75</v>
      </c>
      <c r="G15" s="27" t="s">
        <v>48</v>
      </c>
      <c r="I15" s="78"/>
      <c r="J15" s="90">
        <v>0</v>
      </c>
      <c r="K15" s="91"/>
      <c r="L15" s="92">
        <f>+J8</f>
        <v>129</v>
      </c>
      <c r="M15" s="93" t="s">
        <v>20</v>
      </c>
    </row>
    <row r="16" spans="2:15" x14ac:dyDescent="0.25">
      <c r="B16" s="84"/>
      <c r="C16" s="79"/>
      <c r="D16" s="79"/>
      <c r="E16" s="53">
        <v>1.7</v>
      </c>
      <c r="F16" s="53">
        <f t="shared" ref="F16" si="1">+J11</f>
        <v>80</v>
      </c>
      <c r="G16" s="27" t="s">
        <v>53</v>
      </c>
      <c r="I16" s="78"/>
      <c r="J16" s="94">
        <v>0</v>
      </c>
      <c r="K16" s="95"/>
      <c r="L16" s="96">
        <f>+K11</f>
        <v>127.3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218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569035</v>
      </c>
      <c r="D5" s="59">
        <v>6247197</v>
      </c>
      <c r="E5" s="64">
        <v>135</v>
      </c>
      <c r="F5" s="179" t="s">
        <v>75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71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135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45</v>
      </c>
      <c r="K10" s="85">
        <f>+$J$8-I10</f>
        <v>134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2.1</v>
      </c>
      <c r="J11" s="17">
        <v>80</v>
      </c>
      <c r="K11" s="85">
        <f t="shared" ref="K11" si="0">+$J$8-I11</f>
        <v>132.9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45</v>
      </c>
      <c r="G15" s="27" t="s">
        <v>51</v>
      </c>
      <c r="I15" s="78"/>
      <c r="J15" s="90">
        <v>0</v>
      </c>
      <c r="K15" s="91"/>
      <c r="L15" s="92">
        <f>+J8</f>
        <v>135</v>
      </c>
      <c r="M15" s="93" t="s">
        <v>20</v>
      </c>
    </row>
    <row r="16" spans="2:15" x14ac:dyDescent="0.25">
      <c r="B16" s="84"/>
      <c r="C16" s="79"/>
      <c r="D16" s="79"/>
      <c r="E16" s="53">
        <f t="shared" ref="E16:F16" si="1">+I11</f>
        <v>2.1</v>
      </c>
      <c r="F16" s="53">
        <f t="shared" si="1"/>
        <v>80</v>
      </c>
      <c r="G16" s="27" t="s">
        <v>54</v>
      </c>
      <c r="I16" s="78"/>
      <c r="J16" s="94">
        <v>0</v>
      </c>
      <c r="K16" s="95"/>
      <c r="L16" s="96">
        <f>+K11</f>
        <v>132.9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219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568857</v>
      </c>
      <c r="D5" s="59">
        <v>6248057</v>
      </c>
      <c r="E5" s="64">
        <v>137</v>
      </c>
      <c r="F5" s="179" t="s">
        <v>76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71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137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34</v>
      </c>
      <c r="K10" s="85">
        <f>+$J$8-I10</f>
        <v>136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</v>
      </c>
      <c r="J11" s="17">
        <v>43</v>
      </c>
      <c r="K11" s="85">
        <f t="shared" ref="K11:K12" si="0">+$J$8-I11</f>
        <v>135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>
        <v>3.1</v>
      </c>
      <c r="J12" s="17">
        <v>80</v>
      </c>
      <c r="K12" s="85">
        <f t="shared" si="0"/>
        <v>133.9</v>
      </c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34</v>
      </c>
      <c r="G15" s="27" t="s">
        <v>48</v>
      </c>
      <c r="I15" s="78"/>
      <c r="J15" s="90">
        <v>0</v>
      </c>
      <c r="K15" s="91"/>
      <c r="L15" s="92">
        <f>+J8</f>
        <v>137</v>
      </c>
      <c r="M15" s="93" t="s">
        <v>20</v>
      </c>
    </row>
    <row r="16" spans="2:15" x14ac:dyDescent="0.25">
      <c r="B16" s="84"/>
      <c r="C16" s="79"/>
      <c r="D16" s="79"/>
      <c r="E16" s="53">
        <f t="shared" ref="E16:F17" si="1">+I11</f>
        <v>2</v>
      </c>
      <c r="F16" s="53">
        <f t="shared" si="1"/>
        <v>43</v>
      </c>
      <c r="G16" s="27" t="s">
        <v>48</v>
      </c>
      <c r="I16" s="78"/>
      <c r="J16" s="94">
        <v>0</v>
      </c>
      <c r="K16" s="95"/>
      <c r="L16" s="96">
        <f>+K12</f>
        <v>133.9</v>
      </c>
      <c r="M16" s="97" t="s">
        <v>21</v>
      </c>
    </row>
    <row r="17" spans="2:13" x14ac:dyDescent="0.25">
      <c r="B17" s="84"/>
      <c r="C17" s="79"/>
      <c r="D17" s="79"/>
      <c r="E17" s="53">
        <f t="shared" si="1"/>
        <v>3.1</v>
      </c>
      <c r="F17" s="53">
        <f t="shared" si="1"/>
        <v>80</v>
      </c>
      <c r="G17" s="27" t="s">
        <v>53</v>
      </c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61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0"/>
      <c r="C3" s="60" t="s">
        <v>43</v>
      </c>
      <c r="D3" s="174" t="s">
        <v>44</v>
      </c>
      <c r="E3" s="176"/>
      <c r="F3" s="174">
        <v>202</v>
      </c>
      <c r="G3" s="176"/>
      <c r="K3" s="1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23" t="s">
        <v>25</v>
      </c>
      <c r="N4" s="30" t="s">
        <v>31</v>
      </c>
      <c r="O4" s="31" t="s">
        <v>32</v>
      </c>
    </row>
    <row r="5" spans="2:15" ht="16.5" thickBot="1" x14ac:dyDescent="0.3">
      <c r="B5" s="60" t="s">
        <v>45</v>
      </c>
      <c r="C5" s="59">
        <v>570253</v>
      </c>
      <c r="D5" s="59">
        <v>6230974</v>
      </c>
      <c r="E5" s="60">
        <v>106</v>
      </c>
      <c r="F5" s="179" t="s">
        <v>57</v>
      </c>
      <c r="G5" s="180"/>
      <c r="K5" s="2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36"/>
      <c r="J6" s="37"/>
      <c r="K6" s="37"/>
      <c r="L6" s="37"/>
      <c r="M6" s="38"/>
      <c r="N6" s="27" t="s">
        <v>35</v>
      </c>
      <c r="O6" s="31" t="s">
        <v>36</v>
      </c>
    </row>
    <row r="7" spans="2:15" ht="15.75" x14ac:dyDescent="0.25">
      <c r="B7" s="60" t="s">
        <v>45</v>
      </c>
      <c r="C7" s="49" t="s">
        <v>61</v>
      </c>
      <c r="D7" s="49" t="s">
        <v>55</v>
      </c>
      <c r="E7" s="174" t="s">
        <v>46</v>
      </c>
      <c r="F7" s="175"/>
      <c r="G7" s="176"/>
      <c r="I7" s="34"/>
      <c r="J7" s="8"/>
      <c r="K7" s="8"/>
      <c r="L7" s="8"/>
      <c r="M7" s="39"/>
      <c r="N7" s="35" t="s">
        <v>37</v>
      </c>
      <c r="O7" s="33" t="s">
        <v>38</v>
      </c>
    </row>
    <row r="8" spans="2:15" x14ac:dyDescent="0.25">
      <c r="B8" s="54" t="s">
        <v>14</v>
      </c>
      <c r="C8" s="55"/>
      <c r="D8" s="171" t="s">
        <v>11</v>
      </c>
      <c r="E8" s="172"/>
      <c r="F8" s="172"/>
      <c r="G8" s="173"/>
      <c r="I8" s="40" t="s">
        <v>18</v>
      </c>
      <c r="J8" s="24">
        <f>+E5</f>
        <v>106</v>
      </c>
      <c r="K8" s="8"/>
      <c r="L8" s="8"/>
      <c r="M8" s="39"/>
    </row>
    <row r="9" spans="2:15" ht="15.75" x14ac:dyDescent="0.25">
      <c r="B9" s="56" t="s">
        <v>12</v>
      </c>
      <c r="C9" s="57"/>
      <c r="D9" s="174" t="s">
        <v>47</v>
      </c>
      <c r="E9" s="175"/>
      <c r="F9" s="175"/>
      <c r="G9" s="176"/>
      <c r="I9" s="41" t="s">
        <v>15</v>
      </c>
      <c r="J9" s="2" t="s">
        <v>16</v>
      </c>
      <c r="K9" s="2" t="s">
        <v>17</v>
      </c>
      <c r="L9" s="8"/>
      <c r="M9" s="39"/>
    </row>
    <row r="10" spans="2:15" x14ac:dyDescent="0.25">
      <c r="B10" s="7"/>
      <c r="C10" s="5"/>
      <c r="D10" s="5"/>
      <c r="E10" s="5"/>
      <c r="F10" s="8"/>
      <c r="G10" s="4"/>
      <c r="I10" s="42">
        <v>1</v>
      </c>
      <c r="J10" s="17">
        <v>42</v>
      </c>
      <c r="K10" s="18">
        <f>+$J$8-I10</f>
        <v>105</v>
      </c>
      <c r="L10" s="8"/>
      <c r="M10" s="39"/>
    </row>
    <row r="11" spans="2:15" ht="15.75" x14ac:dyDescent="0.25">
      <c r="B11" s="7"/>
      <c r="C11" s="3"/>
      <c r="D11" s="3"/>
      <c r="E11" s="3"/>
      <c r="F11" s="8"/>
      <c r="G11" s="6"/>
      <c r="I11" s="42">
        <v>1.9</v>
      </c>
      <c r="J11" s="17">
        <v>80</v>
      </c>
      <c r="K11" s="18">
        <f t="shared" ref="K11" si="0">+$J$8-I11</f>
        <v>104.1</v>
      </c>
      <c r="L11" s="8"/>
      <c r="M11" s="39"/>
    </row>
    <row r="12" spans="2:15" x14ac:dyDescent="0.25">
      <c r="B12" s="7"/>
      <c r="C12" s="8"/>
      <c r="D12" s="8"/>
      <c r="E12" s="8"/>
      <c r="F12" s="8"/>
      <c r="G12" s="9"/>
      <c r="I12" s="42"/>
      <c r="J12" s="17"/>
      <c r="K12" s="18"/>
      <c r="L12" s="8"/>
      <c r="M12" s="39"/>
    </row>
    <row r="13" spans="2:15" x14ac:dyDescent="0.25">
      <c r="B13" s="7"/>
      <c r="C13" s="8"/>
      <c r="D13" s="8"/>
      <c r="E13" s="8"/>
      <c r="F13" s="8"/>
      <c r="G13" s="9"/>
      <c r="I13" s="42"/>
      <c r="J13" s="17"/>
      <c r="K13" s="18"/>
      <c r="L13" s="8"/>
      <c r="M13" s="39"/>
    </row>
    <row r="14" spans="2:15" x14ac:dyDescent="0.25">
      <c r="B14" s="7"/>
      <c r="C14" s="8"/>
      <c r="D14" s="8"/>
      <c r="E14" s="50" t="s">
        <v>27</v>
      </c>
      <c r="F14" s="51" t="s">
        <v>26</v>
      </c>
      <c r="G14" s="52" t="s">
        <v>19</v>
      </c>
      <c r="I14" s="42"/>
      <c r="J14" s="17"/>
      <c r="K14" s="18"/>
      <c r="L14" s="8"/>
      <c r="M14" s="39"/>
    </row>
    <row r="15" spans="2:15" x14ac:dyDescent="0.25">
      <c r="B15" s="7"/>
      <c r="C15" s="8"/>
      <c r="D15" s="8"/>
      <c r="E15" s="53">
        <f>+I10</f>
        <v>1</v>
      </c>
      <c r="F15" s="53">
        <f>+J10</f>
        <v>42</v>
      </c>
      <c r="G15" s="27" t="s">
        <v>54</v>
      </c>
      <c r="I15" s="34"/>
      <c r="J15" s="14">
        <v>0</v>
      </c>
      <c r="K15" s="15"/>
      <c r="L15" s="19">
        <f>+J8</f>
        <v>106</v>
      </c>
      <c r="M15" s="43" t="s">
        <v>20</v>
      </c>
    </row>
    <row r="16" spans="2:15" x14ac:dyDescent="0.25">
      <c r="B16" s="7"/>
      <c r="C16" s="8"/>
      <c r="D16" s="8"/>
      <c r="E16" s="53">
        <f t="shared" ref="E16:F16" si="1">+I11</f>
        <v>1.9</v>
      </c>
      <c r="F16" s="53">
        <f t="shared" si="1"/>
        <v>80</v>
      </c>
      <c r="G16" s="27" t="s">
        <v>53</v>
      </c>
      <c r="I16" s="34"/>
      <c r="J16" s="10">
        <v>0</v>
      </c>
      <c r="K16" s="11"/>
      <c r="L16" s="20">
        <f>+K11</f>
        <v>104.1</v>
      </c>
      <c r="M16" s="44" t="s">
        <v>21</v>
      </c>
    </row>
    <row r="17" spans="2:13" x14ac:dyDescent="0.25">
      <c r="B17" s="7"/>
      <c r="C17" s="8"/>
      <c r="D17" s="8"/>
      <c r="E17" s="53"/>
      <c r="F17" s="53"/>
      <c r="G17" s="27"/>
      <c r="I17" s="34"/>
      <c r="J17" s="8"/>
      <c r="K17" s="8"/>
      <c r="L17" s="16"/>
      <c r="M17" s="45"/>
    </row>
    <row r="18" spans="2:13" x14ac:dyDescent="0.25">
      <c r="B18" s="7"/>
      <c r="C18" s="8"/>
      <c r="D18" s="8"/>
      <c r="E18" s="53"/>
      <c r="F18" s="53"/>
      <c r="G18" s="27"/>
      <c r="I18" s="34"/>
      <c r="J18" s="8"/>
      <c r="K18" s="8"/>
      <c r="L18" s="8"/>
      <c r="M18" s="45"/>
    </row>
    <row r="19" spans="2:13" x14ac:dyDescent="0.25">
      <c r="B19" s="7"/>
      <c r="C19" s="8"/>
      <c r="D19" s="8"/>
      <c r="E19" s="53"/>
      <c r="F19" s="53"/>
      <c r="G19" s="27"/>
      <c r="I19" s="34" t="s">
        <v>40</v>
      </c>
      <c r="J19" s="8"/>
      <c r="K19" s="8"/>
      <c r="L19" s="8"/>
      <c r="M19" s="39"/>
    </row>
    <row r="20" spans="2:13" ht="15.75" thickBot="1" x14ac:dyDescent="0.3">
      <c r="B20" s="7"/>
      <c r="C20" s="8"/>
      <c r="D20" s="8"/>
      <c r="E20" s="8"/>
      <c r="F20" s="8"/>
      <c r="G20" s="9"/>
      <c r="I20" s="46"/>
      <c r="J20" s="47"/>
      <c r="K20" s="47"/>
      <c r="L20" s="47"/>
      <c r="M20" s="48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220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568697</v>
      </c>
      <c r="D5" s="59">
        <v>6248809</v>
      </c>
      <c r="E5" s="64">
        <v>141</v>
      </c>
      <c r="F5" s="179" t="s">
        <v>77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71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141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1.1000000000000001</v>
      </c>
      <c r="J10" s="17">
        <v>80</v>
      </c>
      <c r="K10" s="85">
        <f>+$J$8-I10</f>
        <v>139.9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/>
      <c r="J11" s="17"/>
      <c r="K11" s="85"/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1.1000000000000001</v>
      </c>
      <c r="F15" s="53">
        <f>+J10</f>
        <v>80</v>
      </c>
      <c r="G15" s="27" t="s">
        <v>53</v>
      </c>
      <c r="I15" s="78"/>
      <c r="J15" s="90">
        <v>0</v>
      </c>
      <c r="K15" s="91"/>
      <c r="L15" s="92">
        <f>+J8</f>
        <v>141</v>
      </c>
      <c r="M15" s="93" t="s">
        <v>20</v>
      </c>
    </row>
    <row r="16" spans="2:15" x14ac:dyDescent="0.25">
      <c r="B16" s="84"/>
      <c r="C16" s="79"/>
      <c r="D16" s="79"/>
      <c r="E16" s="53"/>
      <c r="F16" s="53"/>
      <c r="G16" s="27"/>
      <c r="I16" s="78"/>
      <c r="J16" s="94">
        <v>0</v>
      </c>
      <c r="K16" s="95"/>
      <c r="L16" s="96">
        <f>+K10</f>
        <v>139.9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221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568508</v>
      </c>
      <c r="D5" s="59">
        <v>6249711</v>
      </c>
      <c r="E5" s="64">
        <v>140</v>
      </c>
      <c r="F5" s="179" t="s">
        <v>78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61</v>
      </c>
      <c r="D7" s="49" t="s">
        <v>79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140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12</v>
      </c>
      <c r="K10" s="85">
        <f>+$J$8-I10</f>
        <v>139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</v>
      </c>
      <c r="J11" s="17">
        <v>50</v>
      </c>
      <c r="K11" s="85">
        <f t="shared" ref="K11:K12" si="0">+$J$8-I11</f>
        <v>138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>
        <v>2.7</v>
      </c>
      <c r="J12" s="17">
        <v>80</v>
      </c>
      <c r="K12" s="85">
        <f t="shared" si="0"/>
        <v>137.30000000000001</v>
      </c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12</v>
      </c>
      <c r="G15" s="27" t="s">
        <v>48</v>
      </c>
      <c r="I15" s="78"/>
      <c r="J15" s="90">
        <v>0</v>
      </c>
      <c r="K15" s="91"/>
      <c r="L15" s="92">
        <f>+J8</f>
        <v>140</v>
      </c>
      <c r="M15" s="93" t="s">
        <v>20</v>
      </c>
    </row>
    <row r="16" spans="2:15" x14ac:dyDescent="0.25">
      <c r="B16" s="84"/>
      <c r="C16" s="79"/>
      <c r="D16" s="79"/>
      <c r="E16" s="53">
        <f t="shared" ref="E16:F17" si="1">+I11</f>
        <v>2</v>
      </c>
      <c r="F16" s="53">
        <f t="shared" si="1"/>
        <v>50</v>
      </c>
      <c r="G16" s="27" t="s">
        <v>54</v>
      </c>
      <c r="I16" s="78"/>
      <c r="J16" s="94">
        <v>0</v>
      </c>
      <c r="K16" s="95"/>
      <c r="L16" s="96">
        <f>+K12</f>
        <v>137.30000000000001</v>
      </c>
      <c r="M16" s="97" t="s">
        <v>21</v>
      </c>
    </row>
    <row r="17" spans="2:13" x14ac:dyDescent="0.25">
      <c r="B17" s="84"/>
      <c r="C17" s="79"/>
      <c r="D17" s="79"/>
      <c r="E17" s="53">
        <f t="shared" si="1"/>
        <v>2.7</v>
      </c>
      <c r="F17" s="53">
        <f t="shared" si="1"/>
        <v>80</v>
      </c>
      <c r="G17" s="27" t="s">
        <v>53</v>
      </c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222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568218</v>
      </c>
      <c r="D5" s="59">
        <v>6250516</v>
      </c>
      <c r="E5" s="64">
        <v>138</v>
      </c>
      <c r="F5" s="179" t="s">
        <v>80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61</v>
      </c>
      <c r="D7" s="49" t="s">
        <v>79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138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63</v>
      </c>
      <c r="K10" s="85">
        <f>+$J$8-I10</f>
        <v>137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1.8</v>
      </c>
      <c r="J11" s="17">
        <v>80</v>
      </c>
      <c r="K11" s="85">
        <f t="shared" ref="K11" si="0">+$J$8-I11</f>
        <v>136.19999999999999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63</v>
      </c>
      <c r="G15" s="27" t="s">
        <v>54</v>
      </c>
      <c r="I15" s="78"/>
      <c r="J15" s="90">
        <v>0</v>
      </c>
      <c r="K15" s="91"/>
      <c r="L15" s="92">
        <f>+J8</f>
        <v>138</v>
      </c>
      <c r="M15" s="93" t="s">
        <v>20</v>
      </c>
    </row>
    <row r="16" spans="2:15" x14ac:dyDescent="0.25">
      <c r="B16" s="84"/>
      <c r="C16" s="79"/>
      <c r="D16" s="79"/>
      <c r="E16" s="53">
        <f t="shared" ref="E16:F16" si="1">+I11</f>
        <v>1.8</v>
      </c>
      <c r="F16" s="53">
        <f t="shared" si="1"/>
        <v>80</v>
      </c>
      <c r="G16" s="27" t="s">
        <v>53</v>
      </c>
      <c r="I16" s="78"/>
      <c r="J16" s="94">
        <v>0</v>
      </c>
      <c r="K16" s="95"/>
      <c r="L16" s="96">
        <f>+K11</f>
        <v>136.19999999999999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223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567844</v>
      </c>
      <c r="D5" s="59">
        <v>6251363</v>
      </c>
      <c r="E5" s="64">
        <v>153</v>
      </c>
      <c r="F5" s="179" t="s">
        <v>81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61</v>
      </c>
      <c r="D7" s="49" t="s">
        <v>79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153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36</v>
      </c>
      <c r="K10" s="85">
        <f>+$J$8-I10</f>
        <v>152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</v>
      </c>
      <c r="J11" s="17">
        <v>46</v>
      </c>
      <c r="K11" s="85">
        <f t="shared" ref="K11:K12" si="0">+$J$8-I11</f>
        <v>151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>
        <v>2.6</v>
      </c>
      <c r="J12" s="17">
        <v>75</v>
      </c>
      <c r="K12" s="85">
        <f t="shared" si="0"/>
        <v>150.4</v>
      </c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36</v>
      </c>
      <c r="G15" s="27" t="s">
        <v>48</v>
      </c>
      <c r="I15" s="78"/>
      <c r="J15" s="90">
        <v>0</v>
      </c>
      <c r="K15" s="91"/>
      <c r="L15" s="92">
        <f>+J8</f>
        <v>153</v>
      </c>
      <c r="M15" s="93" t="s">
        <v>20</v>
      </c>
    </row>
    <row r="16" spans="2:15" x14ac:dyDescent="0.25">
      <c r="B16" s="84"/>
      <c r="C16" s="79"/>
      <c r="D16" s="79"/>
      <c r="E16" s="53">
        <f t="shared" ref="E16:F17" si="1">+I11</f>
        <v>2</v>
      </c>
      <c r="F16" s="53">
        <f t="shared" si="1"/>
        <v>46</v>
      </c>
      <c r="G16" s="27" t="s">
        <v>48</v>
      </c>
      <c r="I16" s="78"/>
      <c r="J16" s="94">
        <v>0</v>
      </c>
      <c r="K16" s="95"/>
      <c r="L16" s="96">
        <f>+K12</f>
        <v>150.4</v>
      </c>
      <c r="M16" s="97" t="s">
        <v>21</v>
      </c>
    </row>
    <row r="17" spans="2:13" x14ac:dyDescent="0.25">
      <c r="B17" s="84"/>
      <c r="C17" s="79"/>
      <c r="D17" s="79"/>
      <c r="E17" s="53">
        <f t="shared" si="1"/>
        <v>2.6</v>
      </c>
      <c r="F17" s="53">
        <f t="shared" si="1"/>
        <v>75</v>
      </c>
      <c r="G17" s="27" t="s">
        <v>53</v>
      </c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224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567467</v>
      </c>
      <c r="D5" s="59">
        <v>6252222</v>
      </c>
      <c r="E5" s="64">
        <v>149</v>
      </c>
      <c r="F5" s="179" t="s">
        <v>82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>
        <v>3.1</v>
      </c>
      <c r="D7" s="49" t="s">
        <v>79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149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34</v>
      </c>
      <c r="K10" s="85">
        <f>+$J$8-I10</f>
        <v>148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</v>
      </c>
      <c r="J11" s="17">
        <v>21</v>
      </c>
      <c r="K11" s="85">
        <f t="shared" ref="K11:K13" si="0">+$J$8-I11</f>
        <v>147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>
        <v>3</v>
      </c>
      <c r="J12" s="17">
        <v>36</v>
      </c>
      <c r="K12" s="85">
        <f t="shared" si="0"/>
        <v>146</v>
      </c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>
        <v>3.9</v>
      </c>
      <c r="J13" s="17">
        <v>80</v>
      </c>
      <c r="K13" s="85">
        <f t="shared" si="0"/>
        <v>145.1</v>
      </c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34</v>
      </c>
      <c r="G15" s="27" t="s">
        <v>48</v>
      </c>
      <c r="I15" s="78"/>
      <c r="J15" s="90">
        <v>0</v>
      </c>
      <c r="K15" s="91"/>
      <c r="L15" s="92">
        <f>+J8</f>
        <v>149</v>
      </c>
      <c r="M15" s="93" t="s">
        <v>20</v>
      </c>
    </row>
    <row r="16" spans="2:15" x14ac:dyDescent="0.25">
      <c r="B16" s="84"/>
      <c r="C16" s="79"/>
      <c r="D16" s="79"/>
      <c r="E16" s="53">
        <f t="shared" ref="E16:F18" si="1">+I11</f>
        <v>2</v>
      </c>
      <c r="F16" s="53">
        <f t="shared" si="1"/>
        <v>21</v>
      </c>
      <c r="G16" s="27" t="s">
        <v>48</v>
      </c>
      <c r="I16" s="78"/>
      <c r="J16" s="94">
        <v>0</v>
      </c>
      <c r="K16" s="95"/>
      <c r="L16" s="96">
        <f>+K13</f>
        <v>145.1</v>
      </c>
      <c r="M16" s="97" t="s">
        <v>21</v>
      </c>
    </row>
    <row r="17" spans="2:13" x14ac:dyDescent="0.25">
      <c r="B17" s="84"/>
      <c r="C17" s="79"/>
      <c r="D17" s="79"/>
      <c r="E17" s="53">
        <f t="shared" si="1"/>
        <v>3</v>
      </c>
      <c r="F17" s="53">
        <f t="shared" si="1"/>
        <v>36</v>
      </c>
      <c r="G17" s="27" t="s">
        <v>83</v>
      </c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>
        <f t="shared" si="1"/>
        <v>3.9</v>
      </c>
      <c r="F18" s="53">
        <f t="shared" si="1"/>
        <v>80</v>
      </c>
      <c r="G18" s="27" t="s">
        <v>53</v>
      </c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225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566970</v>
      </c>
      <c r="D5" s="59">
        <v>6252951</v>
      </c>
      <c r="E5" s="64">
        <v>154</v>
      </c>
      <c r="F5" s="179" t="s">
        <v>84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79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154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0.05</v>
      </c>
      <c r="J10" s="17">
        <v>80</v>
      </c>
      <c r="K10" s="85">
        <f>+$J$8-I10</f>
        <v>153.94999999999999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/>
      <c r="J11" s="17"/>
      <c r="K11" s="85"/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v>0.15</v>
      </c>
      <c r="F15" s="53">
        <f>+J10</f>
        <v>80</v>
      </c>
      <c r="G15" s="27" t="s">
        <v>53</v>
      </c>
      <c r="I15" s="78"/>
      <c r="J15" s="90">
        <v>0</v>
      </c>
      <c r="K15" s="91"/>
      <c r="L15" s="92">
        <f>+J8</f>
        <v>154</v>
      </c>
      <c r="M15" s="93" t="s">
        <v>20</v>
      </c>
    </row>
    <row r="16" spans="2:15" x14ac:dyDescent="0.25">
      <c r="B16" s="84"/>
      <c r="C16" s="79"/>
      <c r="D16" s="79"/>
      <c r="E16" s="53"/>
      <c r="F16" s="53"/>
      <c r="G16" s="27"/>
      <c r="I16" s="78"/>
      <c r="J16" s="94">
        <v>0</v>
      </c>
      <c r="K16" s="95"/>
      <c r="L16" s="96">
        <f>+K10</f>
        <v>153.94999999999999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226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566359</v>
      </c>
      <c r="D5" s="59">
        <v>6253763</v>
      </c>
      <c r="E5" s="64">
        <v>155</v>
      </c>
      <c r="F5" s="179" t="s">
        <v>85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79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155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1.1000000000000001</v>
      </c>
      <c r="J10" s="17">
        <v>70</v>
      </c>
      <c r="K10" s="85">
        <f>+$J$8-I10</f>
        <v>153.9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/>
      <c r="J11" s="17"/>
      <c r="K11" s="85"/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1.1000000000000001</v>
      </c>
      <c r="F15" s="53">
        <f>+J10</f>
        <v>70</v>
      </c>
      <c r="G15" s="27" t="s">
        <v>53</v>
      </c>
      <c r="I15" s="78"/>
      <c r="J15" s="90">
        <v>0</v>
      </c>
      <c r="K15" s="91"/>
      <c r="L15" s="92">
        <f>+J8</f>
        <v>155</v>
      </c>
      <c r="M15" s="93" t="s">
        <v>20</v>
      </c>
    </row>
    <row r="16" spans="2:15" x14ac:dyDescent="0.25">
      <c r="B16" s="84"/>
      <c r="C16" s="79"/>
      <c r="D16" s="79"/>
      <c r="E16" s="53"/>
      <c r="F16" s="53"/>
      <c r="G16" s="27"/>
      <c r="I16" s="78"/>
      <c r="J16" s="94">
        <v>0</v>
      </c>
      <c r="K16" s="95"/>
      <c r="L16" s="96">
        <f>+K10</f>
        <v>153.9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227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565711</v>
      </c>
      <c r="D5" s="59">
        <v>6254535</v>
      </c>
      <c r="E5" s="64">
        <v>150</v>
      </c>
      <c r="F5" s="179" t="s">
        <v>86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79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150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1.1000000000000001</v>
      </c>
      <c r="J10" s="17">
        <v>80</v>
      </c>
      <c r="K10" s="85">
        <f>+$J$8-I10</f>
        <v>148.9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/>
      <c r="J11" s="17"/>
      <c r="K11" s="85"/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1.1000000000000001</v>
      </c>
      <c r="F15" s="53">
        <f>+J10</f>
        <v>80</v>
      </c>
      <c r="G15" s="27" t="s">
        <v>53</v>
      </c>
      <c r="I15" s="78"/>
      <c r="J15" s="90">
        <v>0</v>
      </c>
      <c r="K15" s="91"/>
      <c r="L15" s="92">
        <f>+J8</f>
        <v>150</v>
      </c>
      <c r="M15" s="93" t="s">
        <v>20</v>
      </c>
    </row>
    <row r="16" spans="2:15" x14ac:dyDescent="0.25">
      <c r="B16" s="84"/>
      <c r="C16" s="79"/>
      <c r="D16" s="79"/>
      <c r="E16" s="53"/>
      <c r="F16" s="53"/>
      <c r="G16" s="27"/>
      <c r="I16" s="78"/>
      <c r="J16" s="94">
        <v>0</v>
      </c>
      <c r="K16" s="95"/>
      <c r="L16" s="96">
        <f>+K10</f>
        <v>148.9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228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565136</v>
      </c>
      <c r="D5" s="59">
        <v>6255219</v>
      </c>
      <c r="E5" s="64">
        <v>157</v>
      </c>
      <c r="F5" s="179" t="s">
        <v>87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79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157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23</v>
      </c>
      <c r="K10" s="85">
        <f>+$J$8-I10</f>
        <v>156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2.1</v>
      </c>
      <c r="J11" s="17">
        <v>80</v>
      </c>
      <c r="K11" s="85">
        <f t="shared" ref="K11" si="0">+$J$8-I11</f>
        <v>154.9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23</v>
      </c>
      <c r="G15" s="27" t="s">
        <v>52</v>
      </c>
      <c r="I15" s="78"/>
      <c r="J15" s="90">
        <v>0</v>
      </c>
      <c r="K15" s="91"/>
      <c r="L15" s="92">
        <f>+J8</f>
        <v>157</v>
      </c>
      <c r="M15" s="93" t="s">
        <v>20</v>
      </c>
    </row>
    <row r="16" spans="2:15" x14ac:dyDescent="0.25">
      <c r="B16" s="84"/>
      <c r="C16" s="79"/>
      <c r="D16" s="79"/>
      <c r="E16" s="53">
        <f t="shared" ref="E16:F16" si="1">+I11</f>
        <v>2.1</v>
      </c>
      <c r="F16" s="53">
        <f t="shared" si="1"/>
        <v>80</v>
      </c>
      <c r="G16" s="27" t="s">
        <v>53</v>
      </c>
      <c r="I16" s="78"/>
      <c r="J16" s="94">
        <v>0</v>
      </c>
      <c r="K16" s="95"/>
      <c r="L16" s="96">
        <f>+K11</f>
        <v>154.9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229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564852</v>
      </c>
      <c r="D5" s="59">
        <v>6256268</v>
      </c>
      <c r="E5" s="64">
        <v>157</v>
      </c>
      <c r="F5" s="179" t="s">
        <v>88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70</v>
      </c>
      <c r="D7" s="49" t="s">
        <v>79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157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12</v>
      </c>
      <c r="K10" s="85">
        <f>+$J$8-I10</f>
        <v>156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</v>
      </c>
      <c r="J11" s="17">
        <v>80</v>
      </c>
      <c r="K11" s="85">
        <f t="shared" ref="K11" si="0">+$J$8-I11</f>
        <v>155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12</v>
      </c>
      <c r="G15" s="27" t="s">
        <v>51</v>
      </c>
      <c r="I15" s="78"/>
      <c r="J15" s="90">
        <v>0</v>
      </c>
      <c r="K15" s="91"/>
      <c r="L15" s="92">
        <f>+J8</f>
        <v>157</v>
      </c>
      <c r="M15" s="93" t="s">
        <v>20</v>
      </c>
    </row>
    <row r="16" spans="2:15" x14ac:dyDescent="0.25">
      <c r="B16" s="84"/>
      <c r="C16" s="79"/>
      <c r="D16" s="79"/>
      <c r="E16" s="53">
        <f t="shared" ref="E16:F16" si="1">+I11</f>
        <v>2</v>
      </c>
      <c r="F16" s="53">
        <f t="shared" si="1"/>
        <v>80</v>
      </c>
      <c r="G16" s="27" t="s">
        <v>54</v>
      </c>
      <c r="I16" s="78"/>
      <c r="J16" s="94">
        <v>0</v>
      </c>
      <c r="K16" s="95"/>
      <c r="L16" s="96">
        <f>+K11</f>
        <v>155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08" customWidth="1"/>
    <col min="2" max="5" width="12.69921875" style="108" customWidth="1"/>
    <col min="6" max="6" width="8.69921875" style="108" customWidth="1"/>
    <col min="7" max="7" width="4.69921875" style="108" customWidth="1"/>
    <col min="8" max="8" width="8.796875" style="108"/>
    <col min="9" max="9" width="12.3984375" style="108" customWidth="1"/>
    <col min="10" max="12" width="8.796875" style="108"/>
    <col min="13" max="13" width="10.69921875" style="108" bestFit="1" customWidth="1"/>
    <col min="14" max="14" width="19.09765625" style="108" bestFit="1" customWidth="1"/>
    <col min="15" max="16384" width="8.796875" style="108"/>
  </cols>
  <sheetData>
    <row r="2" spans="2:15" x14ac:dyDescent="0.25">
      <c r="B2" s="71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9"/>
      <c r="C3" s="69" t="s">
        <v>43</v>
      </c>
      <c r="D3" s="174" t="s">
        <v>44</v>
      </c>
      <c r="E3" s="176"/>
      <c r="F3" s="174">
        <v>203</v>
      </c>
      <c r="G3" s="176"/>
      <c r="K3" s="108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09" t="s">
        <v>25</v>
      </c>
      <c r="N4" s="30" t="s">
        <v>31</v>
      </c>
      <c r="O4" s="31" t="s">
        <v>32</v>
      </c>
    </row>
    <row r="5" spans="2:15" ht="16.5" thickBot="1" x14ac:dyDescent="0.3">
      <c r="B5" s="69" t="s">
        <v>45</v>
      </c>
      <c r="C5" s="59">
        <v>570051</v>
      </c>
      <c r="D5" s="59">
        <v>6232283</v>
      </c>
      <c r="E5" s="69">
        <v>111</v>
      </c>
      <c r="F5" s="179" t="s">
        <v>58</v>
      </c>
      <c r="G5" s="180"/>
      <c r="K5" s="110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11"/>
      <c r="J6" s="112"/>
      <c r="K6" s="112"/>
      <c r="L6" s="112"/>
      <c r="M6" s="113"/>
      <c r="N6" s="27" t="s">
        <v>35</v>
      </c>
      <c r="O6" s="31" t="s">
        <v>36</v>
      </c>
    </row>
    <row r="7" spans="2:15" ht="15.75" x14ac:dyDescent="0.25">
      <c r="B7" s="69" t="s">
        <v>45</v>
      </c>
      <c r="C7" s="49" t="s">
        <v>61</v>
      </c>
      <c r="D7" s="49" t="s">
        <v>55</v>
      </c>
      <c r="E7" s="174" t="s">
        <v>46</v>
      </c>
      <c r="F7" s="175"/>
      <c r="G7" s="176"/>
      <c r="I7" s="114"/>
      <c r="J7" s="115"/>
      <c r="K7" s="115"/>
      <c r="L7" s="115"/>
      <c r="M7" s="116"/>
      <c r="N7" s="35" t="s">
        <v>37</v>
      </c>
      <c r="O7" s="33" t="s">
        <v>38</v>
      </c>
    </row>
    <row r="8" spans="2:15" x14ac:dyDescent="0.25">
      <c r="B8" s="67" t="s">
        <v>14</v>
      </c>
      <c r="C8" s="68"/>
      <c r="D8" s="171" t="s">
        <v>11</v>
      </c>
      <c r="E8" s="172"/>
      <c r="F8" s="172"/>
      <c r="G8" s="173"/>
      <c r="I8" s="117" t="s">
        <v>18</v>
      </c>
      <c r="J8" s="24">
        <f>+E5</f>
        <v>111</v>
      </c>
      <c r="K8" s="115"/>
      <c r="L8" s="115"/>
      <c r="M8" s="116"/>
    </row>
    <row r="9" spans="2:15" ht="15.75" x14ac:dyDescent="0.25">
      <c r="B9" s="69" t="s">
        <v>12</v>
      </c>
      <c r="C9" s="70"/>
      <c r="D9" s="174" t="s">
        <v>47</v>
      </c>
      <c r="E9" s="175"/>
      <c r="F9" s="175"/>
      <c r="G9" s="176"/>
      <c r="I9" s="118" t="s">
        <v>15</v>
      </c>
      <c r="J9" s="119" t="s">
        <v>16</v>
      </c>
      <c r="K9" s="119" t="s">
        <v>17</v>
      </c>
      <c r="L9" s="115"/>
      <c r="M9" s="116"/>
    </row>
    <row r="10" spans="2:15" x14ac:dyDescent="0.25">
      <c r="B10" s="120"/>
      <c r="C10" s="5"/>
      <c r="D10" s="5"/>
      <c r="E10" s="5"/>
      <c r="F10" s="115"/>
      <c r="G10" s="4"/>
      <c r="I10" s="42">
        <v>1</v>
      </c>
      <c r="J10" s="17">
        <v>48</v>
      </c>
      <c r="K10" s="121">
        <f>+$J$8-I10</f>
        <v>110</v>
      </c>
      <c r="L10" s="115"/>
      <c r="M10" s="116"/>
    </row>
    <row r="11" spans="2:15" ht="15.75" x14ac:dyDescent="0.25">
      <c r="B11" s="120"/>
      <c r="C11" s="3"/>
      <c r="D11" s="3"/>
      <c r="E11" s="3"/>
      <c r="F11" s="115"/>
      <c r="G11" s="6"/>
      <c r="I11" s="42">
        <v>2</v>
      </c>
      <c r="J11" s="17">
        <v>41</v>
      </c>
      <c r="K11" s="121">
        <f t="shared" ref="K11:K12" si="0">+$J$8-I11</f>
        <v>109</v>
      </c>
      <c r="L11" s="115"/>
      <c r="M11" s="116"/>
    </row>
    <row r="12" spans="2:15" x14ac:dyDescent="0.25">
      <c r="B12" s="120"/>
      <c r="C12" s="115"/>
      <c r="D12" s="115"/>
      <c r="E12" s="115"/>
      <c r="F12" s="115"/>
      <c r="G12" s="122"/>
      <c r="I12" s="42">
        <v>3.1</v>
      </c>
      <c r="J12" s="17">
        <v>80</v>
      </c>
      <c r="K12" s="121">
        <f t="shared" si="0"/>
        <v>107.9</v>
      </c>
      <c r="L12" s="115"/>
      <c r="M12" s="116"/>
    </row>
    <row r="13" spans="2:15" x14ac:dyDescent="0.25">
      <c r="B13" s="120"/>
      <c r="C13" s="115"/>
      <c r="D13" s="115"/>
      <c r="E13" s="115"/>
      <c r="F13" s="115"/>
      <c r="G13" s="122"/>
      <c r="I13" s="42"/>
      <c r="J13" s="17"/>
      <c r="K13" s="121"/>
      <c r="L13" s="115"/>
      <c r="M13" s="116"/>
    </row>
    <row r="14" spans="2:15" x14ac:dyDescent="0.25">
      <c r="B14" s="120"/>
      <c r="C14" s="115"/>
      <c r="D14" s="115"/>
      <c r="E14" s="123" t="s">
        <v>27</v>
      </c>
      <c r="F14" s="124" t="s">
        <v>26</v>
      </c>
      <c r="G14" s="125" t="s">
        <v>19</v>
      </c>
      <c r="I14" s="42"/>
      <c r="J14" s="17"/>
      <c r="K14" s="121"/>
      <c r="L14" s="115"/>
      <c r="M14" s="116"/>
    </row>
    <row r="15" spans="2:15" x14ac:dyDescent="0.25">
      <c r="B15" s="120"/>
      <c r="C15" s="115"/>
      <c r="D15" s="115"/>
      <c r="E15" s="53">
        <f>+I10</f>
        <v>1</v>
      </c>
      <c r="F15" s="53">
        <f>+J10</f>
        <v>48</v>
      </c>
      <c r="G15" s="27" t="s">
        <v>48</v>
      </c>
      <c r="I15" s="114"/>
      <c r="J15" s="126">
        <v>0</v>
      </c>
      <c r="K15" s="127"/>
      <c r="L15" s="128">
        <f>+J8</f>
        <v>111</v>
      </c>
      <c r="M15" s="129" t="s">
        <v>20</v>
      </c>
    </row>
    <row r="16" spans="2:15" x14ac:dyDescent="0.25">
      <c r="B16" s="120"/>
      <c r="C16" s="115"/>
      <c r="D16" s="115"/>
      <c r="E16" s="53">
        <f t="shared" ref="E16:F16" si="1">+I11</f>
        <v>2</v>
      </c>
      <c r="F16" s="53">
        <f t="shared" si="1"/>
        <v>41</v>
      </c>
      <c r="G16" s="27" t="s">
        <v>51</v>
      </c>
      <c r="I16" s="114"/>
      <c r="J16" s="130">
        <v>0</v>
      </c>
      <c r="K16" s="131"/>
      <c r="L16" s="132">
        <f>+K12</f>
        <v>107.9</v>
      </c>
      <c r="M16" s="133" t="s">
        <v>21</v>
      </c>
    </row>
    <row r="17" spans="2:13" x14ac:dyDescent="0.25">
      <c r="B17" s="120"/>
      <c r="C17" s="115"/>
      <c r="D17" s="115"/>
      <c r="E17" s="53">
        <v>3.1</v>
      </c>
      <c r="F17" s="53">
        <v>80</v>
      </c>
      <c r="G17" s="27" t="s">
        <v>53</v>
      </c>
      <c r="I17" s="114"/>
      <c r="J17" s="115"/>
      <c r="K17" s="115"/>
      <c r="L17" s="134"/>
      <c r="M17" s="135"/>
    </row>
    <row r="18" spans="2:13" x14ac:dyDescent="0.25">
      <c r="B18" s="120"/>
      <c r="C18" s="115"/>
      <c r="D18" s="115"/>
      <c r="E18" s="53"/>
      <c r="F18" s="53"/>
      <c r="G18" s="27"/>
      <c r="I18" s="114"/>
      <c r="J18" s="115"/>
      <c r="K18" s="115"/>
      <c r="L18" s="115"/>
      <c r="M18" s="135"/>
    </row>
    <row r="19" spans="2:13" x14ac:dyDescent="0.25">
      <c r="B19" s="120"/>
      <c r="C19" s="115"/>
      <c r="D19" s="115"/>
      <c r="E19" s="53"/>
      <c r="F19" s="53"/>
      <c r="G19" s="27"/>
      <c r="I19" s="114" t="s">
        <v>40</v>
      </c>
      <c r="J19" s="115"/>
      <c r="K19" s="115"/>
      <c r="L19" s="115"/>
      <c r="M19" s="116"/>
    </row>
    <row r="20" spans="2:13" ht="15.75" thickBot="1" x14ac:dyDescent="0.3">
      <c r="B20" s="120"/>
      <c r="C20" s="115"/>
      <c r="D20" s="115"/>
      <c r="E20" s="115"/>
      <c r="F20" s="115"/>
      <c r="G20" s="122"/>
      <c r="I20" s="136"/>
      <c r="J20" s="137"/>
      <c r="K20" s="137"/>
      <c r="L20" s="137"/>
      <c r="M20" s="138"/>
    </row>
    <row r="21" spans="2:13" x14ac:dyDescent="0.25">
      <c r="B21" s="120"/>
      <c r="C21" s="115"/>
      <c r="D21" s="115"/>
      <c r="E21" s="115"/>
      <c r="F21" s="115"/>
      <c r="G21" s="122"/>
    </row>
    <row r="22" spans="2:13" x14ac:dyDescent="0.25">
      <c r="B22" s="120"/>
      <c r="C22" s="115"/>
      <c r="D22" s="115"/>
      <c r="E22" s="115"/>
      <c r="F22" s="115"/>
      <c r="G22" s="122"/>
      <c r="J22" s="108" t="s">
        <v>41</v>
      </c>
    </row>
    <row r="23" spans="2:13" x14ac:dyDescent="0.25">
      <c r="B23" s="120"/>
      <c r="C23" s="115"/>
      <c r="D23" s="115"/>
      <c r="E23" s="115"/>
      <c r="F23" s="115"/>
      <c r="G23" s="122"/>
    </row>
    <row r="24" spans="2:13" x14ac:dyDescent="0.25">
      <c r="B24" s="120"/>
      <c r="C24" s="115"/>
      <c r="D24" s="115"/>
      <c r="E24" s="115"/>
      <c r="F24" s="115"/>
      <c r="G24" s="122"/>
    </row>
    <row r="25" spans="2:13" x14ac:dyDescent="0.25">
      <c r="B25" s="120"/>
      <c r="C25" s="115"/>
      <c r="D25" s="115"/>
      <c r="E25" s="115"/>
      <c r="F25" s="115"/>
      <c r="G25" s="122"/>
    </row>
    <row r="26" spans="2:13" x14ac:dyDescent="0.25">
      <c r="B26" s="120"/>
      <c r="C26" s="115"/>
      <c r="D26" s="115"/>
      <c r="E26" s="115"/>
      <c r="F26" s="115"/>
      <c r="G26" s="122"/>
    </row>
    <row r="27" spans="2:13" x14ac:dyDescent="0.25">
      <c r="B27" s="120"/>
      <c r="C27" s="115"/>
      <c r="D27" s="115"/>
      <c r="E27" s="115"/>
      <c r="F27" s="115"/>
      <c r="G27" s="122"/>
    </row>
    <row r="28" spans="2:13" x14ac:dyDescent="0.25">
      <c r="B28" s="130"/>
      <c r="C28" s="131"/>
      <c r="D28" s="131"/>
      <c r="E28" s="131"/>
      <c r="F28" s="131"/>
      <c r="G28" s="125"/>
    </row>
    <row r="30" spans="2:13" x14ac:dyDescent="0.25">
      <c r="B30" s="108" t="s">
        <v>28</v>
      </c>
    </row>
    <row r="31" spans="2:13" x14ac:dyDescent="0.25">
      <c r="B31" s="108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230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564679</v>
      </c>
      <c r="D5" s="59">
        <v>6257247</v>
      </c>
      <c r="E5" s="105">
        <v>139</v>
      </c>
      <c r="F5" s="179" t="s">
        <v>92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1.1000000000000001</v>
      </c>
      <c r="D7" s="105">
        <v>10102016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139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9</v>
      </c>
      <c r="K10" s="152">
        <f>+$J$8-I10</f>
        <v>138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80</v>
      </c>
      <c r="K11" s="152">
        <f t="shared" ref="K11:K14" si="0">+$J$8-I11</f>
        <v>137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2.8</v>
      </c>
      <c r="J12" s="17">
        <v>80</v>
      </c>
      <c r="K12" s="152">
        <f t="shared" si="0"/>
        <v>136.19999999999999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>
        <f t="shared" si="0"/>
        <v>139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>
        <f t="shared" si="0"/>
        <v>139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9</v>
      </c>
      <c r="G15" s="27" t="s">
        <v>93</v>
      </c>
      <c r="I15" s="145"/>
      <c r="J15" s="157">
        <v>0</v>
      </c>
      <c r="K15" s="158"/>
      <c r="L15" s="159">
        <f>+J8</f>
        <v>139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</v>
      </c>
      <c r="F16" s="53">
        <f t="shared" si="1"/>
        <v>80</v>
      </c>
      <c r="G16" s="27" t="s">
        <v>54</v>
      </c>
      <c r="I16" s="145"/>
      <c r="J16" s="161">
        <v>0</v>
      </c>
      <c r="K16" s="162"/>
      <c r="L16" s="163">
        <f>+K12</f>
        <v>136.19999999999999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2.8</v>
      </c>
      <c r="F17" s="53">
        <f t="shared" si="1"/>
        <v>80</v>
      </c>
      <c r="G17" s="27" t="s">
        <v>53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231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564518</v>
      </c>
      <c r="D5" s="59">
        <v>6258255</v>
      </c>
      <c r="E5" s="105">
        <v>146</v>
      </c>
      <c r="F5" s="179" t="s">
        <v>94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105">
        <v>10102016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146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17</v>
      </c>
      <c r="K10" s="152">
        <f>+$J$8-I10</f>
        <v>145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1.6</v>
      </c>
      <c r="J11" s="17">
        <v>36</v>
      </c>
      <c r="K11" s="152">
        <f t="shared" ref="K11:K12" si="0">+$J$8-I11</f>
        <v>144.4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2.5</v>
      </c>
      <c r="J12" s="17">
        <v>80</v>
      </c>
      <c r="K12" s="152">
        <f t="shared" si="0"/>
        <v>143.5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17</v>
      </c>
      <c r="G15" s="27" t="s">
        <v>52</v>
      </c>
      <c r="I15" s="145"/>
      <c r="J15" s="157">
        <v>0</v>
      </c>
      <c r="K15" s="158"/>
      <c r="L15" s="159">
        <f>+J8</f>
        <v>146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1.6</v>
      </c>
      <c r="F16" s="53">
        <f t="shared" si="1"/>
        <v>36</v>
      </c>
      <c r="G16" s="27" t="s">
        <v>54</v>
      </c>
      <c r="I16" s="145"/>
      <c r="J16" s="161">
        <v>0</v>
      </c>
      <c r="K16" s="162"/>
      <c r="L16" s="163">
        <f>+K12</f>
        <v>143.5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2.5</v>
      </c>
      <c r="F17" s="53">
        <f t="shared" si="1"/>
        <v>80</v>
      </c>
      <c r="G17" s="27" t="s">
        <v>54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232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564347</v>
      </c>
      <c r="D5" s="59">
        <v>6259242</v>
      </c>
      <c r="E5" s="105">
        <v>144</v>
      </c>
      <c r="F5" s="179" t="s">
        <v>95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1.9</v>
      </c>
      <c r="D7" s="105">
        <v>10102016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144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8</v>
      </c>
      <c r="K10" s="152">
        <f>+$J$8-I10</f>
        <v>143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25</v>
      </c>
      <c r="K11" s="152">
        <f t="shared" ref="K11:K14" si="0">+$J$8-I11</f>
        <v>142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24</v>
      </c>
      <c r="K12" s="152">
        <f t="shared" si="0"/>
        <v>141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56</v>
      </c>
      <c r="K13" s="152">
        <f t="shared" si="0"/>
        <v>140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4.7</v>
      </c>
      <c r="J14" s="17">
        <v>28</v>
      </c>
      <c r="K14" s="152">
        <f t="shared" si="0"/>
        <v>139.30000000000001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8</v>
      </c>
      <c r="G15" s="27" t="s">
        <v>48</v>
      </c>
      <c r="I15" s="145"/>
      <c r="J15" s="157">
        <v>0</v>
      </c>
      <c r="K15" s="158"/>
      <c r="L15" s="159">
        <f>+J8</f>
        <v>144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25</v>
      </c>
      <c r="G16" s="27" t="s">
        <v>96</v>
      </c>
      <c r="I16" s="145"/>
      <c r="J16" s="161">
        <v>0</v>
      </c>
      <c r="K16" s="162"/>
      <c r="L16" s="163">
        <f>+K14</f>
        <v>139.30000000000001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24</v>
      </c>
      <c r="G17" s="27" t="s">
        <v>96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56</v>
      </c>
      <c r="G18" s="27" t="s">
        <v>97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4.7</v>
      </c>
      <c r="F19" s="53">
        <f t="shared" si="1"/>
        <v>28</v>
      </c>
      <c r="G19" s="27" t="s">
        <v>98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233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564177</v>
      </c>
      <c r="D5" s="59">
        <v>6260251</v>
      </c>
      <c r="E5" s="105">
        <v>145</v>
      </c>
      <c r="F5" s="179" t="s">
        <v>99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3.1</v>
      </c>
      <c r="D7" s="105">
        <v>10102016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145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15</v>
      </c>
      <c r="K10" s="152">
        <f>+$J$8-I10</f>
        <v>144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33</v>
      </c>
      <c r="K11" s="152">
        <f t="shared" ref="K11:K13" si="0">+$J$8-I11</f>
        <v>143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63</v>
      </c>
      <c r="K12" s="152">
        <f t="shared" si="0"/>
        <v>142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80</v>
      </c>
      <c r="K13" s="152">
        <f t="shared" si="0"/>
        <v>141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15</v>
      </c>
      <c r="G15" s="27" t="s">
        <v>93</v>
      </c>
      <c r="I15" s="145"/>
      <c r="J15" s="157">
        <v>0</v>
      </c>
      <c r="K15" s="158"/>
      <c r="L15" s="159">
        <f>+J8</f>
        <v>145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33</v>
      </c>
      <c r="G16" s="27" t="s">
        <v>93</v>
      </c>
      <c r="I16" s="145"/>
      <c r="J16" s="161">
        <v>0</v>
      </c>
      <c r="K16" s="162"/>
      <c r="L16" s="163">
        <f>+K13</f>
        <v>141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63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80</v>
      </c>
      <c r="G18" s="27" t="s">
        <v>48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234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564033</v>
      </c>
      <c r="D5" s="59">
        <v>6261339</v>
      </c>
      <c r="E5" s="105">
        <v>154</v>
      </c>
      <c r="F5" s="179" t="s">
        <v>100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105">
        <v>10102016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154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23</v>
      </c>
      <c r="K10" s="152">
        <f>+$J$8-I10</f>
        <v>153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21</v>
      </c>
      <c r="K11" s="152">
        <f t="shared" ref="K11:K14" si="0">+$J$8-I11</f>
        <v>152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19</v>
      </c>
      <c r="K12" s="152">
        <f t="shared" si="0"/>
        <v>151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20</v>
      </c>
      <c r="K13" s="152">
        <f t="shared" si="0"/>
        <v>150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19</v>
      </c>
      <c r="K14" s="152">
        <f t="shared" si="0"/>
        <v>149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23</v>
      </c>
      <c r="G15" s="27" t="s">
        <v>48</v>
      </c>
      <c r="I15" s="145"/>
      <c r="J15" s="157">
        <v>0</v>
      </c>
      <c r="K15" s="158"/>
      <c r="L15" s="159">
        <f>+J8</f>
        <v>154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21</v>
      </c>
      <c r="G16" s="27" t="s">
        <v>48</v>
      </c>
      <c r="I16" s="145"/>
      <c r="J16" s="161">
        <v>0</v>
      </c>
      <c r="K16" s="162"/>
      <c r="L16" s="163">
        <f>+K14</f>
        <v>149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19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20</v>
      </c>
      <c r="G18" s="27" t="s">
        <v>48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19</v>
      </c>
      <c r="G19" s="27" t="s">
        <v>48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235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563913</v>
      </c>
      <c r="D5" s="59">
        <v>6262027</v>
      </c>
      <c r="E5" s="105">
        <v>156</v>
      </c>
      <c r="F5" s="179" t="s">
        <v>101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3.1</v>
      </c>
      <c r="D7" s="105">
        <v>10102016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156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13</v>
      </c>
      <c r="K10" s="152">
        <f>+$J$8-I10</f>
        <v>155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12</v>
      </c>
      <c r="K11" s="152">
        <f t="shared" ref="K11:K14" si="0">+$J$8-I11</f>
        <v>154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10</v>
      </c>
      <c r="K12" s="152">
        <f t="shared" si="0"/>
        <v>153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31</v>
      </c>
      <c r="K13" s="152">
        <f t="shared" si="0"/>
        <v>152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54</v>
      </c>
      <c r="K14" s="152">
        <f t="shared" si="0"/>
        <v>151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13</v>
      </c>
      <c r="G15" s="27" t="s">
        <v>48</v>
      </c>
      <c r="I15" s="145"/>
      <c r="J15" s="157">
        <v>0</v>
      </c>
      <c r="K15" s="158"/>
      <c r="L15" s="159">
        <f>+J8</f>
        <v>156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12</v>
      </c>
      <c r="G16" s="27" t="s">
        <v>48</v>
      </c>
      <c r="I16" s="145"/>
      <c r="J16" s="161">
        <v>0</v>
      </c>
      <c r="K16" s="162"/>
      <c r="L16" s="163">
        <f>+K14</f>
        <v>151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10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31</v>
      </c>
      <c r="G18" s="27" t="s">
        <v>48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54</v>
      </c>
      <c r="G19" s="27" t="s">
        <v>102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236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563737</v>
      </c>
      <c r="D5" s="59">
        <v>6262637</v>
      </c>
      <c r="E5" s="105">
        <v>152</v>
      </c>
      <c r="F5" s="179" t="s">
        <v>103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61</v>
      </c>
      <c r="D7" s="105">
        <v>11102016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152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17</v>
      </c>
      <c r="K10" s="152">
        <f>+$J$8-I10</f>
        <v>151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44</v>
      </c>
      <c r="K11" s="152">
        <f t="shared" ref="K11:K12" si="0">+$J$8-I11</f>
        <v>150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2.8</v>
      </c>
      <c r="J12" s="17">
        <v>44</v>
      </c>
      <c r="K12" s="152">
        <f t="shared" si="0"/>
        <v>149.19999999999999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17</v>
      </c>
      <c r="G15" s="27" t="s">
        <v>48</v>
      </c>
      <c r="I15" s="145"/>
      <c r="J15" s="157">
        <v>0</v>
      </c>
      <c r="K15" s="158"/>
      <c r="L15" s="159">
        <f>+J8</f>
        <v>152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</v>
      </c>
      <c r="F16" s="53">
        <f t="shared" si="1"/>
        <v>44</v>
      </c>
      <c r="G16" s="27" t="s">
        <v>54</v>
      </c>
      <c r="I16" s="145"/>
      <c r="J16" s="161">
        <v>0</v>
      </c>
      <c r="K16" s="162"/>
      <c r="L16" s="163">
        <f>+K12</f>
        <v>149.19999999999999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2.8</v>
      </c>
      <c r="F17" s="53">
        <f t="shared" si="1"/>
        <v>44</v>
      </c>
      <c r="G17" s="27" t="s">
        <v>53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237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563523</v>
      </c>
      <c r="D5" s="59">
        <v>6263392</v>
      </c>
      <c r="E5" s="105">
        <v>156</v>
      </c>
      <c r="F5" s="179" t="s">
        <v>104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2.2999999999999998</v>
      </c>
      <c r="D7" s="105">
        <v>11102016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156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12</v>
      </c>
      <c r="K10" s="152">
        <f>+$J$8-I10</f>
        <v>155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12</v>
      </c>
      <c r="K11" s="152">
        <f t="shared" ref="K11:K13" si="0">+$J$8-I11</f>
        <v>154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29</v>
      </c>
      <c r="K12" s="152">
        <f t="shared" si="0"/>
        <v>153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3.7</v>
      </c>
      <c r="J13" s="17">
        <v>67</v>
      </c>
      <c r="K13" s="152">
        <f t="shared" si="0"/>
        <v>152.30000000000001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12</v>
      </c>
      <c r="G15" s="27" t="s">
        <v>93</v>
      </c>
      <c r="I15" s="145"/>
      <c r="J15" s="157">
        <v>0</v>
      </c>
      <c r="K15" s="158"/>
      <c r="L15" s="159">
        <f>+J8</f>
        <v>156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12</v>
      </c>
      <c r="G16" s="27" t="s">
        <v>48</v>
      </c>
      <c r="I16" s="145"/>
      <c r="J16" s="161">
        <v>0</v>
      </c>
      <c r="K16" s="162"/>
      <c r="L16" s="163">
        <f>+K13</f>
        <v>152.30000000000001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29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3.7</v>
      </c>
      <c r="F18" s="53">
        <f t="shared" si="1"/>
        <v>67</v>
      </c>
      <c r="G18" s="27" t="s">
        <v>53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238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563187</v>
      </c>
      <c r="D5" s="59">
        <v>6264559</v>
      </c>
      <c r="E5" s="105">
        <v>151</v>
      </c>
      <c r="F5" s="179" t="s">
        <v>105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61</v>
      </c>
      <c r="D7" s="105">
        <v>11102016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151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10</v>
      </c>
      <c r="K10" s="152">
        <f>+$J$8-I10</f>
        <v>150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2.1</v>
      </c>
      <c r="J11" s="17">
        <v>40</v>
      </c>
      <c r="K11" s="152">
        <f t="shared" ref="K11:K12" si="0">+$J$8-I11</f>
        <v>148.9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2.7</v>
      </c>
      <c r="J12" s="17">
        <v>80</v>
      </c>
      <c r="K12" s="152">
        <f t="shared" si="0"/>
        <v>148.30000000000001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10</v>
      </c>
      <c r="G15" s="27" t="s">
        <v>93</v>
      </c>
      <c r="I15" s="145"/>
      <c r="J15" s="157">
        <v>0</v>
      </c>
      <c r="K15" s="158"/>
      <c r="L15" s="159">
        <f>+J8</f>
        <v>151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2.1</v>
      </c>
      <c r="F16" s="53">
        <f t="shared" si="1"/>
        <v>40</v>
      </c>
      <c r="G16" s="27" t="s">
        <v>48</v>
      </c>
      <c r="I16" s="145"/>
      <c r="J16" s="161">
        <v>0</v>
      </c>
      <c r="K16" s="162"/>
      <c r="L16" s="163">
        <f>+K12</f>
        <v>148.30000000000001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2.7</v>
      </c>
      <c r="F17" s="53">
        <f t="shared" si="1"/>
        <v>80</v>
      </c>
      <c r="G17" s="27" t="s">
        <v>53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239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562964</v>
      </c>
      <c r="D5" s="59">
        <v>6265335</v>
      </c>
      <c r="E5" s="105">
        <v>151</v>
      </c>
      <c r="F5" s="179" t="s">
        <v>106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105">
        <v>11102016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151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11</v>
      </c>
      <c r="K10" s="152">
        <f>+$J$8-I10</f>
        <v>150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20</v>
      </c>
      <c r="K11" s="152">
        <f t="shared" ref="K11:K12" si="0">+$J$8-I11</f>
        <v>149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2.7</v>
      </c>
      <c r="J12" s="17">
        <v>80</v>
      </c>
      <c r="K12" s="152">
        <f t="shared" si="0"/>
        <v>148.30000000000001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11</v>
      </c>
      <c r="G15" s="27" t="s">
        <v>93</v>
      </c>
      <c r="I15" s="145"/>
      <c r="J15" s="157">
        <v>0</v>
      </c>
      <c r="K15" s="158"/>
      <c r="L15" s="159">
        <f>+J8</f>
        <v>151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</v>
      </c>
      <c r="F16" s="53">
        <f t="shared" si="1"/>
        <v>20</v>
      </c>
      <c r="G16" s="27" t="s">
        <v>48</v>
      </c>
      <c r="I16" s="145"/>
      <c r="J16" s="161">
        <v>0</v>
      </c>
      <c r="K16" s="162"/>
      <c r="L16" s="163">
        <f>+K12</f>
        <v>148.30000000000001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2.7</v>
      </c>
      <c r="F17" s="53">
        <f t="shared" si="1"/>
        <v>80</v>
      </c>
      <c r="G17" s="27" t="s">
        <v>53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61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0"/>
      <c r="C3" s="60" t="s">
        <v>43</v>
      </c>
      <c r="D3" s="174" t="s">
        <v>44</v>
      </c>
      <c r="E3" s="176"/>
      <c r="F3" s="174">
        <v>204</v>
      </c>
      <c r="G3" s="176"/>
      <c r="K3" s="1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23" t="s">
        <v>25</v>
      </c>
      <c r="N4" s="30" t="s">
        <v>31</v>
      </c>
      <c r="O4" s="31" t="s">
        <v>32</v>
      </c>
    </row>
    <row r="5" spans="2:15" ht="16.5" thickBot="1" x14ac:dyDescent="0.3">
      <c r="B5" s="60" t="s">
        <v>45</v>
      </c>
      <c r="C5" s="59">
        <v>569917</v>
      </c>
      <c r="D5" s="59">
        <v>6233267</v>
      </c>
      <c r="E5" s="60">
        <v>98</v>
      </c>
      <c r="F5" s="179" t="s">
        <v>59</v>
      </c>
      <c r="G5" s="180"/>
      <c r="K5" s="2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36"/>
      <c r="J6" s="37"/>
      <c r="K6" s="37"/>
      <c r="L6" s="37"/>
      <c r="M6" s="38"/>
      <c r="N6" s="27" t="s">
        <v>35</v>
      </c>
      <c r="O6" s="31" t="s">
        <v>36</v>
      </c>
    </row>
    <row r="7" spans="2:15" ht="15.75" x14ac:dyDescent="0.25">
      <c r="B7" s="60" t="s">
        <v>45</v>
      </c>
      <c r="C7" s="49" t="s">
        <v>61</v>
      </c>
      <c r="D7" s="49" t="s">
        <v>55</v>
      </c>
      <c r="E7" s="174" t="s">
        <v>46</v>
      </c>
      <c r="F7" s="175"/>
      <c r="G7" s="176"/>
      <c r="I7" s="34"/>
      <c r="J7" s="8"/>
      <c r="K7" s="8"/>
      <c r="L7" s="8"/>
      <c r="M7" s="39"/>
      <c r="N7" s="35" t="s">
        <v>37</v>
      </c>
      <c r="O7" s="33" t="s">
        <v>38</v>
      </c>
    </row>
    <row r="8" spans="2:15" x14ac:dyDescent="0.25">
      <c r="B8" s="54" t="s">
        <v>14</v>
      </c>
      <c r="C8" s="55"/>
      <c r="D8" s="171" t="s">
        <v>11</v>
      </c>
      <c r="E8" s="172"/>
      <c r="F8" s="172"/>
      <c r="G8" s="173"/>
      <c r="I8" s="40" t="s">
        <v>18</v>
      </c>
      <c r="J8" s="24">
        <f>+E5</f>
        <v>98</v>
      </c>
      <c r="K8" s="8"/>
      <c r="L8" s="8"/>
      <c r="M8" s="39"/>
    </row>
    <row r="9" spans="2:15" ht="15.75" x14ac:dyDescent="0.25">
      <c r="B9" s="56" t="s">
        <v>12</v>
      </c>
      <c r="C9" s="57"/>
      <c r="D9" s="174" t="s">
        <v>47</v>
      </c>
      <c r="E9" s="175"/>
      <c r="F9" s="175"/>
      <c r="G9" s="176"/>
      <c r="I9" s="41" t="s">
        <v>15</v>
      </c>
      <c r="J9" s="2" t="s">
        <v>16</v>
      </c>
      <c r="K9" s="2" t="s">
        <v>17</v>
      </c>
      <c r="L9" s="8"/>
      <c r="M9" s="39"/>
    </row>
    <row r="10" spans="2:15" x14ac:dyDescent="0.25">
      <c r="B10" s="7"/>
      <c r="C10" s="5"/>
      <c r="D10" s="5"/>
      <c r="E10" s="5"/>
      <c r="F10" s="8"/>
      <c r="G10" s="4"/>
      <c r="I10" s="42">
        <v>1</v>
      </c>
      <c r="J10" s="17">
        <v>47</v>
      </c>
      <c r="K10" s="18">
        <f>+$J$8-I10</f>
        <v>97</v>
      </c>
      <c r="L10" s="8"/>
      <c r="M10" s="39"/>
    </row>
    <row r="11" spans="2:15" ht="15.75" x14ac:dyDescent="0.25">
      <c r="B11" s="7"/>
      <c r="C11" s="3"/>
      <c r="D11" s="3"/>
      <c r="E11" s="3"/>
      <c r="F11" s="8"/>
      <c r="G11" s="6"/>
      <c r="I11" s="42">
        <v>2</v>
      </c>
      <c r="J11" s="17">
        <v>21</v>
      </c>
      <c r="K11" s="18">
        <f t="shared" ref="K11:K14" si="0">+$J$8-I11</f>
        <v>96</v>
      </c>
      <c r="L11" s="8"/>
      <c r="M11" s="39"/>
    </row>
    <row r="12" spans="2:15" x14ac:dyDescent="0.25">
      <c r="B12" s="7"/>
      <c r="C12" s="8"/>
      <c r="D12" s="8"/>
      <c r="E12" s="8"/>
      <c r="F12" s="8"/>
      <c r="G12" s="9"/>
      <c r="I12" s="42">
        <v>3</v>
      </c>
      <c r="J12" s="17">
        <v>20</v>
      </c>
      <c r="K12" s="18">
        <f t="shared" si="0"/>
        <v>95</v>
      </c>
      <c r="L12" s="8"/>
      <c r="M12" s="39"/>
    </row>
    <row r="13" spans="2:15" x14ac:dyDescent="0.25">
      <c r="B13" s="7"/>
      <c r="C13" s="8"/>
      <c r="D13" s="8"/>
      <c r="E13" s="8"/>
      <c r="F13" s="8"/>
      <c r="G13" s="9"/>
      <c r="I13" s="42">
        <v>4</v>
      </c>
      <c r="J13" s="17">
        <v>60</v>
      </c>
      <c r="K13" s="18">
        <f t="shared" si="0"/>
        <v>94</v>
      </c>
      <c r="L13" s="8"/>
      <c r="M13" s="39"/>
    </row>
    <row r="14" spans="2:15" x14ac:dyDescent="0.25">
      <c r="B14" s="7"/>
      <c r="C14" s="8"/>
      <c r="D14" s="8"/>
      <c r="E14" s="50" t="s">
        <v>27</v>
      </c>
      <c r="F14" s="51" t="s">
        <v>26</v>
      </c>
      <c r="G14" s="52" t="s">
        <v>19</v>
      </c>
      <c r="I14" s="42">
        <v>4.7</v>
      </c>
      <c r="J14" s="17">
        <v>80</v>
      </c>
      <c r="K14" s="18">
        <f t="shared" si="0"/>
        <v>93.3</v>
      </c>
      <c r="L14" s="8"/>
      <c r="M14" s="39"/>
    </row>
    <row r="15" spans="2:15" x14ac:dyDescent="0.25">
      <c r="B15" s="7"/>
      <c r="C15" s="8"/>
      <c r="D15" s="8"/>
      <c r="E15" s="53">
        <f>+I10</f>
        <v>1</v>
      </c>
      <c r="F15" s="53">
        <f>+J10</f>
        <v>47</v>
      </c>
      <c r="G15" s="27" t="s">
        <v>48</v>
      </c>
      <c r="I15" s="34"/>
      <c r="J15" s="14">
        <v>0</v>
      </c>
      <c r="K15" s="15"/>
      <c r="L15" s="19">
        <f>+J8</f>
        <v>98</v>
      </c>
      <c r="M15" s="43" t="s">
        <v>20</v>
      </c>
    </row>
    <row r="16" spans="2:15" x14ac:dyDescent="0.25">
      <c r="B16" s="7"/>
      <c r="C16" s="8"/>
      <c r="D16" s="8"/>
      <c r="E16" s="53">
        <f t="shared" ref="E16:F19" si="1">+I11</f>
        <v>2</v>
      </c>
      <c r="F16" s="53">
        <f t="shared" si="1"/>
        <v>21</v>
      </c>
      <c r="G16" s="27" t="s">
        <v>48</v>
      </c>
      <c r="I16" s="34"/>
      <c r="J16" s="10">
        <v>0</v>
      </c>
      <c r="K16" s="11"/>
      <c r="L16" s="20">
        <f>+K14</f>
        <v>93.3</v>
      </c>
      <c r="M16" s="44" t="s">
        <v>21</v>
      </c>
    </row>
    <row r="17" spans="2:13" x14ac:dyDescent="0.25">
      <c r="B17" s="7"/>
      <c r="C17" s="8"/>
      <c r="D17" s="8"/>
      <c r="E17" s="53">
        <f t="shared" si="1"/>
        <v>3</v>
      </c>
      <c r="F17" s="53">
        <f t="shared" si="1"/>
        <v>20</v>
      </c>
      <c r="G17" s="27" t="s">
        <v>48</v>
      </c>
      <c r="I17" s="34"/>
      <c r="J17" s="8"/>
      <c r="K17" s="8"/>
      <c r="L17" s="16"/>
      <c r="M17" s="45"/>
    </row>
    <row r="18" spans="2:13" x14ac:dyDescent="0.25">
      <c r="B18" s="7"/>
      <c r="C18" s="8"/>
      <c r="D18" s="8"/>
      <c r="E18" s="53">
        <f t="shared" si="1"/>
        <v>4</v>
      </c>
      <c r="F18" s="53">
        <f t="shared" si="1"/>
        <v>60</v>
      </c>
      <c r="G18" s="27" t="s">
        <v>54</v>
      </c>
      <c r="I18" s="34"/>
      <c r="J18" s="8"/>
      <c r="K18" s="8"/>
      <c r="L18" s="8"/>
      <c r="M18" s="45"/>
    </row>
    <row r="19" spans="2:13" x14ac:dyDescent="0.25">
      <c r="B19" s="7"/>
      <c r="C19" s="8"/>
      <c r="D19" s="8"/>
      <c r="E19" s="53">
        <f t="shared" si="1"/>
        <v>4.7</v>
      </c>
      <c r="F19" s="53">
        <f t="shared" si="1"/>
        <v>80</v>
      </c>
      <c r="G19" s="27" t="s">
        <v>53</v>
      </c>
      <c r="I19" s="34" t="s">
        <v>40</v>
      </c>
      <c r="J19" s="8"/>
      <c r="K19" s="8"/>
      <c r="L19" s="8"/>
      <c r="M19" s="39"/>
    </row>
    <row r="20" spans="2:13" ht="15.75" thickBot="1" x14ac:dyDescent="0.3">
      <c r="B20" s="7"/>
      <c r="C20" s="8"/>
      <c r="D20" s="8"/>
      <c r="E20" s="8"/>
      <c r="F20" s="8"/>
      <c r="G20" s="9"/>
      <c r="I20" s="46"/>
      <c r="J20" s="47"/>
      <c r="K20" s="47"/>
      <c r="L20" s="47"/>
      <c r="M20" s="48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240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562861</v>
      </c>
      <c r="D5" s="59">
        <v>6266188</v>
      </c>
      <c r="E5" s="105">
        <v>160</v>
      </c>
      <c r="F5" s="179" t="s">
        <v>107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105">
        <v>11102016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160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28</v>
      </c>
      <c r="K10" s="152">
        <f>+$J$8-I10</f>
        <v>159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31</v>
      </c>
      <c r="K11" s="152">
        <f t="shared" ref="K11:K14" si="0">+$J$8-I11</f>
        <v>158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24</v>
      </c>
      <c r="K12" s="152">
        <f t="shared" si="0"/>
        <v>157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32</v>
      </c>
      <c r="K13" s="152">
        <f t="shared" si="0"/>
        <v>156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53</v>
      </c>
      <c r="K14" s="152">
        <f t="shared" si="0"/>
        <v>155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28</v>
      </c>
      <c r="G15" s="27" t="s">
        <v>48</v>
      </c>
      <c r="I15" s="145"/>
      <c r="J15" s="157">
        <v>0</v>
      </c>
      <c r="K15" s="158"/>
      <c r="L15" s="159">
        <f>+J8</f>
        <v>160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31</v>
      </c>
      <c r="G16" s="27" t="s">
        <v>48</v>
      </c>
      <c r="I16" s="145"/>
      <c r="J16" s="161">
        <v>0</v>
      </c>
      <c r="K16" s="162"/>
      <c r="L16" s="163">
        <f>+K14</f>
        <v>155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24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32</v>
      </c>
      <c r="G18" s="27" t="s">
        <v>52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53</v>
      </c>
      <c r="G19" s="27" t="s">
        <v>54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241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/>
      <c r="D5" s="59"/>
      <c r="E5" s="170">
        <v>151</v>
      </c>
      <c r="F5" s="179" t="s">
        <v>108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61</v>
      </c>
      <c r="D7" s="105">
        <v>12102016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151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23</v>
      </c>
      <c r="K10" s="152">
        <f>+$J$8-I10</f>
        <v>150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24</v>
      </c>
      <c r="K11" s="152">
        <f t="shared" ref="K11:K14" si="0">+$J$8-I11</f>
        <v>149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23</v>
      </c>
      <c r="K12" s="152">
        <f t="shared" si="0"/>
        <v>148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23</v>
      </c>
      <c r="K13" s="152">
        <f t="shared" si="0"/>
        <v>147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4.9000000000000004</v>
      </c>
      <c r="J14" s="17">
        <v>38</v>
      </c>
      <c r="K14" s="152">
        <f t="shared" si="0"/>
        <v>146.1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23</v>
      </c>
      <c r="G15" s="27" t="s">
        <v>48</v>
      </c>
      <c r="I15" s="145"/>
      <c r="J15" s="157">
        <v>0</v>
      </c>
      <c r="K15" s="158"/>
      <c r="L15" s="159">
        <f>+J8</f>
        <v>151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24</v>
      </c>
      <c r="G16" s="27" t="s">
        <v>48</v>
      </c>
      <c r="I16" s="145"/>
      <c r="J16" s="161">
        <v>0</v>
      </c>
      <c r="K16" s="162"/>
      <c r="L16" s="163">
        <f>+K14</f>
        <v>146.1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23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23</v>
      </c>
      <c r="G18" s="27" t="s">
        <v>51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4.9000000000000004</v>
      </c>
      <c r="F19" s="53">
        <f t="shared" si="1"/>
        <v>38</v>
      </c>
      <c r="G19" s="27" t="s">
        <v>51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242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562933</v>
      </c>
      <c r="D5" s="59">
        <v>6268287</v>
      </c>
      <c r="E5" s="105">
        <v>151</v>
      </c>
      <c r="F5" s="179" t="s">
        <v>109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2.8</v>
      </c>
      <c r="D7" s="105">
        <v>12102016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151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12</v>
      </c>
      <c r="K10" s="152">
        <f>+$J$8-I10</f>
        <v>150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11</v>
      </c>
      <c r="K11" s="152">
        <f t="shared" ref="K11:K13" si="0">+$J$8-I11</f>
        <v>149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17</v>
      </c>
      <c r="K12" s="152">
        <f t="shared" si="0"/>
        <v>148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3.7</v>
      </c>
      <c r="J13" s="17">
        <v>59</v>
      </c>
      <c r="K13" s="152">
        <f t="shared" si="0"/>
        <v>147.30000000000001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12</v>
      </c>
      <c r="G15" s="27" t="s">
        <v>93</v>
      </c>
      <c r="I15" s="145"/>
      <c r="J15" s="157">
        <v>0</v>
      </c>
      <c r="K15" s="158"/>
      <c r="L15" s="159">
        <f>+J8</f>
        <v>151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11</v>
      </c>
      <c r="G16" s="27" t="s">
        <v>48</v>
      </c>
      <c r="I16" s="145"/>
      <c r="J16" s="161">
        <v>0</v>
      </c>
      <c r="K16" s="162"/>
      <c r="L16" s="163">
        <f>+K13</f>
        <v>147.30000000000001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17</v>
      </c>
      <c r="G17" s="27" t="s">
        <v>51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3.7</v>
      </c>
      <c r="F18" s="53">
        <f t="shared" si="1"/>
        <v>59</v>
      </c>
      <c r="G18" s="27" t="s">
        <v>53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243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562514</v>
      </c>
      <c r="D5" s="59">
        <v>6269228</v>
      </c>
      <c r="E5" s="105">
        <v>140</v>
      </c>
      <c r="F5" s="179" t="s">
        <v>110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61</v>
      </c>
      <c r="D7" s="105">
        <v>12102016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140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22</v>
      </c>
      <c r="K10" s="152">
        <f>+$J$8-I10</f>
        <v>139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1.8</v>
      </c>
      <c r="J11" s="17">
        <v>61</v>
      </c>
      <c r="K11" s="152">
        <f t="shared" ref="K11" si="0">+$J$8-I11</f>
        <v>138.19999999999999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22</v>
      </c>
      <c r="G15" s="27" t="s">
        <v>48</v>
      </c>
      <c r="I15" s="145"/>
      <c r="J15" s="157">
        <v>0</v>
      </c>
      <c r="K15" s="158"/>
      <c r="L15" s="159">
        <f>+J8</f>
        <v>140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6" si="1">+I11</f>
        <v>1.8</v>
      </c>
      <c r="F16" s="53">
        <f t="shared" si="1"/>
        <v>61</v>
      </c>
      <c r="G16" s="27" t="s">
        <v>53</v>
      </c>
      <c r="I16" s="145"/>
      <c r="J16" s="161">
        <v>0</v>
      </c>
      <c r="K16" s="162"/>
      <c r="L16" s="163">
        <f>+K11</f>
        <v>138.19999999999999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244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562031</v>
      </c>
      <c r="D5" s="59">
        <v>6270003</v>
      </c>
      <c r="E5" s="105">
        <v>145</v>
      </c>
      <c r="F5" s="179" t="s">
        <v>111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105">
        <v>12102016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145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11</v>
      </c>
      <c r="K10" s="152">
        <f>+$J$8-I10</f>
        <v>144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40</v>
      </c>
      <c r="K11" s="152">
        <f t="shared" ref="K11:K13" si="0">+$J$8-I11</f>
        <v>143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47</v>
      </c>
      <c r="K12" s="152">
        <f t="shared" si="0"/>
        <v>142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3.9</v>
      </c>
      <c r="J13" s="17">
        <v>51</v>
      </c>
      <c r="K13" s="152">
        <f t="shared" si="0"/>
        <v>141.1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11</v>
      </c>
      <c r="G15" s="27" t="s">
        <v>48</v>
      </c>
      <c r="I15" s="145"/>
      <c r="J15" s="157">
        <v>0</v>
      </c>
      <c r="K15" s="158"/>
      <c r="L15" s="159">
        <f>+J8</f>
        <v>145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40</v>
      </c>
      <c r="G16" s="27" t="s">
        <v>96</v>
      </c>
      <c r="I16" s="145"/>
      <c r="J16" s="161">
        <v>0</v>
      </c>
      <c r="K16" s="162"/>
      <c r="L16" s="163">
        <f>+K13</f>
        <v>141.1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47</v>
      </c>
      <c r="G17" s="27" t="s">
        <v>96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3.9</v>
      </c>
      <c r="F18" s="53">
        <f t="shared" si="1"/>
        <v>51</v>
      </c>
      <c r="G18" s="27" t="s">
        <v>97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245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561532</v>
      </c>
      <c r="D5" s="59">
        <v>6270836</v>
      </c>
      <c r="E5" s="105">
        <v>140</v>
      </c>
      <c r="F5" s="179" t="s">
        <v>112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105">
        <v>12102016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140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26</v>
      </c>
      <c r="K10" s="152">
        <f>+$J$8-I10</f>
        <v>139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18</v>
      </c>
      <c r="K11" s="152">
        <f t="shared" ref="K11:K14" si="0">+$J$8-I11</f>
        <v>138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14</v>
      </c>
      <c r="K12" s="152">
        <f t="shared" si="0"/>
        <v>137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25</v>
      </c>
      <c r="K13" s="152">
        <f t="shared" si="0"/>
        <v>136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4.5</v>
      </c>
      <c r="J14" s="17">
        <v>49</v>
      </c>
      <c r="K14" s="152">
        <f t="shared" si="0"/>
        <v>135.5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26</v>
      </c>
      <c r="G15" s="27" t="s">
        <v>48</v>
      </c>
      <c r="I15" s="145"/>
      <c r="J15" s="157">
        <v>0</v>
      </c>
      <c r="K15" s="158"/>
      <c r="L15" s="159">
        <f>+J8</f>
        <v>140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18</v>
      </c>
      <c r="G16" s="27" t="s">
        <v>48</v>
      </c>
      <c r="I16" s="145"/>
      <c r="J16" s="161">
        <v>0</v>
      </c>
      <c r="K16" s="162"/>
      <c r="L16" s="163">
        <f>+K14</f>
        <v>135.5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14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25</v>
      </c>
      <c r="G18" s="27" t="s">
        <v>52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4.5</v>
      </c>
      <c r="F19" s="53">
        <f t="shared" si="1"/>
        <v>49</v>
      </c>
      <c r="G19" s="27" t="s">
        <v>53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246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561427</v>
      </c>
      <c r="D5" s="59">
        <v>6271821</v>
      </c>
      <c r="E5" s="105">
        <v>145</v>
      </c>
      <c r="F5" s="179" t="s">
        <v>113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2.1</v>
      </c>
      <c r="D7" s="105">
        <v>12102016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145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11</v>
      </c>
      <c r="K10" s="152">
        <f>+$J$8-I10</f>
        <v>144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9</v>
      </c>
      <c r="K11" s="152">
        <f t="shared" ref="K11:K14" si="0">+$J$8-I11</f>
        <v>143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10</v>
      </c>
      <c r="K12" s="152">
        <f t="shared" si="0"/>
        <v>142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23</v>
      </c>
      <c r="K13" s="152">
        <f t="shared" si="0"/>
        <v>141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55</v>
      </c>
      <c r="K14" s="152">
        <f t="shared" si="0"/>
        <v>140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11</v>
      </c>
      <c r="G15" s="27" t="s">
        <v>93</v>
      </c>
      <c r="I15" s="145"/>
      <c r="J15" s="157">
        <v>0</v>
      </c>
      <c r="K15" s="158"/>
      <c r="L15" s="159">
        <f>+J8</f>
        <v>145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9</v>
      </c>
      <c r="G16" s="27" t="s">
        <v>48</v>
      </c>
      <c r="I16" s="145"/>
      <c r="J16" s="161">
        <v>0</v>
      </c>
      <c r="K16" s="162"/>
      <c r="L16" s="163">
        <f>+K14</f>
        <v>140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10</v>
      </c>
      <c r="G17" s="27" t="s">
        <v>102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23</v>
      </c>
      <c r="G18" s="27" t="s">
        <v>102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55</v>
      </c>
      <c r="G19" s="27" t="s">
        <v>102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247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561370</v>
      </c>
      <c r="D5" s="59">
        <v>6272874</v>
      </c>
      <c r="E5" s="105">
        <v>139</v>
      </c>
      <c r="F5" s="179" t="s">
        <v>114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0.9</v>
      </c>
      <c r="D7" s="105">
        <v>13102016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139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11</v>
      </c>
      <c r="K10" s="152">
        <f>+$J$8-I10</f>
        <v>138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27</v>
      </c>
      <c r="K11" s="152">
        <f t="shared" ref="K11:K14" si="0">+$J$8-I11</f>
        <v>137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15</v>
      </c>
      <c r="K12" s="152">
        <f t="shared" si="0"/>
        <v>136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36</v>
      </c>
      <c r="K13" s="152">
        <f t="shared" si="0"/>
        <v>135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25</v>
      </c>
      <c r="K14" s="152">
        <f t="shared" si="0"/>
        <v>134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11</v>
      </c>
      <c r="G15" s="27" t="s">
        <v>48</v>
      </c>
      <c r="I15" s="145"/>
      <c r="J15" s="157">
        <v>0</v>
      </c>
      <c r="K15" s="158"/>
      <c r="L15" s="159">
        <f>+J8</f>
        <v>139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27</v>
      </c>
      <c r="G16" s="27" t="s">
        <v>48</v>
      </c>
      <c r="I16" s="145"/>
      <c r="J16" s="161">
        <v>0</v>
      </c>
      <c r="K16" s="162"/>
      <c r="L16" s="163">
        <f>+K14</f>
        <v>134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15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36</v>
      </c>
      <c r="G18" s="27" t="s">
        <v>97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25</v>
      </c>
      <c r="G19" s="27" t="s">
        <v>97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248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561317</v>
      </c>
      <c r="D5" s="59">
        <v>6273851</v>
      </c>
      <c r="E5" s="105">
        <v>135</v>
      </c>
      <c r="F5" s="179" t="s">
        <v>115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3</v>
      </c>
      <c r="D7" s="105">
        <v>13102016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135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13</v>
      </c>
      <c r="K10" s="152">
        <f>+$J$8-I10</f>
        <v>134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15</v>
      </c>
      <c r="K11" s="152">
        <f t="shared" ref="K11:K13" si="0">+$J$8-I11</f>
        <v>133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29</v>
      </c>
      <c r="K12" s="152">
        <f t="shared" si="0"/>
        <v>132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3.6</v>
      </c>
      <c r="J13" s="17">
        <v>80</v>
      </c>
      <c r="K13" s="152">
        <f t="shared" si="0"/>
        <v>131.4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13</v>
      </c>
      <c r="G15" s="27" t="s">
        <v>48</v>
      </c>
      <c r="I15" s="145"/>
      <c r="J15" s="157">
        <v>0</v>
      </c>
      <c r="K15" s="158"/>
      <c r="L15" s="159">
        <f>+J8</f>
        <v>135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15</v>
      </c>
      <c r="G16" s="27" t="s">
        <v>48</v>
      </c>
      <c r="I16" s="145"/>
      <c r="J16" s="161">
        <v>0</v>
      </c>
      <c r="K16" s="162"/>
      <c r="L16" s="163">
        <f>+K13</f>
        <v>131.4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29</v>
      </c>
      <c r="G17" s="27" t="s">
        <v>97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3.6</v>
      </c>
      <c r="F18" s="53">
        <f t="shared" si="1"/>
        <v>80</v>
      </c>
      <c r="G18" s="27" t="s">
        <v>97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249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561260</v>
      </c>
      <c r="D5" s="59">
        <v>6274877</v>
      </c>
      <c r="E5" s="105">
        <v>153</v>
      </c>
      <c r="F5" s="179" t="s">
        <v>116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105">
        <v>13102016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153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11</v>
      </c>
      <c r="K10" s="152">
        <f>+$J$8-I10</f>
        <v>152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1.8</v>
      </c>
      <c r="J11" s="17">
        <v>80</v>
      </c>
      <c r="K11" s="152">
        <f t="shared" ref="K11" si="0">+$J$8-I11</f>
        <v>151.19999999999999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11</v>
      </c>
      <c r="G15" s="27" t="s">
        <v>93</v>
      </c>
      <c r="I15" s="145"/>
      <c r="J15" s="157">
        <v>0</v>
      </c>
      <c r="K15" s="158"/>
      <c r="L15" s="159">
        <f>+J8</f>
        <v>153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6" si="1">+I11</f>
        <v>1.8</v>
      </c>
      <c r="F16" s="53">
        <f t="shared" si="1"/>
        <v>80</v>
      </c>
      <c r="G16" s="27" t="s">
        <v>97</v>
      </c>
      <c r="I16" s="145"/>
      <c r="J16" s="161">
        <v>0</v>
      </c>
      <c r="K16" s="162"/>
      <c r="L16" s="163">
        <f>+K11</f>
        <v>151.19999999999999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61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0"/>
      <c r="C3" s="60" t="s">
        <v>43</v>
      </c>
      <c r="D3" s="174" t="s">
        <v>44</v>
      </c>
      <c r="E3" s="176"/>
      <c r="F3" s="174">
        <v>205</v>
      </c>
      <c r="G3" s="176"/>
      <c r="K3" s="1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23" t="s">
        <v>25</v>
      </c>
      <c r="N4" s="30" t="s">
        <v>31</v>
      </c>
      <c r="O4" s="31" t="s">
        <v>32</v>
      </c>
    </row>
    <row r="5" spans="2:15" ht="16.5" thickBot="1" x14ac:dyDescent="0.3">
      <c r="B5" s="60" t="s">
        <v>45</v>
      </c>
      <c r="C5" s="59">
        <v>569892</v>
      </c>
      <c r="D5" s="59">
        <v>6234273</v>
      </c>
      <c r="E5" s="60">
        <v>112</v>
      </c>
      <c r="F5" s="179" t="s">
        <v>60</v>
      </c>
      <c r="G5" s="180"/>
      <c r="K5" s="2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36"/>
      <c r="J6" s="37"/>
      <c r="K6" s="37"/>
      <c r="L6" s="37"/>
      <c r="M6" s="38"/>
      <c r="N6" s="27" t="s">
        <v>35</v>
      </c>
      <c r="O6" s="31" t="s">
        <v>36</v>
      </c>
    </row>
    <row r="7" spans="2:15" ht="15.75" x14ac:dyDescent="0.25">
      <c r="B7" s="60" t="s">
        <v>45</v>
      </c>
      <c r="C7" s="49" t="s">
        <v>61</v>
      </c>
      <c r="D7" s="49" t="s">
        <v>55</v>
      </c>
      <c r="E7" s="174" t="s">
        <v>46</v>
      </c>
      <c r="F7" s="175"/>
      <c r="G7" s="176"/>
      <c r="I7" s="34"/>
      <c r="J7" s="8"/>
      <c r="K7" s="8"/>
      <c r="L7" s="8"/>
      <c r="M7" s="39"/>
      <c r="N7" s="35" t="s">
        <v>37</v>
      </c>
      <c r="O7" s="33" t="s">
        <v>38</v>
      </c>
    </row>
    <row r="8" spans="2:15" x14ac:dyDescent="0.25">
      <c r="B8" s="54" t="s">
        <v>14</v>
      </c>
      <c r="C8" s="55"/>
      <c r="D8" s="171" t="s">
        <v>11</v>
      </c>
      <c r="E8" s="172"/>
      <c r="F8" s="172"/>
      <c r="G8" s="173"/>
      <c r="I8" s="40" t="s">
        <v>18</v>
      </c>
      <c r="J8" s="24">
        <f>+E5</f>
        <v>112</v>
      </c>
      <c r="K8" s="8"/>
      <c r="L8" s="8"/>
      <c r="M8" s="39"/>
    </row>
    <row r="9" spans="2:15" ht="15.75" x14ac:dyDescent="0.25">
      <c r="B9" s="56" t="s">
        <v>12</v>
      </c>
      <c r="C9" s="57"/>
      <c r="D9" s="174" t="s">
        <v>47</v>
      </c>
      <c r="E9" s="175"/>
      <c r="F9" s="175"/>
      <c r="G9" s="176"/>
      <c r="I9" s="41" t="s">
        <v>15</v>
      </c>
      <c r="J9" s="2" t="s">
        <v>16</v>
      </c>
      <c r="K9" s="2" t="s">
        <v>17</v>
      </c>
      <c r="L9" s="8"/>
      <c r="M9" s="39"/>
    </row>
    <row r="10" spans="2:15" x14ac:dyDescent="0.25">
      <c r="B10" s="7"/>
      <c r="C10" s="5"/>
      <c r="D10" s="5"/>
      <c r="E10" s="5"/>
      <c r="F10" s="8"/>
      <c r="G10" s="4"/>
      <c r="I10" s="42">
        <v>1</v>
      </c>
      <c r="J10" s="17">
        <v>80</v>
      </c>
      <c r="K10" s="18">
        <f>+$J$8-I10</f>
        <v>111</v>
      </c>
      <c r="L10" s="8"/>
      <c r="M10" s="39"/>
    </row>
    <row r="11" spans="2:15" ht="15.75" x14ac:dyDescent="0.25">
      <c r="B11" s="7"/>
      <c r="C11" s="3"/>
      <c r="D11" s="3"/>
      <c r="E11" s="3"/>
      <c r="F11" s="8"/>
      <c r="G11" s="6"/>
      <c r="I11" s="42">
        <v>1.6</v>
      </c>
      <c r="J11" s="17">
        <v>80</v>
      </c>
      <c r="K11" s="18">
        <f t="shared" ref="K11" si="0">+$J$8-I11</f>
        <v>110.4</v>
      </c>
      <c r="L11" s="8"/>
      <c r="M11" s="39"/>
    </row>
    <row r="12" spans="2:15" x14ac:dyDescent="0.25">
      <c r="B12" s="7"/>
      <c r="C12" s="8"/>
      <c r="D12" s="8"/>
      <c r="E12" s="8"/>
      <c r="F12" s="8"/>
      <c r="G12" s="9"/>
      <c r="I12" s="42"/>
      <c r="J12" s="17"/>
      <c r="K12" s="18"/>
      <c r="L12" s="8"/>
      <c r="M12" s="39"/>
    </row>
    <row r="13" spans="2:15" x14ac:dyDescent="0.25">
      <c r="B13" s="7"/>
      <c r="C13" s="8"/>
      <c r="D13" s="8"/>
      <c r="E13" s="8"/>
      <c r="F13" s="8"/>
      <c r="G13" s="9"/>
      <c r="I13" s="42"/>
      <c r="J13" s="17"/>
      <c r="K13" s="18"/>
      <c r="L13" s="8"/>
      <c r="M13" s="39"/>
    </row>
    <row r="14" spans="2:15" x14ac:dyDescent="0.25">
      <c r="B14" s="7"/>
      <c r="C14" s="8"/>
      <c r="D14" s="8"/>
      <c r="E14" s="50" t="s">
        <v>27</v>
      </c>
      <c r="F14" s="51" t="s">
        <v>26</v>
      </c>
      <c r="G14" s="52" t="s">
        <v>19</v>
      </c>
      <c r="I14" s="42"/>
      <c r="J14" s="17"/>
      <c r="K14" s="18"/>
      <c r="L14" s="8"/>
      <c r="M14" s="39"/>
    </row>
    <row r="15" spans="2:15" x14ac:dyDescent="0.25">
      <c r="B15" s="7"/>
      <c r="C15" s="8"/>
      <c r="D15" s="8"/>
      <c r="E15" s="53">
        <f>+I10</f>
        <v>1</v>
      </c>
      <c r="F15" s="53">
        <f>+J10</f>
        <v>80</v>
      </c>
      <c r="G15" s="27" t="s">
        <v>54</v>
      </c>
      <c r="I15" s="34"/>
      <c r="J15" s="14">
        <v>0</v>
      </c>
      <c r="K15" s="15"/>
      <c r="L15" s="19">
        <f>+J8</f>
        <v>112</v>
      </c>
      <c r="M15" s="43" t="s">
        <v>20</v>
      </c>
    </row>
    <row r="16" spans="2:15" x14ac:dyDescent="0.25">
      <c r="B16" s="7"/>
      <c r="C16" s="8"/>
      <c r="D16" s="8"/>
      <c r="E16" s="53">
        <f t="shared" ref="E16:F16" si="1">+I11</f>
        <v>1.6</v>
      </c>
      <c r="F16" s="53">
        <f t="shared" si="1"/>
        <v>80</v>
      </c>
      <c r="G16" s="27" t="s">
        <v>53</v>
      </c>
      <c r="I16" s="34"/>
      <c r="J16" s="10">
        <v>0</v>
      </c>
      <c r="K16" s="11"/>
      <c r="L16" s="20">
        <f>+K11</f>
        <v>110.4</v>
      </c>
      <c r="M16" s="44" t="s">
        <v>21</v>
      </c>
    </row>
    <row r="17" spans="2:13" x14ac:dyDescent="0.25">
      <c r="B17" s="7"/>
      <c r="C17" s="8"/>
      <c r="D17" s="8"/>
      <c r="E17" s="53"/>
      <c r="F17" s="53"/>
      <c r="G17" s="27"/>
      <c r="I17" s="34"/>
      <c r="J17" s="8"/>
      <c r="K17" s="8"/>
      <c r="L17" s="16"/>
      <c r="M17" s="45"/>
    </row>
    <row r="18" spans="2:13" x14ac:dyDescent="0.25">
      <c r="B18" s="7"/>
      <c r="C18" s="8"/>
      <c r="D18" s="8"/>
      <c r="E18" s="53"/>
      <c r="F18" s="53"/>
      <c r="G18" s="27"/>
      <c r="I18" s="34"/>
      <c r="J18" s="8"/>
      <c r="K18" s="8"/>
      <c r="L18" s="8"/>
      <c r="M18" s="45"/>
    </row>
    <row r="19" spans="2:13" x14ac:dyDescent="0.25">
      <c r="B19" s="7"/>
      <c r="C19" s="8"/>
      <c r="D19" s="8"/>
      <c r="E19" s="53"/>
      <c r="F19" s="53"/>
      <c r="G19" s="27"/>
      <c r="I19" s="34" t="s">
        <v>40</v>
      </c>
      <c r="J19" s="8"/>
      <c r="K19" s="8"/>
      <c r="L19" s="8"/>
      <c r="M19" s="39"/>
    </row>
    <row r="20" spans="2:13" ht="15.75" thickBot="1" x14ac:dyDescent="0.3">
      <c r="B20" s="7"/>
      <c r="C20" s="8"/>
      <c r="D20" s="8"/>
      <c r="E20" s="8"/>
      <c r="F20" s="8"/>
      <c r="G20" s="9"/>
      <c r="I20" s="46"/>
      <c r="J20" s="47"/>
      <c r="K20" s="47"/>
      <c r="L20" s="47"/>
      <c r="M20" s="48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250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561208</v>
      </c>
      <c r="D5" s="59">
        <v>6275920</v>
      </c>
      <c r="E5" s="105">
        <v>143</v>
      </c>
      <c r="F5" s="179" t="s">
        <v>117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105">
        <v>13102016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143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37</v>
      </c>
      <c r="K10" s="152">
        <f>+$J$8-I10</f>
        <v>142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46</v>
      </c>
      <c r="K11" s="152">
        <f t="shared" ref="K11:K12" si="0">+$J$8-I11</f>
        <v>141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2.9</v>
      </c>
      <c r="J12" s="17">
        <v>80</v>
      </c>
      <c r="K12" s="152">
        <f t="shared" si="0"/>
        <v>140.1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37</v>
      </c>
      <c r="G15" s="27" t="s">
        <v>48</v>
      </c>
      <c r="I15" s="145"/>
      <c r="J15" s="157">
        <v>0</v>
      </c>
      <c r="K15" s="158"/>
      <c r="L15" s="159">
        <f>+J8</f>
        <v>143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</v>
      </c>
      <c r="F16" s="53">
        <f t="shared" si="1"/>
        <v>46</v>
      </c>
      <c r="G16" s="27" t="s">
        <v>97</v>
      </c>
      <c r="I16" s="145"/>
      <c r="J16" s="161">
        <v>0</v>
      </c>
      <c r="K16" s="162"/>
      <c r="L16" s="163">
        <f>+K12</f>
        <v>140.1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2.9</v>
      </c>
      <c r="F17" s="53">
        <f t="shared" si="1"/>
        <v>80</v>
      </c>
      <c r="G17" s="27" t="s">
        <v>97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251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561108</v>
      </c>
      <c r="D5" s="59">
        <v>6277259</v>
      </c>
      <c r="E5" s="105">
        <v>151</v>
      </c>
      <c r="F5" s="179" t="s">
        <v>118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105">
        <v>13102016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151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10</v>
      </c>
      <c r="K10" s="152">
        <f>+$J$8-I10</f>
        <v>150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14</v>
      </c>
      <c r="K11" s="152">
        <f t="shared" ref="K11:K13" si="0">+$J$8-I11</f>
        <v>149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29</v>
      </c>
      <c r="K12" s="152">
        <f t="shared" si="0"/>
        <v>148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80</v>
      </c>
      <c r="K13" s="152">
        <f t="shared" si="0"/>
        <v>147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10</v>
      </c>
      <c r="G15" s="27" t="s">
        <v>93</v>
      </c>
      <c r="I15" s="145"/>
      <c r="J15" s="157">
        <v>0</v>
      </c>
      <c r="K15" s="158"/>
      <c r="L15" s="159">
        <f>+J8</f>
        <v>151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14</v>
      </c>
      <c r="G16" s="27" t="s">
        <v>48</v>
      </c>
      <c r="I16" s="145"/>
      <c r="J16" s="161">
        <v>0</v>
      </c>
      <c r="K16" s="162"/>
      <c r="L16" s="163">
        <f>+K13</f>
        <v>147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29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80</v>
      </c>
      <c r="G18" s="27" t="s">
        <v>97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252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560895</v>
      </c>
      <c r="D5" s="59">
        <v>6277967</v>
      </c>
      <c r="E5" s="105">
        <v>151</v>
      </c>
      <c r="F5" s="179" t="s">
        <v>119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105">
        <v>13102016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151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24</v>
      </c>
      <c r="K10" s="152">
        <f>+$J$8-I10</f>
        <v>150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38</v>
      </c>
      <c r="K11" s="152">
        <f t="shared" ref="K11:K12" si="0">+$J$8-I11</f>
        <v>149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80</v>
      </c>
      <c r="K12" s="152">
        <f t="shared" si="0"/>
        <v>148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24</v>
      </c>
      <c r="G15" s="27" t="s">
        <v>93</v>
      </c>
      <c r="I15" s="145"/>
      <c r="J15" s="157">
        <v>0</v>
      </c>
      <c r="K15" s="158"/>
      <c r="L15" s="159">
        <f>+J8</f>
        <v>151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</v>
      </c>
      <c r="F16" s="53">
        <f t="shared" si="1"/>
        <v>38</v>
      </c>
      <c r="G16" s="27" t="s">
        <v>97</v>
      </c>
      <c r="I16" s="145"/>
      <c r="J16" s="161">
        <v>0</v>
      </c>
      <c r="K16" s="162"/>
      <c r="L16" s="163">
        <f>+K12</f>
        <v>148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80</v>
      </c>
      <c r="G17" s="27" t="s">
        <v>97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253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560596</v>
      </c>
      <c r="D5" s="59">
        <v>6278946</v>
      </c>
      <c r="E5" s="105">
        <v>138</v>
      </c>
      <c r="F5" s="179" t="s">
        <v>120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61</v>
      </c>
      <c r="D7" s="105">
        <v>14102016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138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11</v>
      </c>
      <c r="K10" s="152">
        <f>+$J$8-I10</f>
        <v>137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15</v>
      </c>
      <c r="K11" s="152">
        <f t="shared" ref="K11:K13" si="0">+$J$8-I11</f>
        <v>136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67</v>
      </c>
      <c r="K12" s="152">
        <f t="shared" si="0"/>
        <v>135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3.6</v>
      </c>
      <c r="J13" s="17">
        <v>80</v>
      </c>
      <c r="K13" s="152">
        <f t="shared" si="0"/>
        <v>134.4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11</v>
      </c>
      <c r="G15" s="27" t="s">
        <v>93</v>
      </c>
      <c r="I15" s="145"/>
      <c r="J15" s="157">
        <v>0</v>
      </c>
      <c r="K15" s="158"/>
      <c r="L15" s="159">
        <f>+J8</f>
        <v>138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15</v>
      </c>
      <c r="G16" s="27" t="s">
        <v>48</v>
      </c>
      <c r="I16" s="145"/>
      <c r="J16" s="161">
        <v>0</v>
      </c>
      <c r="K16" s="162"/>
      <c r="L16" s="163">
        <f>+K13</f>
        <v>134.4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67</v>
      </c>
      <c r="G17" s="27" t="s">
        <v>121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3.6</v>
      </c>
      <c r="F18" s="53">
        <f t="shared" si="1"/>
        <v>80</v>
      </c>
      <c r="G18" s="27" t="s">
        <v>53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254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560302</v>
      </c>
      <c r="D5" s="59">
        <v>6279924</v>
      </c>
      <c r="E5" s="105">
        <v>137</v>
      </c>
      <c r="F5" s="179" t="s">
        <v>122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4.5</v>
      </c>
      <c r="D7" s="105">
        <v>14102016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137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12</v>
      </c>
      <c r="K10" s="152">
        <f>+$J$8-I10</f>
        <v>136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15</v>
      </c>
      <c r="K11" s="152">
        <f t="shared" ref="K11:K14" si="0">+$J$8-I11</f>
        <v>135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21</v>
      </c>
      <c r="K12" s="152">
        <f t="shared" si="0"/>
        <v>134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3.7</v>
      </c>
      <c r="J13" s="17">
        <v>24</v>
      </c>
      <c r="K13" s="152">
        <f t="shared" si="0"/>
        <v>133.30000000000001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23</v>
      </c>
      <c r="K14" s="152">
        <f t="shared" si="0"/>
        <v>132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12</v>
      </c>
      <c r="G15" s="27" t="s">
        <v>48</v>
      </c>
      <c r="I15" s="145"/>
      <c r="J15" s="157">
        <v>0</v>
      </c>
      <c r="K15" s="158"/>
      <c r="L15" s="159">
        <f>+J8</f>
        <v>137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15</v>
      </c>
      <c r="G16" s="27" t="s">
        <v>48</v>
      </c>
      <c r="I16" s="145"/>
      <c r="J16" s="161">
        <v>0</v>
      </c>
      <c r="K16" s="162"/>
      <c r="L16" s="163">
        <f>+K14</f>
        <v>132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21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3.7</v>
      </c>
      <c r="F18" s="53">
        <f t="shared" si="1"/>
        <v>24</v>
      </c>
      <c r="G18" s="27" t="s">
        <v>48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23</v>
      </c>
      <c r="G19" s="27" t="s">
        <v>102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255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560073</v>
      </c>
      <c r="D5" s="59">
        <v>6280715</v>
      </c>
      <c r="E5" s="105">
        <v>126</v>
      </c>
      <c r="F5" s="179" t="s">
        <v>123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2.5</v>
      </c>
      <c r="D7" s="105">
        <v>14102016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126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9</v>
      </c>
      <c r="K10" s="152">
        <f>+$J$8-I10</f>
        <v>125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9</v>
      </c>
      <c r="K11" s="152">
        <f t="shared" ref="K11:K13" si="0">+$J$8-I11</f>
        <v>124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22</v>
      </c>
      <c r="K12" s="152">
        <f t="shared" si="0"/>
        <v>123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3.7</v>
      </c>
      <c r="J13" s="17">
        <v>80</v>
      </c>
      <c r="K13" s="152">
        <f t="shared" si="0"/>
        <v>122.3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v>4</v>
      </c>
      <c r="G15" s="27" t="s">
        <v>48</v>
      </c>
      <c r="I15" s="145"/>
      <c r="J15" s="157">
        <v>0</v>
      </c>
      <c r="K15" s="158"/>
      <c r="L15" s="159">
        <f>+J8</f>
        <v>126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9</v>
      </c>
      <c r="G16" s="27" t="s">
        <v>49</v>
      </c>
      <c r="I16" s="145"/>
      <c r="J16" s="161">
        <v>0</v>
      </c>
      <c r="K16" s="162"/>
      <c r="L16" s="163">
        <f>+K13</f>
        <v>122.3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22</v>
      </c>
      <c r="G17" s="27" t="s">
        <v>49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3.7</v>
      </c>
      <c r="F18" s="53">
        <f t="shared" si="1"/>
        <v>80</v>
      </c>
      <c r="G18" s="27" t="s">
        <v>53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256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559708</v>
      </c>
      <c r="D5" s="59">
        <v>6281780</v>
      </c>
      <c r="E5" s="105">
        <v>144</v>
      </c>
      <c r="F5" s="179" t="s">
        <v>124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61</v>
      </c>
      <c r="D7" s="49" t="s">
        <v>125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144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13</v>
      </c>
      <c r="K10" s="152">
        <f>+$J$8-I10</f>
        <v>143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18</v>
      </c>
      <c r="K11" s="152">
        <f t="shared" ref="K11:K14" si="0">+$J$8-I11</f>
        <v>142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19</v>
      </c>
      <c r="K12" s="152">
        <f t="shared" si="0"/>
        <v>141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24</v>
      </c>
      <c r="K13" s="152">
        <f t="shared" si="0"/>
        <v>140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37</v>
      </c>
      <c r="K14" s="152">
        <f t="shared" si="0"/>
        <v>139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13</v>
      </c>
      <c r="G15" s="27" t="s">
        <v>48</v>
      </c>
      <c r="I15" s="145"/>
      <c r="J15" s="157">
        <v>0</v>
      </c>
      <c r="K15" s="158"/>
      <c r="L15" s="159">
        <f>+J8</f>
        <v>144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18</v>
      </c>
      <c r="G16" s="27" t="s">
        <v>48</v>
      </c>
      <c r="I16" s="145"/>
      <c r="J16" s="161">
        <v>0</v>
      </c>
      <c r="K16" s="162"/>
      <c r="L16" s="163">
        <f>+K14</f>
        <v>139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19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24</v>
      </c>
      <c r="G18" s="27" t="s">
        <v>50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37</v>
      </c>
      <c r="G19" s="27" t="s">
        <v>126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257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559322</v>
      </c>
      <c r="D5" s="59">
        <v>6283071</v>
      </c>
      <c r="E5" s="105">
        <v>138</v>
      </c>
      <c r="F5" s="179" t="s">
        <v>127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61</v>
      </c>
      <c r="D7" s="49" t="s">
        <v>125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138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12</v>
      </c>
      <c r="K10" s="152">
        <f>+$J$8-I10</f>
        <v>137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13</v>
      </c>
      <c r="K11" s="152">
        <f t="shared" ref="K11:K14" si="0">+$J$8-I11</f>
        <v>136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14</v>
      </c>
      <c r="K12" s="152">
        <f t="shared" si="0"/>
        <v>135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18</v>
      </c>
      <c r="K13" s="152">
        <f t="shared" si="0"/>
        <v>134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24</v>
      </c>
      <c r="K14" s="152">
        <f t="shared" si="0"/>
        <v>133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12</v>
      </c>
      <c r="G15" s="27" t="s">
        <v>48</v>
      </c>
      <c r="I15" s="145"/>
      <c r="J15" s="157">
        <v>0</v>
      </c>
      <c r="K15" s="158"/>
      <c r="L15" s="159">
        <f>+J8</f>
        <v>138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13</v>
      </c>
      <c r="G16" s="27" t="s">
        <v>48</v>
      </c>
      <c r="I16" s="145"/>
      <c r="J16" s="161">
        <v>0</v>
      </c>
      <c r="K16" s="162"/>
      <c r="L16" s="163">
        <f>+K14</f>
        <v>133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14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18</v>
      </c>
      <c r="G18" s="27" t="s">
        <v>48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24</v>
      </c>
      <c r="G19" s="27" t="s">
        <v>48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258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558976</v>
      </c>
      <c r="D5" s="59">
        <v>6284241</v>
      </c>
      <c r="E5" s="105">
        <v>133</v>
      </c>
      <c r="F5" s="179" t="s">
        <v>128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129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133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23</v>
      </c>
      <c r="K10" s="152">
        <f>+$J$8-I10</f>
        <v>132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17</v>
      </c>
      <c r="K11" s="152">
        <f t="shared" ref="K11:K14" si="0">+$J$8-I11</f>
        <v>131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11</v>
      </c>
      <c r="K12" s="152">
        <f t="shared" si="0"/>
        <v>130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57</v>
      </c>
      <c r="K13" s="152">
        <f t="shared" si="0"/>
        <v>129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80</v>
      </c>
      <c r="K14" s="152">
        <f t="shared" si="0"/>
        <v>128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23</v>
      </c>
      <c r="G15" s="27" t="s">
        <v>93</v>
      </c>
      <c r="I15" s="145"/>
      <c r="J15" s="157">
        <v>0</v>
      </c>
      <c r="K15" s="158"/>
      <c r="L15" s="159">
        <f>+J8</f>
        <v>133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17</v>
      </c>
      <c r="G16" s="27" t="s">
        <v>48</v>
      </c>
      <c r="I16" s="145"/>
      <c r="J16" s="161">
        <v>0</v>
      </c>
      <c r="K16" s="162"/>
      <c r="L16" s="163">
        <f>+K14</f>
        <v>128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11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57</v>
      </c>
      <c r="G18" s="27" t="s">
        <v>121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80</v>
      </c>
      <c r="G19" s="27" t="s">
        <v>121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259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558733</v>
      </c>
      <c r="D5" s="59">
        <v>6285015</v>
      </c>
      <c r="E5" s="105">
        <v>141</v>
      </c>
      <c r="F5" s="179" t="s">
        <v>130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129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141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12</v>
      </c>
      <c r="K10" s="152">
        <f>+$J$8-I10</f>
        <v>140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16</v>
      </c>
      <c r="K11" s="152">
        <f t="shared" ref="K11:K14" si="0">+$J$8-I11</f>
        <v>139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35</v>
      </c>
      <c r="K12" s="152">
        <f t="shared" si="0"/>
        <v>138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17</v>
      </c>
      <c r="K13" s="152">
        <f t="shared" si="0"/>
        <v>137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17</v>
      </c>
      <c r="K14" s="152">
        <f t="shared" si="0"/>
        <v>136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12</v>
      </c>
      <c r="G15" s="27" t="s">
        <v>48</v>
      </c>
      <c r="I15" s="145"/>
      <c r="J15" s="157">
        <v>0</v>
      </c>
      <c r="K15" s="158"/>
      <c r="L15" s="159">
        <f>+J8</f>
        <v>141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16</v>
      </c>
      <c r="G16" s="27" t="s">
        <v>48</v>
      </c>
      <c r="I16" s="145"/>
      <c r="J16" s="161">
        <v>0</v>
      </c>
      <c r="K16" s="162"/>
      <c r="L16" s="163">
        <f>+K14</f>
        <v>136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35</v>
      </c>
      <c r="G17" s="27" t="s">
        <v>48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17</v>
      </c>
      <c r="G18" s="27" t="s">
        <v>48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17</v>
      </c>
      <c r="G19" s="27" t="s">
        <v>48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206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569860</v>
      </c>
      <c r="D5" s="59">
        <v>6235351</v>
      </c>
      <c r="E5" s="64">
        <v>95</v>
      </c>
      <c r="F5" s="179" t="s">
        <v>62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61</v>
      </c>
      <c r="D7" s="49" t="s">
        <v>63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95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12</v>
      </c>
      <c r="K10" s="85">
        <f>+$J$8-I10</f>
        <v>94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</v>
      </c>
      <c r="J11" s="17">
        <v>65</v>
      </c>
      <c r="K11" s="85">
        <f t="shared" ref="K11:K12" si="0">+$J$8-I11</f>
        <v>93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>
        <v>3.1</v>
      </c>
      <c r="J12" s="17">
        <v>80</v>
      </c>
      <c r="K12" s="85">
        <f t="shared" si="0"/>
        <v>91.9</v>
      </c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12</v>
      </c>
      <c r="G15" s="27" t="s">
        <v>50</v>
      </c>
      <c r="I15" s="78"/>
      <c r="J15" s="90">
        <v>0</v>
      </c>
      <c r="K15" s="91"/>
      <c r="L15" s="92">
        <f>+J8</f>
        <v>95</v>
      </c>
      <c r="M15" s="93" t="s">
        <v>20</v>
      </c>
    </row>
    <row r="16" spans="2:15" x14ac:dyDescent="0.25">
      <c r="B16" s="84"/>
      <c r="C16" s="79"/>
      <c r="D16" s="79"/>
      <c r="E16" s="53">
        <f t="shared" ref="E16:F17" si="1">+I11</f>
        <v>2</v>
      </c>
      <c r="F16" s="53">
        <f t="shared" si="1"/>
        <v>65</v>
      </c>
      <c r="G16" s="27" t="s">
        <v>54</v>
      </c>
      <c r="I16" s="78"/>
      <c r="J16" s="94">
        <v>0</v>
      </c>
      <c r="K16" s="95"/>
      <c r="L16" s="96">
        <f>+K12</f>
        <v>91.9</v>
      </c>
      <c r="M16" s="97" t="s">
        <v>21</v>
      </c>
    </row>
    <row r="17" spans="2:13" x14ac:dyDescent="0.25">
      <c r="B17" s="84"/>
      <c r="C17" s="79"/>
      <c r="D17" s="79"/>
      <c r="E17" s="53">
        <f t="shared" si="1"/>
        <v>3.1</v>
      </c>
      <c r="F17" s="53">
        <f t="shared" si="1"/>
        <v>80</v>
      </c>
      <c r="G17" s="27" t="s">
        <v>53</v>
      </c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260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558272</v>
      </c>
      <c r="D5" s="59">
        <v>6285799</v>
      </c>
      <c r="E5" s="105">
        <v>135</v>
      </c>
      <c r="F5" s="179" t="s">
        <v>131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129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135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15</v>
      </c>
      <c r="K10" s="152">
        <f>+$J$8-I10</f>
        <v>134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26</v>
      </c>
      <c r="K11" s="152">
        <f t="shared" ref="K11:K12" si="0">+$J$8-I11</f>
        <v>133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80</v>
      </c>
      <c r="K12" s="152">
        <f t="shared" si="0"/>
        <v>132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15</v>
      </c>
      <c r="G15" s="27" t="s">
        <v>48</v>
      </c>
      <c r="I15" s="145"/>
      <c r="J15" s="157">
        <v>0</v>
      </c>
      <c r="K15" s="158"/>
      <c r="L15" s="159">
        <f>+J8</f>
        <v>135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</v>
      </c>
      <c r="F16" s="53">
        <f t="shared" si="1"/>
        <v>26</v>
      </c>
      <c r="G16" s="27" t="s">
        <v>48</v>
      </c>
      <c r="I16" s="145"/>
      <c r="J16" s="161">
        <v>0</v>
      </c>
      <c r="K16" s="162"/>
      <c r="L16" s="163">
        <f>+K12</f>
        <v>132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80</v>
      </c>
      <c r="G17" s="27" t="s">
        <v>54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261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557773</v>
      </c>
      <c r="D5" s="59">
        <v>6286581</v>
      </c>
      <c r="E5" s="105">
        <v>130</v>
      </c>
      <c r="F5" s="179" t="s">
        <v>132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129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130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0.8</v>
      </c>
      <c r="J10" s="17">
        <v>80</v>
      </c>
      <c r="K10" s="152">
        <f>+$J$8-I10</f>
        <v>129.19999999999999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/>
      <c r="J11" s="17"/>
      <c r="K11" s="152"/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0.8</v>
      </c>
      <c r="F15" s="53">
        <f>+J10</f>
        <v>80</v>
      </c>
      <c r="G15" s="27" t="s">
        <v>54</v>
      </c>
      <c r="I15" s="145"/>
      <c r="J15" s="157">
        <v>0</v>
      </c>
      <c r="K15" s="158"/>
      <c r="L15" s="159">
        <f>+J8</f>
        <v>130</v>
      </c>
      <c r="M15" s="160" t="s">
        <v>20</v>
      </c>
    </row>
    <row r="16" spans="2:15" x14ac:dyDescent="0.25">
      <c r="B16" s="151"/>
      <c r="C16" s="146"/>
      <c r="D16" s="146"/>
      <c r="E16" s="53"/>
      <c r="F16" s="53"/>
      <c r="G16" s="27"/>
      <c r="I16" s="145"/>
      <c r="J16" s="161">
        <v>0</v>
      </c>
      <c r="K16" s="162"/>
      <c r="L16" s="163">
        <f>+K10</f>
        <v>129.19999999999999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262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557223</v>
      </c>
      <c r="D5" s="59">
        <v>6287442</v>
      </c>
      <c r="E5" s="105">
        <v>136</v>
      </c>
      <c r="F5" s="179" t="s">
        <v>133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129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136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8</v>
      </c>
      <c r="K10" s="152">
        <f>+$J$8-I10</f>
        <v>135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1.8</v>
      </c>
      <c r="J11" s="17">
        <v>80</v>
      </c>
      <c r="K11" s="152">
        <f t="shared" ref="K11" si="0">+$J$8-I11</f>
        <v>134.19999999999999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8</v>
      </c>
      <c r="G15" s="27" t="s">
        <v>93</v>
      </c>
      <c r="I15" s="145"/>
      <c r="J15" s="157">
        <v>0</v>
      </c>
      <c r="K15" s="158"/>
      <c r="L15" s="159">
        <f>+J8</f>
        <v>136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6" si="1">+I11</f>
        <v>1.8</v>
      </c>
      <c r="F16" s="53">
        <f t="shared" si="1"/>
        <v>80</v>
      </c>
      <c r="G16" s="27" t="s">
        <v>54</v>
      </c>
      <c r="I16" s="145"/>
      <c r="J16" s="161">
        <v>0</v>
      </c>
      <c r="K16" s="162"/>
      <c r="L16" s="163">
        <f>+K11</f>
        <v>134.19999999999999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263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556666</v>
      </c>
      <c r="D5" s="59">
        <v>6288312</v>
      </c>
      <c r="E5" s="105">
        <v>139</v>
      </c>
      <c r="F5" s="179" t="s">
        <v>134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135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139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10</v>
      </c>
      <c r="K10" s="152">
        <f>+$J$8-I10</f>
        <v>138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16</v>
      </c>
      <c r="K11" s="152">
        <f t="shared" ref="K11:K14" si="0">+$J$8-I11</f>
        <v>137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17</v>
      </c>
      <c r="K12" s="152">
        <f t="shared" si="0"/>
        <v>136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35</v>
      </c>
      <c r="K13" s="152">
        <f t="shared" si="0"/>
        <v>135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4.5</v>
      </c>
      <c r="J14" s="17">
        <v>51</v>
      </c>
      <c r="K14" s="152">
        <f t="shared" si="0"/>
        <v>134.5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10</v>
      </c>
      <c r="G15" s="27" t="s">
        <v>48</v>
      </c>
      <c r="I15" s="145"/>
      <c r="J15" s="157">
        <v>0</v>
      </c>
      <c r="K15" s="158"/>
      <c r="L15" s="159">
        <f>+J8</f>
        <v>139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16</v>
      </c>
      <c r="G16" s="27" t="s">
        <v>50</v>
      </c>
      <c r="I16" s="145"/>
      <c r="J16" s="161">
        <v>0</v>
      </c>
      <c r="K16" s="162"/>
      <c r="L16" s="163">
        <f>+K14</f>
        <v>134.5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17</v>
      </c>
      <c r="G17" s="27" t="s">
        <v>50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35</v>
      </c>
      <c r="G18" s="27" t="s">
        <v>51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4.5</v>
      </c>
      <c r="F19" s="53">
        <f t="shared" si="1"/>
        <v>51</v>
      </c>
      <c r="G19" s="27" t="s">
        <v>49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264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556012</v>
      </c>
      <c r="D5" s="59">
        <v>6289332</v>
      </c>
      <c r="E5" s="105">
        <v>142</v>
      </c>
      <c r="F5" s="179" t="s">
        <v>136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129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142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22</v>
      </c>
      <c r="K10" s="152">
        <f>+$J$8-I10</f>
        <v>141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17</v>
      </c>
      <c r="K11" s="152">
        <f t="shared" ref="K11:K14" si="0">+$J$8-I11</f>
        <v>140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29</v>
      </c>
      <c r="K12" s="152">
        <f t="shared" si="0"/>
        <v>139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80</v>
      </c>
      <c r="K13" s="152">
        <f t="shared" si="0"/>
        <v>138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4.7</v>
      </c>
      <c r="J14" s="17">
        <v>80</v>
      </c>
      <c r="K14" s="152">
        <f t="shared" si="0"/>
        <v>137.30000000000001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22</v>
      </c>
      <c r="G15" s="27" t="s">
        <v>93</v>
      </c>
      <c r="I15" s="145"/>
      <c r="J15" s="157">
        <v>0</v>
      </c>
      <c r="K15" s="158"/>
      <c r="L15" s="159">
        <f>+J8</f>
        <v>142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17</v>
      </c>
      <c r="G16" s="27" t="s">
        <v>50</v>
      </c>
      <c r="I16" s="145"/>
      <c r="J16" s="161">
        <v>0</v>
      </c>
      <c r="K16" s="162"/>
      <c r="L16" s="163">
        <f>+K14</f>
        <v>137.30000000000001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29</v>
      </c>
      <c r="G17" s="27" t="s">
        <v>137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80</v>
      </c>
      <c r="G18" s="27" t="s">
        <v>54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4.7</v>
      </c>
      <c r="F19" s="53">
        <f t="shared" si="1"/>
        <v>80</v>
      </c>
      <c r="G19" s="27" t="s">
        <v>54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265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555573</v>
      </c>
      <c r="D5" s="59">
        <v>6290030</v>
      </c>
      <c r="E5" s="105">
        <v>121</v>
      </c>
      <c r="F5" s="179" t="s">
        <v>138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129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121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13</v>
      </c>
      <c r="K10" s="152">
        <f>+$J$8-I10</f>
        <v>120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18</v>
      </c>
      <c r="K11" s="152">
        <f t="shared" ref="K11:K13" si="0">+$J$8-I11</f>
        <v>119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48</v>
      </c>
      <c r="K12" s="152">
        <f t="shared" si="0"/>
        <v>118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4.0999999999999996</v>
      </c>
      <c r="J13" s="17">
        <v>78</v>
      </c>
      <c r="K13" s="152">
        <f t="shared" si="0"/>
        <v>116.9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13</v>
      </c>
      <c r="G15" s="27" t="s">
        <v>48</v>
      </c>
      <c r="I15" s="145"/>
      <c r="J15" s="157">
        <v>0</v>
      </c>
      <c r="K15" s="158"/>
      <c r="L15" s="159">
        <f>+J8</f>
        <v>121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18</v>
      </c>
      <c r="G16" s="27" t="s">
        <v>52</v>
      </c>
      <c r="I16" s="145"/>
      <c r="J16" s="161">
        <v>0</v>
      </c>
      <c r="K16" s="162"/>
      <c r="L16" s="163">
        <f>+K13</f>
        <v>116.9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48</v>
      </c>
      <c r="G17" s="27" t="s">
        <v>52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4.0999999999999996</v>
      </c>
      <c r="F18" s="53">
        <v>80</v>
      </c>
      <c r="G18" s="27" t="s">
        <v>54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266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555168</v>
      </c>
      <c r="D5" s="59">
        <v>6290662</v>
      </c>
      <c r="E5" s="105">
        <v>119</v>
      </c>
      <c r="F5" s="179" t="s">
        <v>139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135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119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10</v>
      </c>
      <c r="K10" s="152">
        <f>+$J$8-I10</f>
        <v>118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80</v>
      </c>
      <c r="K11" s="152">
        <f t="shared" ref="K11" si="0">+$J$8-I11</f>
        <v>117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10</v>
      </c>
      <c r="G15" s="27" t="s">
        <v>49</v>
      </c>
      <c r="I15" s="145"/>
      <c r="J15" s="157">
        <v>0</v>
      </c>
      <c r="K15" s="158"/>
      <c r="L15" s="159">
        <f>+J8</f>
        <v>119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6" si="1">+I11</f>
        <v>2</v>
      </c>
      <c r="F16" s="53">
        <f t="shared" si="1"/>
        <v>80</v>
      </c>
      <c r="G16" s="27" t="s">
        <v>53</v>
      </c>
      <c r="I16" s="145"/>
      <c r="J16" s="161">
        <v>0</v>
      </c>
      <c r="K16" s="162"/>
      <c r="L16" s="163">
        <f>+K11</f>
        <v>117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267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554670</v>
      </c>
      <c r="D5" s="59">
        <v>6291439</v>
      </c>
      <c r="E5" s="105">
        <v>119</v>
      </c>
      <c r="F5" s="179" t="s">
        <v>140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141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119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31</v>
      </c>
      <c r="K10" s="152">
        <f>+$J$8-I10</f>
        <v>118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1.5</v>
      </c>
      <c r="J11" s="17">
        <v>80</v>
      </c>
      <c r="K11" s="152">
        <f t="shared" ref="K11" si="0">+$J$8-I11</f>
        <v>117.5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31</v>
      </c>
      <c r="G15" s="27" t="s">
        <v>54</v>
      </c>
      <c r="I15" s="145"/>
      <c r="J15" s="157">
        <v>0</v>
      </c>
      <c r="K15" s="158"/>
      <c r="L15" s="159">
        <f>+J8</f>
        <v>119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6" si="1">+I11</f>
        <v>1.5</v>
      </c>
      <c r="F16" s="53">
        <f t="shared" si="1"/>
        <v>80</v>
      </c>
      <c r="G16" s="27" t="s">
        <v>54</v>
      </c>
      <c r="I16" s="145"/>
      <c r="J16" s="161">
        <v>0</v>
      </c>
      <c r="K16" s="162"/>
      <c r="L16" s="163">
        <f>+K11</f>
        <v>117.5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268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554281</v>
      </c>
      <c r="D5" s="59">
        <v>6292035</v>
      </c>
      <c r="E5" s="105">
        <v>117</v>
      </c>
      <c r="F5" s="179" t="s">
        <v>142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2.2000000000000002</v>
      </c>
      <c r="D7" s="49" t="s">
        <v>141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117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8</v>
      </c>
      <c r="K10" s="152">
        <f>+$J$8-I10</f>
        <v>116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4</v>
      </c>
      <c r="K11" s="152">
        <f t="shared" ref="K11:K12" si="0">+$J$8-I11</f>
        <v>115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80</v>
      </c>
      <c r="K12" s="152">
        <f t="shared" si="0"/>
        <v>114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8</v>
      </c>
      <c r="G15" s="27" t="s">
        <v>93</v>
      </c>
      <c r="I15" s="145"/>
      <c r="J15" s="157">
        <v>0</v>
      </c>
      <c r="K15" s="158"/>
      <c r="L15" s="159">
        <f>+J8</f>
        <v>117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</v>
      </c>
      <c r="F16" s="53">
        <f t="shared" si="1"/>
        <v>4</v>
      </c>
      <c r="G16" s="27" t="s">
        <v>137</v>
      </c>
      <c r="I16" s="145"/>
      <c r="J16" s="161">
        <v>0</v>
      </c>
      <c r="K16" s="162"/>
      <c r="L16" s="163">
        <f>+K12</f>
        <v>114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80</v>
      </c>
      <c r="G17" s="27" t="s">
        <v>53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269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554001</v>
      </c>
      <c r="D5" s="59">
        <v>6292491</v>
      </c>
      <c r="E5" s="105">
        <v>122</v>
      </c>
      <c r="F5" s="179" t="s">
        <v>143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2.5</v>
      </c>
      <c r="D7" s="49" t="s">
        <v>141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122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11</v>
      </c>
      <c r="K10" s="152">
        <f>+$J$8-I10</f>
        <v>121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12</v>
      </c>
      <c r="K11" s="152">
        <f t="shared" ref="K11:K12" si="0">+$J$8-I11</f>
        <v>120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3.1</v>
      </c>
      <c r="J12" s="17">
        <v>80</v>
      </c>
      <c r="K12" s="152">
        <f t="shared" si="0"/>
        <v>118.9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11</v>
      </c>
      <c r="G15" s="27" t="s">
        <v>93</v>
      </c>
      <c r="I15" s="145"/>
      <c r="J15" s="157">
        <v>0</v>
      </c>
      <c r="K15" s="158"/>
      <c r="L15" s="159">
        <f>+J8</f>
        <v>122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</v>
      </c>
      <c r="F16" s="53">
        <f t="shared" si="1"/>
        <v>12</v>
      </c>
      <c r="G16" s="27" t="s">
        <v>51</v>
      </c>
      <c r="I16" s="145"/>
      <c r="J16" s="161">
        <v>0</v>
      </c>
      <c r="K16" s="162"/>
      <c r="L16" s="163">
        <f>+K12</f>
        <v>118.9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3.1</v>
      </c>
      <c r="F17" s="53">
        <f t="shared" si="1"/>
        <v>80</v>
      </c>
      <c r="G17" s="27" t="s">
        <v>53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207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569851</v>
      </c>
      <c r="D5" s="59">
        <v>6236436</v>
      </c>
      <c r="E5" s="64">
        <v>108</v>
      </c>
      <c r="F5" s="179" t="s">
        <v>64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61</v>
      </c>
      <c r="D7" s="49" t="s">
        <v>63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108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64</v>
      </c>
      <c r="K10" s="85">
        <f>+$J$8-I10</f>
        <v>107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1.9</v>
      </c>
      <c r="J11" s="17">
        <v>80</v>
      </c>
      <c r="K11" s="85">
        <f t="shared" ref="K11" si="0">+$J$8-I11</f>
        <v>106.1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64</v>
      </c>
      <c r="G15" s="27" t="s">
        <v>48</v>
      </c>
      <c r="I15" s="78"/>
      <c r="J15" s="90">
        <v>0</v>
      </c>
      <c r="K15" s="91"/>
      <c r="L15" s="92">
        <f>+J8</f>
        <v>108</v>
      </c>
      <c r="M15" s="93" t="s">
        <v>20</v>
      </c>
    </row>
    <row r="16" spans="2:15" x14ac:dyDescent="0.25">
      <c r="B16" s="84"/>
      <c r="C16" s="79"/>
      <c r="D16" s="79"/>
      <c r="E16" s="53">
        <f t="shared" ref="E16:F16" si="1">+I11</f>
        <v>1.9</v>
      </c>
      <c r="F16" s="53">
        <f t="shared" si="1"/>
        <v>80</v>
      </c>
      <c r="G16" s="27" t="s">
        <v>53</v>
      </c>
      <c r="I16" s="78"/>
      <c r="J16" s="94">
        <v>0</v>
      </c>
      <c r="K16" s="95"/>
      <c r="L16" s="96">
        <f>+K11</f>
        <v>106.1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270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553467</v>
      </c>
      <c r="D5" s="59">
        <v>6293196</v>
      </c>
      <c r="E5" s="105">
        <v>131</v>
      </c>
      <c r="F5" s="179" t="s">
        <v>144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141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131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11</v>
      </c>
      <c r="K10" s="152">
        <f>+$J$8-I10</f>
        <v>130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15</v>
      </c>
      <c r="K11" s="152">
        <f t="shared" ref="K11:K13" si="0">+$J$8-I11</f>
        <v>129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18</v>
      </c>
      <c r="K12" s="152">
        <f t="shared" si="0"/>
        <v>128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80</v>
      </c>
      <c r="K13" s="152">
        <f t="shared" si="0"/>
        <v>127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11</v>
      </c>
      <c r="G15" s="27" t="s">
        <v>49</v>
      </c>
      <c r="I15" s="145"/>
      <c r="J15" s="157">
        <v>0</v>
      </c>
      <c r="K15" s="158"/>
      <c r="L15" s="159">
        <f>+J8</f>
        <v>131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15</v>
      </c>
      <c r="G16" s="27" t="s">
        <v>48</v>
      </c>
      <c r="I16" s="145"/>
      <c r="J16" s="161">
        <v>0</v>
      </c>
      <c r="K16" s="162"/>
      <c r="L16" s="163">
        <f>+K13</f>
        <v>127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18</v>
      </c>
      <c r="G17" s="27" t="s">
        <v>51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80</v>
      </c>
      <c r="G18" s="27" t="s">
        <v>54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271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552700</v>
      </c>
      <c r="D5" s="59">
        <v>6294051</v>
      </c>
      <c r="E5" s="105">
        <v>126</v>
      </c>
      <c r="F5" s="179" t="s">
        <v>145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1.9</v>
      </c>
      <c r="D7" s="49" t="s">
        <v>141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126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13</v>
      </c>
      <c r="K10" s="152">
        <f>+$J$8-I10</f>
        <v>125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10</v>
      </c>
      <c r="K11" s="152">
        <f t="shared" ref="K11:K14" si="0">+$J$8-I11</f>
        <v>124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23</v>
      </c>
      <c r="K12" s="152">
        <f t="shared" si="0"/>
        <v>123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51</v>
      </c>
      <c r="K13" s="152">
        <f t="shared" si="0"/>
        <v>122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56</v>
      </c>
      <c r="K14" s="152">
        <f t="shared" si="0"/>
        <v>121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13</v>
      </c>
      <c r="G15" s="27" t="s">
        <v>93</v>
      </c>
      <c r="I15" s="145"/>
      <c r="J15" s="157">
        <v>0</v>
      </c>
      <c r="K15" s="158"/>
      <c r="L15" s="159">
        <f>+J8</f>
        <v>126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10</v>
      </c>
      <c r="G16" s="27" t="s">
        <v>48</v>
      </c>
      <c r="I16" s="145"/>
      <c r="J16" s="161">
        <v>0</v>
      </c>
      <c r="K16" s="162"/>
      <c r="L16" s="163">
        <f>+K14</f>
        <v>121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23</v>
      </c>
      <c r="G17" s="27" t="s">
        <v>121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51</v>
      </c>
      <c r="G18" s="27" t="s">
        <v>121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56</v>
      </c>
      <c r="G19" s="27" t="s">
        <v>48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272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552086</v>
      </c>
      <c r="D5" s="59">
        <v>6294750</v>
      </c>
      <c r="E5" s="105">
        <v>119</v>
      </c>
      <c r="F5" s="179" t="s">
        <v>146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2.7</v>
      </c>
      <c r="D7" s="49" t="s">
        <v>141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119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10</v>
      </c>
      <c r="K10" s="152">
        <f>+$J$8-I10</f>
        <v>118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15</v>
      </c>
      <c r="K11" s="152">
        <f t="shared" ref="K11:K13" si="0">+$J$8-I11</f>
        <v>117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57</v>
      </c>
      <c r="K12" s="152">
        <f t="shared" si="0"/>
        <v>116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4.0999999999999996</v>
      </c>
      <c r="J13" s="17">
        <v>80</v>
      </c>
      <c r="K13" s="152">
        <f t="shared" si="0"/>
        <v>114.9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10</v>
      </c>
      <c r="G15" s="27" t="s">
        <v>49</v>
      </c>
      <c r="I15" s="145"/>
      <c r="J15" s="157">
        <v>0</v>
      </c>
      <c r="K15" s="158"/>
      <c r="L15" s="159">
        <f>+J8</f>
        <v>119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15</v>
      </c>
      <c r="G16" s="27" t="s">
        <v>49</v>
      </c>
      <c r="I16" s="145"/>
      <c r="J16" s="161">
        <v>0</v>
      </c>
      <c r="K16" s="162"/>
      <c r="L16" s="163">
        <f>+K13</f>
        <v>114.9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57</v>
      </c>
      <c r="G17" s="27" t="s">
        <v>121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4.0999999999999996</v>
      </c>
      <c r="F18" s="53">
        <f t="shared" si="1"/>
        <v>80</v>
      </c>
      <c r="G18" s="27" t="s">
        <v>121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273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551610</v>
      </c>
      <c r="D5" s="59">
        <v>6295284</v>
      </c>
      <c r="E5" s="105">
        <v>118</v>
      </c>
      <c r="F5" s="179" t="s">
        <v>147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0.5</v>
      </c>
      <c r="D7" s="49" t="s">
        <v>148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118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1.1000000000000001</v>
      </c>
      <c r="J10" s="17">
        <v>80</v>
      </c>
      <c r="K10" s="152">
        <f>+$J$8-I10</f>
        <v>116.9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/>
      <c r="J11" s="17"/>
      <c r="K11" s="152"/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1.1000000000000001</v>
      </c>
      <c r="F15" s="53">
        <f>+J10</f>
        <v>80</v>
      </c>
      <c r="G15" s="27" t="s">
        <v>53</v>
      </c>
      <c r="I15" s="145"/>
      <c r="J15" s="157">
        <v>0</v>
      </c>
      <c r="K15" s="158"/>
      <c r="L15" s="159">
        <f>+J8</f>
        <v>118</v>
      </c>
      <c r="M15" s="160" t="s">
        <v>20</v>
      </c>
    </row>
    <row r="16" spans="2:15" x14ac:dyDescent="0.25">
      <c r="B16" s="151"/>
      <c r="C16" s="146"/>
      <c r="D16" s="146"/>
      <c r="E16" s="53"/>
      <c r="F16" s="53"/>
      <c r="G16" s="27"/>
      <c r="I16" s="145"/>
      <c r="J16" s="161">
        <v>0</v>
      </c>
      <c r="K16" s="162"/>
      <c r="L16" s="163">
        <f>+K10</f>
        <v>116.9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274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550826</v>
      </c>
      <c r="D5" s="59">
        <v>6296220</v>
      </c>
      <c r="E5" s="105">
        <v>129</v>
      </c>
      <c r="F5" s="179" t="s">
        <v>147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148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129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21</v>
      </c>
      <c r="K10" s="152">
        <f>+$J$8-I10</f>
        <v>128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43</v>
      </c>
      <c r="K11" s="152">
        <f t="shared" ref="K11:K12" si="0">+$J$8-I11</f>
        <v>127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2.8</v>
      </c>
      <c r="J12" s="17">
        <v>80</v>
      </c>
      <c r="K12" s="152">
        <f t="shared" si="0"/>
        <v>126.2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21</v>
      </c>
      <c r="G15" s="27" t="s">
        <v>52</v>
      </c>
      <c r="I15" s="145"/>
      <c r="J15" s="157">
        <v>0</v>
      </c>
      <c r="K15" s="158"/>
      <c r="L15" s="159">
        <f>+J8</f>
        <v>129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</v>
      </c>
      <c r="F16" s="53">
        <f t="shared" si="1"/>
        <v>43</v>
      </c>
      <c r="G16" s="27" t="s">
        <v>52</v>
      </c>
      <c r="I16" s="145"/>
      <c r="J16" s="161">
        <v>0</v>
      </c>
      <c r="K16" s="162"/>
      <c r="L16" s="163">
        <f>+K12</f>
        <v>126.2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2.8</v>
      </c>
      <c r="F17" s="53">
        <f t="shared" si="1"/>
        <v>80</v>
      </c>
      <c r="G17" s="27" t="s">
        <v>54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275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550136</v>
      </c>
      <c r="D5" s="59">
        <v>6297109</v>
      </c>
      <c r="E5" s="105">
        <v>113</v>
      </c>
      <c r="F5" s="179" t="s">
        <v>147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148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113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12</v>
      </c>
      <c r="K10" s="152">
        <f>+$J$8-I10</f>
        <v>112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2.1</v>
      </c>
      <c r="J11" s="17">
        <v>80</v>
      </c>
      <c r="K11" s="152">
        <f t="shared" ref="K11" si="0">+$J$8-I11</f>
        <v>110.9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12</v>
      </c>
      <c r="G15" s="27" t="s">
        <v>48</v>
      </c>
      <c r="I15" s="145"/>
      <c r="J15" s="157">
        <v>0</v>
      </c>
      <c r="K15" s="158"/>
      <c r="L15" s="159">
        <f>+J8</f>
        <v>113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6" si="1">+I11</f>
        <v>2.1</v>
      </c>
      <c r="F16" s="53">
        <f t="shared" si="1"/>
        <v>80</v>
      </c>
      <c r="G16" s="27" t="s">
        <v>54</v>
      </c>
      <c r="I16" s="145"/>
      <c r="J16" s="161">
        <v>0</v>
      </c>
      <c r="K16" s="162"/>
      <c r="L16" s="163">
        <f>+K11</f>
        <v>110.9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276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549434</v>
      </c>
      <c r="D5" s="59">
        <v>6298021</v>
      </c>
      <c r="E5" s="105">
        <v>116</v>
      </c>
      <c r="F5" s="179" t="s">
        <v>147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148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116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1.1000000000000001</v>
      </c>
      <c r="J10" s="17">
        <v>80</v>
      </c>
      <c r="K10" s="152">
        <f>+$J$8-I10</f>
        <v>114.9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/>
      <c r="J11" s="17"/>
      <c r="K11" s="152"/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1.1000000000000001</v>
      </c>
      <c r="F15" s="53">
        <f>+J10</f>
        <v>80</v>
      </c>
      <c r="G15" s="27" t="s">
        <v>54</v>
      </c>
      <c r="I15" s="145"/>
      <c r="J15" s="157">
        <v>0</v>
      </c>
      <c r="K15" s="158"/>
      <c r="L15" s="159">
        <f>+J8</f>
        <v>116</v>
      </c>
      <c r="M15" s="160" t="s">
        <v>20</v>
      </c>
    </row>
    <row r="16" spans="2:15" x14ac:dyDescent="0.25">
      <c r="B16" s="151"/>
      <c r="C16" s="146"/>
      <c r="D16" s="146"/>
      <c r="E16" s="53"/>
      <c r="F16" s="53"/>
      <c r="G16" s="27"/>
      <c r="I16" s="145"/>
      <c r="J16" s="161">
        <v>0</v>
      </c>
      <c r="K16" s="162"/>
      <c r="L16" s="163">
        <f>+K10</f>
        <v>114.9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277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548691</v>
      </c>
      <c r="D5" s="59">
        <v>6298988</v>
      </c>
      <c r="E5" s="105">
        <v>127</v>
      </c>
      <c r="F5" s="179" t="s">
        <v>147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148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127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14</v>
      </c>
      <c r="K10" s="152">
        <f>+$J$8-I10</f>
        <v>126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12</v>
      </c>
      <c r="K11" s="152">
        <f t="shared" ref="K11:K14" si="0">+$J$8-I11</f>
        <v>125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15</v>
      </c>
      <c r="K12" s="152">
        <f t="shared" si="0"/>
        <v>124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60</v>
      </c>
      <c r="K13" s="152">
        <f t="shared" si="0"/>
        <v>123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80</v>
      </c>
      <c r="K14" s="152">
        <f t="shared" si="0"/>
        <v>122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14</v>
      </c>
      <c r="G15" s="27" t="s">
        <v>51</v>
      </c>
      <c r="I15" s="145"/>
      <c r="J15" s="157">
        <v>0</v>
      </c>
      <c r="K15" s="158"/>
      <c r="L15" s="159">
        <f>+J8</f>
        <v>127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12</v>
      </c>
      <c r="G16" s="27" t="s">
        <v>51</v>
      </c>
      <c r="I16" s="145"/>
      <c r="J16" s="161">
        <v>0</v>
      </c>
      <c r="K16" s="162"/>
      <c r="L16" s="163">
        <f>+K14</f>
        <v>122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15</v>
      </c>
      <c r="G17" s="27" t="s">
        <v>52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60</v>
      </c>
      <c r="G18" s="27" t="s">
        <v>54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80</v>
      </c>
      <c r="G19" s="27" t="s">
        <v>54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278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548028</v>
      </c>
      <c r="D5" s="59">
        <v>6299732</v>
      </c>
      <c r="E5" s="105">
        <v>124</v>
      </c>
      <c r="F5" s="179" t="s">
        <v>147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148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124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12</v>
      </c>
      <c r="K10" s="152">
        <f>+$J$8-I10</f>
        <v>123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11</v>
      </c>
      <c r="K11" s="152">
        <f t="shared" ref="K11:K13" si="0">+$J$8-I11</f>
        <v>122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25</v>
      </c>
      <c r="K12" s="152">
        <f t="shared" si="0"/>
        <v>121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80</v>
      </c>
      <c r="K13" s="152">
        <f t="shared" si="0"/>
        <v>120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12</v>
      </c>
      <c r="G15" s="27" t="s">
        <v>48</v>
      </c>
      <c r="I15" s="145"/>
      <c r="J15" s="157">
        <v>0</v>
      </c>
      <c r="K15" s="158"/>
      <c r="L15" s="159">
        <f>+J8</f>
        <v>124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8" si="1">+I11</f>
        <v>2</v>
      </c>
      <c r="F16" s="53">
        <f t="shared" si="1"/>
        <v>11</v>
      </c>
      <c r="G16" s="27" t="s">
        <v>49</v>
      </c>
      <c r="I16" s="145"/>
      <c r="J16" s="161">
        <v>0</v>
      </c>
      <c r="K16" s="162"/>
      <c r="L16" s="163">
        <f>+K13</f>
        <v>120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25</v>
      </c>
      <c r="G17" s="27" t="s">
        <v>52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80</v>
      </c>
      <c r="G18" s="27" t="s">
        <v>54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279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547336</v>
      </c>
      <c r="D5" s="59">
        <v>6300409</v>
      </c>
      <c r="E5" s="105">
        <v>123</v>
      </c>
      <c r="F5" s="179" t="s">
        <v>147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148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123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0.5</v>
      </c>
      <c r="J10" s="17">
        <v>80</v>
      </c>
      <c r="K10" s="152">
        <f>+$J$8-I10</f>
        <v>122.5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/>
      <c r="J11" s="17"/>
      <c r="K11" s="152"/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0.5</v>
      </c>
      <c r="F15" s="53">
        <f>+J10</f>
        <v>80</v>
      </c>
      <c r="G15" s="27" t="s">
        <v>54</v>
      </c>
      <c r="I15" s="145"/>
      <c r="J15" s="157">
        <v>0</v>
      </c>
      <c r="K15" s="158"/>
      <c r="L15" s="159">
        <f>+J8</f>
        <v>123</v>
      </c>
      <c r="M15" s="160" t="s">
        <v>20</v>
      </c>
    </row>
    <row r="16" spans="2:15" x14ac:dyDescent="0.25">
      <c r="B16" s="151"/>
      <c r="C16" s="146"/>
      <c r="D16" s="146"/>
      <c r="E16" s="53"/>
      <c r="F16" s="53"/>
      <c r="G16" s="27"/>
      <c r="I16" s="145"/>
      <c r="J16" s="161">
        <v>0</v>
      </c>
      <c r="K16" s="162"/>
      <c r="L16" s="163">
        <f>+K10</f>
        <v>122.5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208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570008</v>
      </c>
      <c r="D5" s="59">
        <v>6237507</v>
      </c>
      <c r="E5" s="64">
        <v>101</v>
      </c>
      <c r="F5" s="179" t="s">
        <v>65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61</v>
      </c>
      <c r="D7" s="49" t="s">
        <v>63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101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80</v>
      </c>
      <c r="K10" s="85">
        <f>+$J$8-I10</f>
        <v>100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1.5</v>
      </c>
      <c r="J11" s="17">
        <v>80</v>
      </c>
      <c r="K11" s="85">
        <f t="shared" ref="K11" si="0">+$J$8-I11</f>
        <v>99.5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/>
      <c r="J12" s="17"/>
      <c r="K12" s="85"/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80</v>
      </c>
      <c r="G15" s="27" t="s">
        <v>54</v>
      </c>
      <c r="I15" s="78"/>
      <c r="J15" s="90">
        <v>0</v>
      </c>
      <c r="K15" s="91"/>
      <c r="L15" s="92">
        <f>+J8</f>
        <v>101</v>
      </c>
      <c r="M15" s="93" t="s">
        <v>20</v>
      </c>
    </row>
    <row r="16" spans="2:15" x14ac:dyDescent="0.25">
      <c r="B16" s="84"/>
      <c r="C16" s="79"/>
      <c r="D16" s="79"/>
      <c r="E16" s="53">
        <f t="shared" ref="E16:F16" si="1">+I11</f>
        <v>1.5</v>
      </c>
      <c r="F16" s="53">
        <f t="shared" si="1"/>
        <v>80</v>
      </c>
      <c r="G16" s="27" t="s">
        <v>53</v>
      </c>
      <c r="I16" s="78"/>
      <c r="J16" s="94">
        <v>0</v>
      </c>
      <c r="K16" s="95"/>
      <c r="L16" s="96">
        <f>+K11</f>
        <v>99.5</v>
      </c>
      <c r="M16" s="97" t="s">
        <v>21</v>
      </c>
    </row>
    <row r="17" spans="2:13" x14ac:dyDescent="0.25">
      <c r="B17" s="84"/>
      <c r="C17" s="79"/>
      <c r="D17" s="79"/>
      <c r="E17" s="53"/>
      <c r="F17" s="53"/>
      <c r="G17" s="27"/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280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546712</v>
      </c>
      <c r="D5" s="59">
        <v>6301164</v>
      </c>
      <c r="E5" s="105">
        <v>118</v>
      </c>
      <c r="F5" s="179" t="s">
        <v>147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148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118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13</v>
      </c>
      <c r="K10" s="152">
        <f>+$J$8-I10</f>
        <v>117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35</v>
      </c>
      <c r="K11" s="152">
        <f t="shared" ref="K11:K12" si="0">+$J$8-I11</f>
        <v>116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2.9</v>
      </c>
      <c r="J12" s="17">
        <v>80</v>
      </c>
      <c r="K12" s="152">
        <f t="shared" si="0"/>
        <v>115.1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13</v>
      </c>
      <c r="G15" s="27" t="s">
        <v>49</v>
      </c>
      <c r="I15" s="145"/>
      <c r="J15" s="157">
        <v>0</v>
      </c>
      <c r="K15" s="158"/>
      <c r="L15" s="159">
        <f>+J8</f>
        <v>118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7" si="1">+I11</f>
        <v>2</v>
      </c>
      <c r="F16" s="53">
        <f t="shared" si="1"/>
        <v>35</v>
      </c>
      <c r="G16" s="27" t="s">
        <v>121</v>
      </c>
      <c r="I16" s="145"/>
      <c r="J16" s="161">
        <v>0</v>
      </c>
      <c r="K16" s="162"/>
      <c r="L16" s="163">
        <f>+K12</f>
        <v>115.1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2.9</v>
      </c>
      <c r="F17" s="53">
        <f t="shared" si="1"/>
        <v>80</v>
      </c>
      <c r="G17" s="27" t="s">
        <v>53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281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546129</v>
      </c>
      <c r="D5" s="59">
        <v>6301956</v>
      </c>
      <c r="E5" s="105">
        <v>115</v>
      </c>
      <c r="F5" s="179" t="s">
        <v>149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61</v>
      </c>
      <c r="D7" s="49" t="s">
        <v>150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115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16</v>
      </c>
      <c r="K10" s="152">
        <f>+$J$8-I10</f>
        <v>114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1.7</v>
      </c>
      <c r="J11" s="17">
        <v>80</v>
      </c>
      <c r="K11" s="152">
        <f t="shared" ref="K11" si="0">+$J$8-I11</f>
        <v>113.3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16</v>
      </c>
      <c r="G15" s="27" t="s">
        <v>54</v>
      </c>
      <c r="I15" s="145"/>
      <c r="J15" s="157">
        <v>0</v>
      </c>
      <c r="K15" s="158"/>
      <c r="L15" s="159">
        <f>+J8</f>
        <v>115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6" si="1">+I11</f>
        <v>1.7</v>
      </c>
      <c r="F16" s="53">
        <f t="shared" si="1"/>
        <v>80</v>
      </c>
      <c r="G16" s="27" t="s">
        <v>54</v>
      </c>
      <c r="I16" s="145"/>
      <c r="J16" s="161">
        <v>0</v>
      </c>
      <c r="K16" s="162"/>
      <c r="L16" s="163">
        <f>+K11</f>
        <v>113.3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282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545528</v>
      </c>
      <c r="D5" s="59">
        <v>6302729</v>
      </c>
      <c r="E5" s="105">
        <v>121</v>
      </c>
      <c r="F5" s="179" t="s">
        <v>151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61</v>
      </c>
      <c r="D7" s="49" t="s">
        <v>150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121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0.7</v>
      </c>
      <c r="J10" s="17">
        <v>80</v>
      </c>
      <c r="K10" s="152">
        <f>+$J$8-I10</f>
        <v>120.3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/>
      <c r="J11" s="17"/>
      <c r="K11" s="152"/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0.7</v>
      </c>
      <c r="F15" s="53">
        <f>+J10</f>
        <v>80</v>
      </c>
      <c r="G15" s="27" t="s">
        <v>54</v>
      </c>
      <c r="I15" s="145"/>
      <c r="J15" s="157">
        <v>0</v>
      </c>
      <c r="K15" s="158"/>
      <c r="L15" s="159">
        <f>+J8</f>
        <v>121</v>
      </c>
      <c r="M15" s="160" t="s">
        <v>20</v>
      </c>
    </row>
    <row r="16" spans="2:15" x14ac:dyDescent="0.25">
      <c r="B16" s="151"/>
      <c r="C16" s="146"/>
      <c r="D16" s="146"/>
      <c r="E16" s="53"/>
      <c r="F16" s="53"/>
      <c r="G16" s="27"/>
      <c r="I16" s="145"/>
      <c r="J16" s="161">
        <v>0</v>
      </c>
      <c r="K16" s="162"/>
      <c r="L16" s="163">
        <f>+K10</f>
        <v>120.3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283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545013</v>
      </c>
      <c r="D5" s="59">
        <v>6303535</v>
      </c>
      <c r="E5" s="105">
        <v>107</v>
      </c>
      <c r="F5" s="179" t="s">
        <v>152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>
        <v>4.5</v>
      </c>
      <c r="D7" s="49" t="s">
        <v>150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107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13</v>
      </c>
      <c r="K10" s="152">
        <f>+$J$8-I10</f>
        <v>106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>
        <v>2</v>
      </c>
      <c r="J11" s="17">
        <v>15</v>
      </c>
      <c r="K11" s="152">
        <f t="shared" ref="K11:K14" si="0">+$J$8-I11</f>
        <v>105</v>
      </c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>
        <v>3</v>
      </c>
      <c r="J12" s="17">
        <v>14</v>
      </c>
      <c r="K12" s="152">
        <f t="shared" si="0"/>
        <v>104</v>
      </c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>
        <v>4</v>
      </c>
      <c r="J13" s="17">
        <v>28</v>
      </c>
      <c r="K13" s="152">
        <f t="shared" si="0"/>
        <v>103</v>
      </c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>
        <v>5</v>
      </c>
      <c r="J14" s="17">
        <v>27</v>
      </c>
      <c r="K14" s="152">
        <f t="shared" si="0"/>
        <v>102</v>
      </c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13</v>
      </c>
      <c r="G15" s="27" t="s">
        <v>93</v>
      </c>
      <c r="I15" s="145"/>
      <c r="J15" s="157">
        <v>0</v>
      </c>
      <c r="K15" s="158"/>
      <c r="L15" s="159">
        <f>+J8</f>
        <v>107</v>
      </c>
      <c r="M15" s="160" t="s">
        <v>20</v>
      </c>
    </row>
    <row r="16" spans="2:15" x14ac:dyDescent="0.25">
      <c r="B16" s="151"/>
      <c r="C16" s="146"/>
      <c r="D16" s="146"/>
      <c r="E16" s="53">
        <f t="shared" ref="E16:F19" si="1">+I11</f>
        <v>2</v>
      </c>
      <c r="F16" s="53">
        <f t="shared" si="1"/>
        <v>15</v>
      </c>
      <c r="G16" s="27" t="s">
        <v>48</v>
      </c>
      <c r="I16" s="145"/>
      <c r="J16" s="161">
        <v>0</v>
      </c>
      <c r="K16" s="162"/>
      <c r="L16" s="163">
        <f>+K14</f>
        <v>102</v>
      </c>
      <c r="M16" s="164" t="s">
        <v>21</v>
      </c>
    </row>
    <row r="17" spans="2:13" x14ac:dyDescent="0.25">
      <c r="B17" s="151"/>
      <c r="C17" s="146"/>
      <c r="D17" s="146"/>
      <c r="E17" s="53">
        <f t="shared" si="1"/>
        <v>3</v>
      </c>
      <c r="F17" s="53">
        <f t="shared" si="1"/>
        <v>14</v>
      </c>
      <c r="G17" s="27" t="s">
        <v>49</v>
      </c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>
        <f t="shared" si="1"/>
        <v>4</v>
      </c>
      <c r="F18" s="53">
        <f t="shared" si="1"/>
        <v>28</v>
      </c>
      <c r="G18" s="27" t="s">
        <v>49</v>
      </c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>
        <f t="shared" si="1"/>
        <v>5</v>
      </c>
      <c r="F19" s="53">
        <f t="shared" si="1"/>
        <v>27</v>
      </c>
      <c r="G19" s="27" t="s">
        <v>153</v>
      </c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39" customWidth="1"/>
    <col min="2" max="5" width="12.69921875" style="139" customWidth="1"/>
    <col min="6" max="6" width="8.69921875" style="139" customWidth="1"/>
    <col min="7" max="7" width="4.69921875" style="139" customWidth="1"/>
    <col min="8" max="8" width="8.796875" style="139"/>
    <col min="9" max="9" width="12.3984375" style="139" customWidth="1"/>
    <col min="10" max="12" width="8.796875" style="139"/>
    <col min="13" max="13" width="10.69921875" style="139" bestFit="1" customWidth="1"/>
    <col min="14" max="14" width="19.09765625" style="139" bestFit="1" customWidth="1"/>
    <col min="15" max="16384" width="8.796875" style="139"/>
  </cols>
  <sheetData>
    <row r="2" spans="2:15" x14ac:dyDescent="0.25">
      <c r="B2" s="107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105"/>
      <c r="C3" s="105" t="s">
        <v>43</v>
      </c>
      <c r="D3" s="174" t="s">
        <v>44</v>
      </c>
      <c r="E3" s="176"/>
      <c r="F3" s="174">
        <v>284</v>
      </c>
      <c r="G3" s="176"/>
      <c r="K3" s="139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140" t="s">
        <v>25</v>
      </c>
      <c r="N4" s="30" t="s">
        <v>31</v>
      </c>
      <c r="O4" s="31" t="s">
        <v>32</v>
      </c>
    </row>
    <row r="5" spans="2:15" ht="16.5" thickBot="1" x14ac:dyDescent="0.3">
      <c r="B5" s="105" t="s">
        <v>45</v>
      </c>
      <c r="C5" s="59">
        <v>544586</v>
      </c>
      <c r="D5" s="59">
        <v>6304430</v>
      </c>
      <c r="E5" s="105">
        <v>95</v>
      </c>
      <c r="F5" s="179" t="s">
        <v>154</v>
      </c>
      <c r="G5" s="180"/>
      <c r="K5" s="141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142"/>
      <c r="J6" s="143"/>
      <c r="K6" s="143"/>
      <c r="L6" s="143"/>
      <c r="M6" s="144"/>
      <c r="N6" s="27" t="s">
        <v>35</v>
      </c>
      <c r="O6" s="31" t="s">
        <v>36</v>
      </c>
    </row>
    <row r="7" spans="2:15" ht="15.75" x14ac:dyDescent="0.25">
      <c r="B7" s="105" t="s">
        <v>45</v>
      </c>
      <c r="C7" s="49" t="s">
        <v>70</v>
      </c>
      <c r="D7" s="49" t="s">
        <v>141</v>
      </c>
      <c r="E7" s="174" t="s">
        <v>46</v>
      </c>
      <c r="F7" s="175"/>
      <c r="G7" s="176"/>
      <c r="I7" s="145"/>
      <c r="J7" s="146"/>
      <c r="K7" s="146"/>
      <c r="L7" s="146"/>
      <c r="M7" s="147"/>
      <c r="N7" s="35" t="s">
        <v>37</v>
      </c>
      <c r="O7" s="33" t="s">
        <v>38</v>
      </c>
    </row>
    <row r="8" spans="2:15" x14ac:dyDescent="0.25">
      <c r="B8" s="103" t="s">
        <v>14</v>
      </c>
      <c r="C8" s="104"/>
      <c r="D8" s="171" t="s">
        <v>11</v>
      </c>
      <c r="E8" s="172"/>
      <c r="F8" s="172"/>
      <c r="G8" s="173"/>
      <c r="I8" s="148" t="s">
        <v>18</v>
      </c>
      <c r="J8" s="24">
        <f>+E5</f>
        <v>95</v>
      </c>
      <c r="K8" s="146"/>
      <c r="L8" s="146"/>
      <c r="M8" s="147"/>
    </row>
    <row r="9" spans="2:15" ht="15.75" x14ac:dyDescent="0.25">
      <c r="B9" s="105" t="s">
        <v>12</v>
      </c>
      <c r="C9" s="106"/>
      <c r="D9" s="174" t="s">
        <v>47</v>
      </c>
      <c r="E9" s="175"/>
      <c r="F9" s="175"/>
      <c r="G9" s="176"/>
      <c r="I9" s="149" t="s">
        <v>15</v>
      </c>
      <c r="J9" s="150" t="s">
        <v>16</v>
      </c>
      <c r="K9" s="150" t="s">
        <v>17</v>
      </c>
      <c r="L9" s="146"/>
      <c r="M9" s="147"/>
    </row>
    <row r="10" spans="2:15" x14ac:dyDescent="0.25">
      <c r="B10" s="151"/>
      <c r="C10" s="5"/>
      <c r="D10" s="5"/>
      <c r="E10" s="5"/>
      <c r="F10" s="146"/>
      <c r="G10" s="4"/>
      <c r="I10" s="42">
        <v>1</v>
      </c>
      <c r="J10" s="17">
        <v>80</v>
      </c>
      <c r="K10" s="152">
        <f>+$J$8-I10</f>
        <v>94</v>
      </c>
      <c r="L10" s="146"/>
      <c r="M10" s="147"/>
    </row>
    <row r="11" spans="2:15" ht="15.75" x14ac:dyDescent="0.25">
      <c r="B11" s="151"/>
      <c r="C11" s="3"/>
      <c r="D11" s="3"/>
      <c r="E11" s="3"/>
      <c r="F11" s="146"/>
      <c r="G11" s="6"/>
      <c r="I11" s="42"/>
      <c r="J11" s="17"/>
      <c r="K11" s="152"/>
      <c r="L11" s="146"/>
      <c r="M11" s="147"/>
    </row>
    <row r="12" spans="2:15" x14ac:dyDescent="0.25">
      <c r="B12" s="151"/>
      <c r="C12" s="146"/>
      <c r="D12" s="146"/>
      <c r="E12" s="146"/>
      <c r="F12" s="146"/>
      <c r="G12" s="153"/>
      <c r="I12" s="42"/>
      <c r="J12" s="17"/>
      <c r="K12" s="152"/>
      <c r="L12" s="146"/>
      <c r="M12" s="147"/>
    </row>
    <row r="13" spans="2:15" x14ac:dyDescent="0.25">
      <c r="B13" s="151"/>
      <c r="C13" s="146"/>
      <c r="D13" s="146"/>
      <c r="E13" s="146"/>
      <c r="F13" s="146"/>
      <c r="G13" s="153"/>
      <c r="I13" s="42"/>
      <c r="J13" s="17"/>
      <c r="K13" s="152"/>
      <c r="L13" s="146"/>
      <c r="M13" s="147"/>
    </row>
    <row r="14" spans="2:15" x14ac:dyDescent="0.25">
      <c r="B14" s="151"/>
      <c r="C14" s="146"/>
      <c r="D14" s="146"/>
      <c r="E14" s="154" t="s">
        <v>27</v>
      </c>
      <c r="F14" s="155" t="s">
        <v>26</v>
      </c>
      <c r="G14" s="156" t="s">
        <v>19</v>
      </c>
      <c r="I14" s="42"/>
      <c r="J14" s="17"/>
      <c r="K14" s="152"/>
      <c r="L14" s="146"/>
      <c r="M14" s="147"/>
    </row>
    <row r="15" spans="2:15" x14ac:dyDescent="0.25">
      <c r="B15" s="151"/>
      <c r="C15" s="146"/>
      <c r="D15" s="146"/>
      <c r="E15" s="53">
        <f>+I10</f>
        <v>1</v>
      </c>
      <c r="F15" s="53">
        <f>+J10</f>
        <v>80</v>
      </c>
      <c r="G15" s="27" t="s">
        <v>54</v>
      </c>
      <c r="I15" s="145"/>
      <c r="J15" s="157">
        <v>0</v>
      </c>
      <c r="K15" s="158"/>
      <c r="L15" s="159">
        <f>+J8</f>
        <v>95</v>
      </c>
      <c r="M15" s="160" t="s">
        <v>20</v>
      </c>
    </row>
    <row r="16" spans="2:15" x14ac:dyDescent="0.25">
      <c r="B16" s="151"/>
      <c r="C16" s="146"/>
      <c r="D16" s="146"/>
      <c r="E16" s="53"/>
      <c r="F16" s="53"/>
      <c r="G16" s="27"/>
      <c r="I16" s="145"/>
      <c r="J16" s="161">
        <v>0</v>
      </c>
      <c r="K16" s="162"/>
      <c r="L16" s="163">
        <f>+K10</f>
        <v>94</v>
      </c>
      <c r="M16" s="164" t="s">
        <v>21</v>
      </c>
    </row>
    <row r="17" spans="2:13" x14ac:dyDescent="0.25">
      <c r="B17" s="151"/>
      <c r="C17" s="146"/>
      <c r="D17" s="146"/>
      <c r="E17" s="53"/>
      <c r="F17" s="53"/>
      <c r="G17" s="27"/>
      <c r="I17" s="145"/>
      <c r="J17" s="146"/>
      <c r="K17" s="146"/>
      <c r="L17" s="165"/>
      <c r="M17" s="166"/>
    </row>
    <row r="18" spans="2:13" x14ac:dyDescent="0.25">
      <c r="B18" s="151"/>
      <c r="C18" s="146"/>
      <c r="D18" s="146"/>
      <c r="E18" s="53"/>
      <c r="F18" s="53"/>
      <c r="G18" s="27"/>
      <c r="I18" s="145"/>
      <c r="J18" s="146"/>
      <c r="K18" s="146"/>
      <c r="L18" s="146"/>
      <c r="M18" s="166"/>
    </row>
    <row r="19" spans="2:13" x14ac:dyDescent="0.25">
      <c r="B19" s="151"/>
      <c r="C19" s="146"/>
      <c r="D19" s="146"/>
      <c r="E19" s="53"/>
      <c r="F19" s="53"/>
      <c r="G19" s="27"/>
      <c r="I19" s="145" t="s">
        <v>40</v>
      </c>
      <c r="J19" s="146"/>
      <c r="K19" s="146"/>
      <c r="L19" s="146"/>
      <c r="M19" s="147"/>
    </row>
    <row r="20" spans="2:13" ht="15.75" thickBot="1" x14ac:dyDescent="0.3">
      <c r="B20" s="151"/>
      <c r="C20" s="146"/>
      <c r="D20" s="146"/>
      <c r="E20" s="146"/>
      <c r="F20" s="146"/>
      <c r="G20" s="153"/>
      <c r="I20" s="167"/>
      <c r="J20" s="168"/>
      <c r="K20" s="168"/>
      <c r="L20" s="168"/>
      <c r="M20" s="169"/>
    </row>
    <row r="21" spans="2:13" x14ac:dyDescent="0.25">
      <c r="B21" s="151"/>
      <c r="C21" s="146"/>
      <c r="D21" s="146"/>
      <c r="E21" s="146"/>
      <c r="F21" s="146"/>
      <c r="G21" s="153"/>
    </row>
    <row r="22" spans="2:13" x14ac:dyDescent="0.25">
      <c r="B22" s="151"/>
      <c r="C22" s="146"/>
      <c r="D22" s="146"/>
      <c r="E22" s="146"/>
      <c r="F22" s="146"/>
      <c r="G22" s="153"/>
      <c r="J22" s="139" t="s">
        <v>41</v>
      </c>
    </row>
    <row r="23" spans="2:13" x14ac:dyDescent="0.25">
      <c r="B23" s="151"/>
      <c r="C23" s="146"/>
      <c r="D23" s="146"/>
      <c r="E23" s="146"/>
      <c r="F23" s="146"/>
      <c r="G23" s="153"/>
    </row>
    <row r="24" spans="2:13" x14ac:dyDescent="0.25">
      <c r="B24" s="151"/>
      <c r="C24" s="146"/>
      <c r="D24" s="146"/>
      <c r="E24" s="146"/>
      <c r="F24" s="146"/>
      <c r="G24" s="153"/>
    </row>
    <row r="25" spans="2:13" x14ac:dyDescent="0.25">
      <c r="B25" s="151"/>
      <c r="C25" s="146"/>
      <c r="D25" s="146"/>
      <c r="E25" s="146"/>
      <c r="F25" s="146"/>
      <c r="G25" s="153"/>
    </row>
    <row r="26" spans="2:13" x14ac:dyDescent="0.25">
      <c r="B26" s="151"/>
      <c r="C26" s="146"/>
      <c r="D26" s="146"/>
      <c r="E26" s="146"/>
      <c r="F26" s="146"/>
      <c r="G26" s="153"/>
    </row>
    <row r="27" spans="2:13" x14ac:dyDescent="0.25">
      <c r="B27" s="151"/>
      <c r="C27" s="146"/>
      <c r="D27" s="146"/>
      <c r="E27" s="146"/>
      <c r="F27" s="146"/>
      <c r="G27" s="153"/>
    </row>
    <row r="28" spans="2:13" x14ac:dyDescent="0.25">
      <c r="B28" s="161"/>
      <c r="C28" s="162"/>
      <c r="D28" s="162"/>
      <c r="E28" s="162"/>
      <c r="F28" s="162"/>
      <c r="G28" s="156"/>
    </row>
    <row r="30" spans="2:13" x14ac:dyDescent="0.25">
      <c r="B30" s="139" t="s">
        <v>28</v>
      </c>
    </row>
    <row r="31" spans="2:13" x14ac:dyDescent="0.25">
      <c r="B31" s="139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72" customWidth="1"/>
    <col min="2" max="5" width="12.69921875" style="72" customWidth="1"/>
    <col min="6" max="6" width="8.69921875" style="72" customWidth="1"/>
    <col min="7" max="7" width="4.69921875" style="72" customWidth="1"/>
    <col min="8" max="8" width="8.796875" style="72"/>
    <col min="9" max="9" width="12.3984375" style="72" customWidth="1"/>
    <col min="10" max="12" width="8.796875" style="72"/>
    <col min="13" max="13" width="10.69921875" style="72" bestFit="1" customWidth="1"/>
    <col min="14" max="14" width="19.09765625" style="72" bestFit="1" customWidth="1"/>
    <col min="15" max="16384" width="8.796875" style="72"/>
  </cols>
  <sheetData>
    <row r="2" spans="2:15" x14ac:dyDescent="0.25">
      <c r="B2" s="66" t="s">
        <v>1</v>
      </c>
      <c r="C2" s="13" t="s">
        <v>0</v>
      </c>
      <c r="D2" s="177" t="s">
        <v>22</v>
      </c>
      <c r="E2" s="178"/>
      <c r="F2" s="177" t="s">
        <v>6</v>
      </c>
      <c r="G2" s="178"/>
    </row>
    <row r="3" spans="2:15" ht="15.75" x14ac:dyDescent="0.25">
      <c r="B3" s="64"/>
      <c r="C3" s="64" t="s">
        <v>43</v>
      </c>
      <c r="D3" s="174" t="s">
        <v>44</v>
      </c>
      <c r="E3" s="176"/>
      <c r="F3" s="174">
        <v>209</v>
      </c>
      <c r="G3" s="176"/>
      <c r="K3" s="72" t="s">
        <v>42</v>
      </c>
      <c r="N3" s="28" t="s">
        <v>39</v>
      </c>
      <c r="O3" s="29" t="s">
        <v>30</v>
      </c>
    </row>
    <row r="4" spans="2:15" x14ac:dyDescent="0.25">
      <c r="B4" s="25" t="s">
        <v>2</v>
      </c>
      <c r="C4" s="25" t="s">
        <v>3</v>
      </c>
      <c r="D4" s="25" t="s">
        <v>4</v>
      </c>
      <c r="E4" s="25" t="s">
        <v>5</v>
      </c>
      <c r="F4" s="171" t="s">
        <v>10</v>
      </c>
      <c r="G4" s="173"/>
      <c r="K4" s="22" t="s">
        <v>23</v>
      </c>
      <c r="L4" s="73" t="s">
        <v>25</v>
      </c>
      <c r="N4" s="30" t="s">
        <v>31</v>
      </c>
      <c r="O4" s="31" t="s">
        <v>32</v>
      </c>
    </row>
    <row r="5" spans="2:15" ht="16.5" thickBot="1" x14ac:dyDescent="0.3">
      <c r="B5" s="64" t="s">
        <v>45</v>
      </c>
      <c r="C5" s="59">
        <v>570153</v>
      </c>
      <c r="D5" s="59">
        <v>6238489</v>
      </c>
      <c r="E5" s="64">
        <v>117</v>
      </c>
      <c r="F5" s="179" t="s">
        <v>66</v>
      </c>
      <c r="G5" s="180"/>
      <c r="K5" s="74" t="s">
        <v>24</v>
      </c>
      <c r="N5" s="32" t="s">
        <v>33</v>
      </c>
      <c r="O5" s="31" t="s">
        <v>34</v>
      </c>
    </row>
    <row r="6" spans="2:15" x14ac:dyDescent="0.25">
      <c r="B6" s="26" t="s">
        <v>7</v>
      </c>
      <c r="C6" s="26" t="s">
        <v>8</v>
      </c>
      <c r="D6" s="26" t="s">
        <v>13</v>
      </c>
      <c r="E6" s="171" t="s">
        <v>9</v>
      </c>
      <c r="F6" s="172"/>
      <c r="G6" s="173"/>
      <c r="I6" s="75"/>
      <c r="J6" s="76"/>
      <c r="K6" s="76"/>
      <c r="L6" s="76"/>
      <c r="M6" s="77"/>
      <c r="N6" s="27" t="s">
        <v>35</v>
      </c>
      <c r="O6" s="31" t="s">
        <v>36</v>
      </c>
    </row>
    <row r="7" spans="2:15" ht="15.75" x14ac:dyDescent="0.25">
      <c r="B7" s="64" t="s">
        <v>45</v>
      </c>
      <c r="C7" s="49" t="s">
        <v>61</v>
      </c>
      <c r="D7" s="49" t="s">
        <v>63</v>
      </c>
      <c r="E7" s="174" t="s">
        <v>46</v>
      </c>
      <c r="F7" s="175"/>
      <c r="G7" s="176"/>
      <c r="I7" s="78"/>
      <c r="J7" s="79"/>
      <c r="K7" s="79"/>
      <c r="L7" s="79"/>
      <c r="M7" s="80"/>
      <c r="N7" s="35" t="s">
        <v>37</v>
      </c>
      <c r="O7" s="33" t="s">
        <v>38</v>
      </c>
    </row>
    <row r="8" spans="2:15" x14ac:dyDescent="0.25">
      <c r="B8" s="62" t="s">
        <v>14</v>
      </c>
      <c r="C8" s="63"/>
      <c r="D8" s="171" t="s">
        <v>11</v>
      </c>
      <c r="E8" s="172"/>
      <c r="F8" s="172"/>
      <c r="G8" s="173"/>
      <c r="I8" s="81" t="s">
        <v>18</v>
      </c>
      <c r="J8" s="24">
        <f>+E5</f>
        <v>117</v>
      </c>
      <c r="K8" s="79"/>
      <c r="L8" s="79"/>
      <c r="M8" s="80"/>
    </row>
    <row r="9" spans="2:15" ht="15.75" x14ac:dyDescent="0.25">
      <c r="B9" s="64" t="s">
        <v>12</v>
      </c>
      <c r="C9" s="65"/>
      <c r="D9" s="174" t="s">
        <v>47</v>
      </c>
      <c r="E9" s="175"/>
      <c r="F9" s="175"/>
      <c r="G9" s="176"/>
      <c r="I9" s="82" t="s">
        <v>15</v>
      </c>
      <c r="J9" s="83" t="s">
        <v>16</v>
      </c>
      <c r="K9" s="83" t="s">
        <v>17</v>
      </c>
      <c r="L9" s="79"/>
      <c r="M9" s="80"/>
    </row>
    <row r="10" spans="2:15" x14ac:dyDescent="0.25">
      <c r="B10" s="84"/>
      <c r="C10" s="5"/>
      <c r="D10" s="5"/>
      <c r="E10" s="5"/>
      <c r="F10" s="79"/>
      <c r="G10" s="4"/>
      <c r="I10" s="42">
        <v>1</v>
      </c>
      <c r="J10" s="17">
        <v>44</v>
      </c>
      <c r="K10" s="85">
        <f>+$J$8-I10</f>
        <v>116</v>
      </c>
      <c r="L10" s="79"/>
      <c r="M10" s="80"/>
    </row>
    <row r="11" spans="2:15" ht="15.75" x14ac:dyDescent="0.25">
      <c r="B11" s="84"/>
      <c r="C11" s="3"/>
      <c r="D11" s="3"/>
      <c r="E11" s="3"/>
      <c r="F11" s="79"/>
      <c r="G11" s="6"/>
      <c r="I11" s="42">
        <v>2</v>
      </c>
      <c r="J11" s="17">
        <v>49</v>
      </c>
      <c r="K11" s="85">
        <f t="shared" ref="K11:K12" si="0">+$J$8-I11</f>
        <v>115</v>
      </c>
      <c r="L11" s="79"/>
      <c r="M11" s="80"/>
    </row>
    <row r="12" spans="2:15" x14ac:dyDescent="0.25">
      <c r="B12" s="84"/>
      <c r="C12" s="79"/>
      <c r="D12" s="79"/>
      <c r="E12" s="79"/>
      <c r="F12" s="79"/>
      <c r="G12" s="86"/>
      <c r="I12" s="42">
        <v>3.1</v>
      </c>
      <c r="J12" s="17">
        <v>80</v>
      </c>
      <c r="K12" s="85">
        <f t="shared" si="0"/>
        <v>113.9</v>
      </c>
      <c r="L12" s="79"/>
      <c r="M12" s="80"/>
    </row>
    <row r="13" spans="2:15" x14ac:dyDescent="0.25">
      <c r="B13" s="84"/>
      <c r="C13" s="79"/>
      <c r="D13" s="79"/>
      <c r="E13" s="79"/>
      <c r="F13" s="79"/>
      <c r="G13" s="86"/>
      <c r="I13" s="42"/>
      <c r="J13" s="17"/>
      <c r="K13" s="85"/>
      <c r="L13" s="79"/>
      <c r="M13" s="80"/>
    </row>
    <row r="14" spans="2:15" x14ac:dyDescent="0.25">
      <c r="B14" s="84"/>
      <c r="C14" s="79"/>
      <c r="D14" s="79"/>
      <c r="E14" s="87" t="s">
        <v>27</v>
      </c>
      <c r="F14" s="88" t="s">
        <v>26</v>
      </c>
      <c r="G14" s="89" t="s">
        <v>19</v>
      </c>
      <c r="I14" s="42"/>
      <c r="J14" s="17"/>
      <c r="K14" s="85"/>
      <c r="L14" s="79"/>
      <c r="M14" s="80"/>
    </row>
    <row r="15" spans="2:15" x14ac:dyDescent="0.25">
      <c r="B15" s="84"/>
      <c r="C15" s="79"/>
      <c r="D15" s="79"/>
      <c r="E15" s="53">
        <f>+I10</f>
        <v>1</v>
      </c>
      <c r="F15" s="53">
        <f>+J10</f>
        <v>44</v>
      </c>
      <c r="G15" s="27" t="s">
        <v>54</v>
      </c>
      <c r="I15" s="78"/>
      <c r="J15" s="90">
        <v>0</v>
      </c>
      <c r="K15" s="91"/>
      <c r="L15" s="92">
        <f>+J8</f>
        <v>117</v>
      </c>
      <c r="M15" s="93" t="s">
        <v>20</v>
      </c>
    </row>
    <row r="16" spans="2:15" x14ac:dyDescent="0.25">
      <c r="B16" s="84"/>
      <c r="C16" s="79"/>
      <c r="D16" s="79"/>
      <c r="E16" s="53">
        <f t="shared" ref="E16:F17" si="1">+I11</f>
        <v>2</v>
      </c>
      <c r="F16" s="53">
        <f t="shared" si="1"/>
        <v>49</v>
      </c>
      <c r="G16" s="27" t="s">
        <v>54</v>
      </c>
      <c r="I16" s="78"/>
      <c r="J16" s="94">
        <v>0</v>
      </c>
      <c r="K16" s="95"/>
      <c r="L16" s="96">
        <f>+K12</f>
        <v>113.9</v>
      </c>
      <c r="M16" s="97" t="s">
        <v>21</v>
      </c>
    </row>
    <row r="17" spans="2:13" x14ac:dyDescent="0.25">
      <c r="B17" s="84"/>
      <c r="C17" s="79"/>
      <c r="D17" s="79"/>
      <c r="E17" s="53">
        <f t="shared" si="1"/>
        <v>3.1</v>
      </c>
      <c r="F17" s="53">
        <f t="shared" si="1"/>
        <v>80</v>
      </c>
      <c r="G17" s="27" t="s">
        <v>53</v>
      </c>
      <c r="I17" s="78"/>
      <c r="J17" s="79"/>
      <c r="K17" s="79"/>
      <c r="L17" s="98"/>
      <c r="M17" s="99"/>
    </row>
    <row r="18" spans="2:13" x14ac:dyDescent="0.25">
      <c r="B18" s="84"/>
      <c r="C18" s="79"/>
      <c r="D18" s="79"/>
      <c r="E18" s="53"/>
      <c r="F18" s="53"/>
      <c r="G18" s="27"/>
      <c r="I18" s="78"/>
      <c r="J18" s="79"/>
      <c r="K18" s="79"/>
      <c r="L18" s="79"/>
      <c r="M18" s="99"/>
    </row>
    <row r="19" spans="2:13" x14ac:dyDescent="0.25">
      <c r="B19" s="84"/>
      <c r="C19" s="79"/>
      <c r="D19" s="79"/>
      <c r="E19" s="53"/>
      <c r="F19" s="53"/>
      <c r="G19" s="27"/>
      <c r="I19" s="78" t="s">
        <v>40</v>
      </c>
      <c r="J19" s="79"/>
      <c r="K19" s="79"/>
      <c r="L19" s="79"/>
      <c r="M19" s="80"/>
    </row>
    <row r="20" spans="2:13" ht="15.75" thickBot="1" x14ac:dyDescent="0.3">
      <c r="B20" s="84"/>
      <c r="C20" s="79"/>
      <c r="D20" s="79"/>
      <c r="E20" s="79"/>
      <c r="F20" s="79"/>
      <c r="G20" s="86"/>
      <c r="I20" s="100"/>
      <c r="J20" s="101"/>
      <c r="K20" s="101"/>
      <c r="L20" s="101"/>
      <c r="M20" s="102"/>
    </row>
    <row r="21" spans="2:13" x14ac:dyDescent="0.25">
      <c r="B21" s="84"/>
      <c r="C21" s="79"/>
      <c r="D21" s="79"/>
      <c r="E21" s="79"/>
      <c r="F21" s="79"/>
      <c r="G21" s="86"/>
    </row>
    <row r="22" spans="2:13" x14ac:dyDescent="0.25">
      <c r="B22" s="84"/>
      <c r="C22" s="79"/>
      <c r="D22" s="79"/>
      <c r="E22" s="79"/>
      <c r="F22" s="79"/>
      <c r="G22" s="86"/>
      <c r="J22" s="72" t="s">
        <v>41</v>
      </c>
    </row>
    <row r="23" spans="2:13" x14ac:dyDescent="0.25">
      <c r="B23" s="84"/>
      <c r="C23" s="79"/>
      <c r="D23" s="79"/>
      <c r="E23" s="79"/>
      <c r="F23" s="79"/>
      <c r="G23" s="86"/>
    </row>
    <row r="24" spans="2:13" x14ac:dyDescent="0.25">
      <c r="B24" s="84"/>
      <c r="C24" s="79"/>
      <c r="D24" s="79"/>
      <c r="E24" s="79"/>
      <c r="F24" s="79"/>
      <c r="G24" s="86"/>
    </row>
    <row r="25" spans="2:13" x14ac:dyDescent="0.25">
      <c r="B25" s="84"/>
      <c r="C25" s="79"/>
      <c r="D25" s="79"/>
      <c r="E25" s="79"/>
      <c r="F25" s="79"/>
      <c r="G25" s="86"/>
    </row>
    <row r="26" spans="2:13" x14ac:dyDescent="0.25">
      <c r="B26" s="84"/>
      <c r="C26" s="79"/>
      <c r="D26" s="79"/>
      <c r="E26" s="79"/>
      <c r="F26" s="79"/>
      <c r="G26" s="86"/>
    </row>
    <row r="27" spans="2:13" x14ac:dyDescent="0.25">
      <c r="B27" s="84"/>
      <c r="C27" s="79"/>
      <c r="D27" s="79"/>
      <c r="E27" s="79"/>
      <c r="F27" s="79"/>
      <c r="G27" s="86"/>
    </row>
    <row r="28" spans="2:13" x14ac:dyDescent="0.25">
      <c r="B28" s="94"/>
      <c r="C28" s="95"/>
      <c r="D28" s="95"/>
      <c r="E28" s="95"/>
      <c r="F28" s="95"/>
      <c r="G28" s="89"/>
    </row>
    <row r="30" spans="2:13" x14ac:dyDescent="0.25">
      <c r="B30" s="72" t="s">
        <v>28</v>
      </c>
    </row>
    <row r="31" spans="2:13" x14ac:dyDescent="0.25">
      <c r="B31" s="72" t="s">
        <v>29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84</vt:i4>
      </vt:variant>
      <vt:variant>
        <vt:lpstr>Rangos con nombre</vt:lpstr>
      </vt:variant>
      <vt:variant>
        <vt:i4>84</vt:i4>
      </vt:variant>
    </vt:vector>
  </HeadingPairs>
  <TitlesOfParts>
    <vt:vector size="168" baseType="lpstr"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227</vt:lpstr>
      <vt:lpstr>228</vt:lpstr>
      <vt:lpstr>229</vt:lpstr>
      <vt:lpstr>230</vt:lpstr>
      <vt:lpstr>231</vt:lpstr>
      <vt:lpstr>232</vt:lpstr>
      <vt:lpstr>233</vt:lpstr>
      <vt:lpstr>234</vt:lpstr>
      <vt:lpstr>235</vt:lpstr>
      <vt:lpstr>236</vt:lpstr>
      <vt:lpstr>237</vt:lpstr>
      <vt:lpstr>238</vt:lpstr>
      <vt:lpstr>239</vt:lpstr>
      <vt:lpstr>240</vt:lpstr>
      <vt:lpstr>241</vt:lpstr>
      <vt:lpstr>242</vt:lpstr>
      <vt:lpstr>243</vt:lpstr>
      <vt:lpstr>244</vt:lpstr>
      <vt:lpstr>245</vt:lpstr>
      <vt:lpstr>246</vt:lpstr>
      <vt:lpstr>247</vt:lpstr>
      <vt:lpstr>248</vt:lpstr>
      <vt:lpstr>249</vt:lpstr>
      <vt:lpstr>250</vt:lpstr>
      <vt:lpstr>251</vt:lpstr>
      <vt:lpstr>252</vt:lpstr>
      <vt:lpstr>253</vt:lpstr>
      <vt:lpstr>254</vt:lpstr>
      <vt:lpstr>255</vt:lpstr>
      <vt:lpstr>256</vt:lpstr>
      <vt:lpstr>257</vt:lpstr>
      <vt:lpstr>258</vt:lpstr>
      <vt:lpstr>259</vt:lpstr>
      <vt:lpstr>260</vt:lpstr>
      <vt:lpstr>261</vt:lpstr>
      <vt:lpstr>262</vt:lpstr>
      <vt:lpstr>263</vt:lpstr>
      <vt:lpstr>264</vt:lpstr>
      <vt:lpstr>265</vt:lpstr>
      <vt:lpstr>266</vt:lpstr>
      <vt:lpstr>267</vt:lpstr>
      <vt:lpstr>268</vt:lpstr>
      <vt:lpstr>269</vt:lpstr>
      <vt:lpstr>270</vt:lpstr>
      <vt:lpstr>271</vt:lpstr>
      <vt:lpstr>272</vt:lpstr>
      <vt:lpstr>273</vt:lpstr>
      <vt:lpstr>274</vt:lpstr>
      <vt:lpstr>275</vt:lpstr>
      <vt:lpstr>276</vt:lpstr>
      <vt:lpstr>277</vt:lpstr>
      <vt:lpstr>278</vt:lpstr>
      <vt:lpstr>279</vt:lpstr>
      <vt:lpstr>280</vt:lpstr>
      <vt:lpstr>281</vt:lpstr>
      <vt:lpstr>282</vt:lpstr>
      <vt:lpstr>283</vt:lpstr>
      <vt:lpstr>284</vt:lpstr>
      <vt:lpstr>'201'!Área_de_impresión</vt:lpstr>
      <vt:lpstr>'202'!Área_de_impresión</vt:lpstr>
      <vt:lpstr>'203'!Área_de_impresión</vt:lpstr>
      <vt:lpstr>'204'!Área_de_impresión</vt:lpstr>
      <vt:lpstr>'205'!Área_de_impresión</vt:lpstr>
      <vt:lpstr>'206'!Área_de_impresión</vt:lpstr>
      <vt:lpstr>'207'!Área_de_impresión</vt:lpstr>
      <vt:lpstr>'208'!Área_de_impresión</vt:lpstr>
      <vt:lpstr>'209'!Área_de_impresión</vt:lpstr>
      <vt:lpstr>'210'!Área_de_impresión</vt:lpstr>
      <vt:lpstr>'211'!Área_de_impresión</vt:lpstr>
      <vt:lpstr>'212'!Área_de_impresión</vt:lpstr>
      <vt:lpstr>'213'!Área_de_impresión</vt:lpstr>
      <vt:lpstr>'214'!Área_de_impresión</vt:lpstr>
      <vt:lpstr>'215'!Área_de_impresión</vt:lpstr>
      <vt:lpstr>'216'!Área_de_impresión</vt:lpstr>
      <vt:lpstr>'217'!Área_de_impresión</vt:lpstr>
      <vt:lpstr>'218'!Área_de_impresión</vt:lpstr>
      <vt:lpstr>'219'!Área_de_impresión</vt:lpstr>
      <vt:lpstr>'220'!Área_de_impresión</vt:lpstr>
      <vt:lpstr>'221'!Área_de_impresión</vt:lpstr>
      <vt:lpstr>'222'!Área_de_impresión</vt:lpstr>
      <vt:lpstr>'223'!Área_de_impresión</vt:lpstr>
      <vt:lpstr>'224'!Área_de_impresión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'232'!Área_de_impresión</vt:lpstr>
      <vt:lpstr>'233'!Área_de_impresión</vt:lpstr>
      <vt:lpstr>'234'!Área_de_impresión</vt:lpstr>
      <vt:lpstr>'235'!Área_de_impresión</vt:lpstr>
      <vt:lpstr>'236'!Área_de_impresión</vt:lpstr>
      <vt:lpstr>'237'!Área_de_impresión</vt:lpstr>
      <vt:lpstr>'238'!Área_de_impresión</vt:lpstr>
      <vt:lpstr>'239'!Área_de_impresión</vt:lpstr>
      <vt:lpstr>'240'!Área_de_impresión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'247'!Área_de_impresión</vt:lpstr>
      <vt:lpstr>'248'!Área_de_impresión</vt:lpstr>
      <vt:lpstr>'249'!Área_de_impresión</vt:lpstr>
      <vt:lpstr>'250'!Área_de_impresión</vt:lpstr>
      <vt:lpstr>'251'!Área_de_impresión</vt:lpstr>
      <vt:lpstr>'252'!Área_de_impresión</vt:lpstr>
      <vt:lpstr>'253'!Área_de_impresión</vt:lpstr>
      <vt:lpstr>'254'!Área_de_impresión</vt:lpstr>
      <vt:lpstr>'255'!Área_de_impresión</vt:lpstr>
      <vt:lpstr>'256'!Área_de_impresión</vt:lpstr>
      <vt:lpstr>'257'!Área_de_impresión</vt:lpstr>
      <vt:lpstr>'258'!Área_de_impresión</vt:lpstr>
      <vt:lpstr>'259'!Área_de_impresión</vt:lpstr>
      <vt:lpstr>'260'!Área_de_impresión</vt:lpstr>
      <vt:lpstr>'261'!Área_de_impresión</vt:lpstr>
      <vt:lpstr>'262'!Área_de_impresión</vt:lpstr>
      <vt:lpstr>'263'!Área_de_impresión</vt:lpstr>
      <vt:lpstr>'264'!Área_de_impresión</vt:lpstr>
      <vt:lpstr>'265'!Área_de_impresión</vt:lpstr>
      <vt:lpstr>'266'!Área_de_impresión</vt:lpstr>
      <vt:lpstr>'267'!Área_de_impresión</vt:lpstr>
      <vt:lpstr>'268'!Área_de_impresión</vt:lpstr>
      <vt:lpstr>'269'!Área_de_impresión</vt:lpstr>
      <vt:lpstr>'270'!Área_de_impresión</vt:lpstr>
      <vt:lpstr>'271'!Área_de_impresión</vt:lpstr>
      <vt:lpstr>'272'!Área_de_impresión</vt:lpstr>
      <vt:lpstr>'273'!Área_de_impresión</vt:lpstr>
      <vt:lpstr>'274'!Área_de_impresión</vt:lpstr>
      <vt:lpstr>'275'!Área_de_impresión</vt:lpstr>
      <vt:lpstr>'276'!Área_de_impresión</vt:lpstr>
      <vt:lpstr>'277'!Área_de_impresión</vt:lpstr>
      <vt:lpstr>'278'!Área_de_impresión</vt:lpstr>
      <vt:lpstr>'279'!Área_de_impresión</vt:lpstr>
      <vt:lpstr>'280'!Área_de_impresión</vt:lpstr>
      <vt:lpstr>'281'!Área_de_impresión</vt:lpstr>
      <vt:lpstr>'282'!Área_de_impresión</vt:lpstr>
      <vt:lpstr>'283'!Área_de_impresión</vt:lpstr>
      <vt:lpstr>'284'!Área_de_impresión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2017-12-13T19:56:38Z</dcterms:modified>
</cp:coreProperties>
</file>