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 R11\LAB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5" i="1" l="1"/>
  <c r="P14" i="1"/>
  <c r="P13" i="1"/>
  <c r="P11" i="1"/>
  <c r="P12" i="1"/>
  <c r="N15" i="1"/>
  <c r="N14" i="1"/>
  <c r="N13" i="1"/>
  <c r="N12" i="1"/>
  <c r="N11" i="1"/>
  <c r="P17" i="1" l="1"/>
  <c r="P16" i="1"/>
  <c r="P10" i="1"/>
  <c r="P9" i="1"/>
  <c r="P8" i="1"/>
  <c r="N17" i="1"/>
  <c r="N16" i="1"/>
  <c r="N10" i="1"/>
  <c r="N9" i="1"/>
  <c r="N8" i="1"/>
</calcChain>
</file>

<file path=xl/sharedStrings.xml><?xml version="1.0" encoding="utf-8"?>
<sst xmlns="http://schemas.openxmlformats.org/spreadsheetml/2006/main" count="68" uniqueCount="46">
  <si>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</si>
  <si>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</si>
  <si>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</si>
  <si>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</si>
  <si>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</si>
  <si>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</si>
  <si>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</si>
  <si>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</si>
  <si>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</si>
  <si>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</si>
  <si>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</si>
  <si>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</si>
  <si>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</si>
  <si>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</si>
  <si>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</si>
  <si>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</si>
  <si>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</si>
  <si>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</si>
  <si>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</si>
  <si>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</si>
  <si>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</si>
  <si>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</si>
  <si>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</si>
  <si>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</si>
  <si>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</si>
  <si>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</si>
  <si>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</si>
  <si>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</si>
  <si>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</si>
  <si>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</si>
  <si>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</si>
  <si>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</si>
  <si>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</si>
  <si>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</si>
  <si>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</si>
  <si>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</si>
  <si>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</si>
  <si>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</si>
  <si>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</si>
  <si>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Phase 2_4</t>
  </si>
  <si>
    <t>-</t>
  </si>
  <si>
    <t>10. km43 Embankment R11</t>
  </si>
  <si>
    <t>R11_08</t>
  </si>
  <si>
    <t>siCl</t>
  </si>
  <si>
    <t>clSi</t>
  </si>
  <si>
    <t>grSi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</si>
</sst>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0"/>
    <numFmt numFmtId="166" formatCode="0.0"/>
    <numFmt numFmtId="167" formatCode="0_)"/>
    <numFmt numFmtId="168" formatCode="0.0%"/>
    <numFmt numFmtId="169" formatCode="0.0_)"/>
  </numFmts>
  <fonts count="7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166" fontId="1" fillId="3" borderId="14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168" fontId="6" fillId="0" borderId="25" xfId="0" applyNumberFormat="1" applyFont="1" applyFill="1" applyBorder="1" applyAlignment="1" applyProtection="1">
      <alignment horizontal="center"/>
    </xf>
    <xf numFmtId="167" fontId="6" fillId="0" borderId="25" xfId="0" applyNumberFormat="1" applyFont="1" applyFill="1" applyBorder="1" applyAlignment="1" applyProtection="1">
      <alignment horizontal="center"/>
    </xf>
    <xf numFmtId="168" fontId="6" fillId="0" borderId="14" xfId="0" applyNumberFormat="1" applyFont="1" applyFill="1" applyBorder="1" applyAlignment="1" applyProtection="1">
      <alignment horizontal="center"/>
    </xf>
    <xf numFmtId="167" fontId="6" fillId="0" borderId="14" xfId="0" applyNumberFormat="1" applyFont="1" applyFill="1" applyBorder="1" applyAlignment="1" applyProtection="1">
      <alignment horizontal="center"/>
    </xf>
    <xf numFmtId="0" fontId="1" fillId="5" borderId="0" xfId="0" applyFont="1" applyFill="1" applyBorder="1"/>
    <xf numFmtId="167" fontId="6" fillId="0" borderId="0" xfId="0" applyNumberFormat="1" applyFont="1" applyFill="1" applyBorder="1" applyAlignment="1" applyProtection="1">
      <alignment horizontal="center"/>
    </xf>
    <xf numFmtId="168" fontId="6" fillId="0" borderId="43" xfId="0" applyNumberFormat="1" applyFont="1" applyFill="1" applyBorder="1" applyAlignment="1" applyProtection="1">
      <alignment horizontal="center"/>
    </xf>
    <xf numFmtId="167" fontId="6" fillId="0" borderId="44" xfId="0" applyNumberFormat="1" applyFont="1" applyFill="1" applyBorder="1" applyAlignment="1" applyProtection="1">
      <alignment horizontal="center"/>
    </xf>
    <xf numFmtId="167" fontId="6" fillId="0" borderId="43" xfId="0" applyNumberFormat="1" applyFont="1" applyFill="1" applyBorder="1" applyAlignment="1" applyProtection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69" fontId="6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52480288564131872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analysis'!$B$14:$B$26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98.613445378151255</c:v>
                </c:pt>
                <c:pt idx="6">
                  <c:v>97.205882352941174</c:v>
                </c:pt>
                <c:pt idx="7">
                  <c:v>94.97899159663865</c:v>
                </c:pt>
                <c:pt idx="8">
                  <c:v>89.138655462184872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analysis'!$C$14:$C$26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99.252336448598129</c:v>
                </c:pt>
                <c:pt idx="6">
                  <c:v>98.130841121495322</c:v>
                </c:pt>
                <c:pt idx="7">
                  <c:v>77.967289719626166</c:v>
                </c:pt>
                <c:pt idx="8">
                  <c:v>51.05140186915888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analysis'!$D$14:$D$26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99.625935162094763</c:v>
                </c:pt>
                <c:pt idx="7">
                  <c:v>69.451371571072315</c:v>
                </c:pt>
                <c:pt idx="8">
                  <c:v>40.947630922693264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1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tar"/>
            <c:size val="4"/>
            <c:spPr>
              <a:noFill/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'Sieving analysis'!$A$14:$A$26</c:f>
              <c:numCache>
                <c:formatCode>General</c:formatCode>
                <c:ptCount val="13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0.02</c:v>
                </c:pt>
                <c:pt idx="10" formatCode="0.000">
                  <c:v>2E-3</c:v>
                </c:pt>
                <c:pt idx="11" formatCode="0.0000">
                  <c:v>5.9999999999999995E-4</c:v>
                </c:pt>
                <c:pt idx="12" formatCode="0.0000">
                  <c:v>2.0000000000000001E-4</c:v>
                </c:pt>
              </c:numCache>
            </c:numRef>
          </c:xVal>
          <c:yVal>
            <c:numRef>
              <c:f>'Sieving analysis'!$E$14:$E$26</c:f>
              <c:numCache>
                <c:formatCode>0.0</c:formatCode>
                <c:ptCount val="13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99.437939110070261</c:v>
                </c:pt>
                <c:pt idx="7">
                  <c:v>68.196721311475414</c:v>
                </c:pt>
                <c:pt idx="8">
                  <c:v>34.379391100702584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4"/>
                <c:tx>
                  <c:strRef>
                    <c:extLst>
                      <c:ext uri="{02D57815-91ED-43cb-92C2-25804820EDAC}">
                        <c15:formulaRef>
                          <c15:sqref>'Sieving analysis'!$F$11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3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'Sieving analysis'!$F$14:$F$26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C830-4B64-BC26-5CEA7FE239B5}"/>
                  </c:ext>
                </c:extLst>
              </c15:ser>
            </c15:filteredScatterSeries>
            <c15:filteredScatte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analysis'!$G$14:$G$26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30-4B64-BC26-5CEA7FE239B5}"/>
                  </c:ext>
                </c:extLst>
              </c15:ser>
            </c15:filteredScatterSeries>
            <c15:filteredScatter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5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analysis'!$H$14:$H$26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30-4B64-BC26-5CEA7FE239B5}"/>
                  </c:ext>
                </c:extLst>
              </c15:ser>
            </c15:filteredScatterSeries>
            <c15:filteredScatterSeries>
              <c15:ser>
                <c:idx val="9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4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4"/>
                  <c:spPr>
                    <a:noFill/>
                    <a:ln w="9525" cap="flat" cmpd="sng" algn="ctr">
                      <a:solidFill>
                        <a:schemeClr val="accent4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analysis'!$I$14:$I$26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30-4B64-BC26-5CEA7FE239B5}"/>
                  </c:ext>
                </c:extLst>
              </c15:ser>
            </c15:filteredScatterSeries>
            <c15:filteredScatterSeries>
              <c15:ser>
                <c:idx val="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1270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chemeClr val="accent1"/>
                    </a:solidFill>
                    <a:ln w="12700" cap="flat" cmpd="sng" algn="ctr">
                      <a:solidFill>
                        <a:schemeClr val="accent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dPt>
                  <c:idx val="8"/>
                  <c:marker>
                    <c:symbol val="star"/>
                    <c:size val="4"/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2E79-415C-ACBE-1203C92995DB}"/>
                    </c:ext>
                  </c:extLst>
                </c:dPt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analysis'!$J$14:$J$26</c15:sqref>
                        </c15:formulaRef>
                      </c:ext>
                    </c:extLst>
                    <c:numCache>
                      <c:formatCode>0.0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30-4B64-BC26-5CEA7FE239B5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analysis'!$K$11</c15:sqref>
                        </c15:formulaRef>
                      </c:ext>
                    </c:extLst>
                    <c:strCache>
                      <c:ptCount val="1"/>
                      <c:pt idx="0">
                        <c:v>-</c:v>
                      </c:pt>
                    </c:strCache>
                  </c:strRef>
                </c:tx>
                <c:spPr>
                  <a:ln w="28575" cap="rnd" cmpd="sng" algn="ctr">
                    <a:solidFill>
                      <a:schemeClr val="accent3">
                        <a:lumMod val="60000"/>
                        <a:shade val="95000"/>
                        <a:satMod val="105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 cap="flat" cmpd="sng" algn="ctr">
                      <a:solidFill>
                        <a:schemeClr val="accent3">
                          <a:lumMod val="60000"/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analysis'!$A$14:$A$26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64</c:v>
                      </c:pt>
                      <c:pt idx="1">
                        <c:v>25</c:v>
                      </c:pt>
                      <c:pt idx="2">
                        <c:v>12.5</c:v>
                      </c:pt>
                      <c:pt idx="3">
                        <c:v>9.5</c:v>
                      </c:pt>
                      <c:pt idx="4">
                        <c:v>4.76</c:v>
                      </c:pt>
                      <c:pt idx="5">
                        <c:v>0.42499999999999999</c:v>
                      </c:pt>
                      <c:pt idx="6">
                        <c:v>0.25</c:v>
                      </c:pt>
                      <c:pt idx="7" formatCode="0.000">
                        <c:v>0.125</c:v>
                      </c:pt>
                      <c:pt idx="8" formatCode="0.000">
                        <c:v>7.3999999999999996E-2</c:v>
                      </c:pt>
                      <c:pt idx="9" formatCode="0.000">
                        <c:v>0.02</c:v>
                      </c:pt>
                      <c:pt idx="10" formatCode="0.000">
                        <c:v>2E-3</c:v>
                      </c:pt>
                      <c:pt idx="11" formatCode="0.0000">
                        <c:v>5.9999999999999995E-4</c:v>
                      </c:pt>
                      <c:pt idx="12" formatCode="0.0000">
                        <c:v>2.0000000000000001E-4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'Sieving analysis'!$K$14:$K$26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30-4B64-BC26-5CEA7FE239B5}"/>
                  </c:ext>
                </c:extLst>
              </c15:ser>
            </c15:filteredScatterSeries>
          </c:ext>
        </c:extLst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 sz="800"/>
                  <a:t>Granularity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in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907302902833451"/>
          <c:y val="0.80547913898851109"/>
          <c:w val="0.60185394194333097"/>
          <c:h val="0.173539385011461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 cap="flat" cmpd="sng" algn="ctr">
      <a:solidFill>
        <a:schemeClr val="tx2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225137</xdr:colOff>
      <xdr:row>17</xdr:row>
      <xdr:rowOff>172042</xdr:rowOff>
    </xdr:from>
    <xdr:to>
      <xdr:col>22</xdr:col>
      <xdr:colOff>482436</xdr:colOff>
      <xdr:row>36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161224</xdr:colOff>
      <xdr:row>39</xdr:row>
      <xdr:rowOff>13812</xdr:rowOff>
    </xdr:from>
    <xdr:to>
      <xdr:col>16</xdr:col>
      <xdr:colOff>777503</xdr:colOff>
      <xdr:row>48</xdr:row>
      <xdr:rowOff>82533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6938" y="7656491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topLeftCell="A2" zoomScale="77" zoomScaleNormal="77" zoomScaleSheetLayoutView="100" workbookViewId="0">
      <selection activeCell="O8" sqref="O8:O11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9" width="10.7109375" style="1" customWidth="1"/>
    <col min="10" max="10" width="10.85546875" style="1" customWidth="1"/>
    <col min="11" max="11" width="9.42578125" style="1" bestFit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1" width="9.140625" style="1"/>
    <col min="22" max="22" width="11.5703125" style="1" customWidth="1"/>
    <col min="23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5" t="s">
        <v>28</v>
      </c>
      <c r="Z2" s="66" t="s">
        <v>33</v>
      </c>
    </row>
    <row r="3" spans="1:26">
      <c r="M3" s="48"/>
      <c r="N3" s="49" t="s">
        <v>4</v>
      </c>
      <c r="O3" s="50" t="s">
        <v>41</v>
      </c>
      <c r="P3" s="51"/>
      <c r="Q3" s="49" t="s">
        <v>16</v>
      </c>
      <c r="R3" s="50" t="s">
        <v>39</v>
      </c>
      <c r="S3" s="50"/>
      <c r="T3" s="50"/>
      <c r="U3" s="49" t="s">
        <v>2</v>
      </c>
      <c r="V3" s="50">
        <v>20072017</v>
      </c>
      <c r="W3" s="52"/>
      <c r="Y3" s="67" t="s">
        <v>29</v>
      </c>
      <c r="Z3" s="63" t="s">
        <v>34</v>
      </c>
    </row>
    <row r="4" spans="1:26">
      <c r="M4" s="53"/>
      <c r="N4" s="54" t="s">
        <v>5</v>
      </c>
      <c r="O4" s="55" t="s">
        <v>42</v>
      </c>
      <c r="P4" s="56"/>
      <c r="Q4" s="56"/>
      <c r="R4" s="74"/>
      <c r="S4" s="74"/>
      <c r="T4" s="74"/>
      <c r="U4" s="54" t="s">
        <v>3</v>
      </c>
      <c r="V4" s="55" t="s">
        <v>38</v>
      </c>
      <c r="W4" s="57"/>
      <c r="Y4" s="68" t="s">
        <v>30</v>
      </c>
      <c r="Z4" s="63" t="s">
        <v>35</v>
      </c>
    </row>
    <row r="5" spans="1:26">
      <c r="M5" s="53"/>
      <c r="N5" s="54" t="s">
        <v>6</v>
      </c>
      <c r="O5" s="55"/>
      <c r="P5" s="56"/>
      <c r="Q5" s="56"/>
      <c r="R5" s="56"/>
      <c r="S5" s="56"/>
      <c r="T5" s="56"/>
      <c r="U5" s="56"/>
      <c r="V5" s="56"/>
      <c r="W5" s="57"/>
      <c r="Y5" s="68" t="s">
        <v>31</v>
      </c>
      <c r="Z5" s="63" t="s">
        <v>36</v>
      </c>
    </row>
    <row r="6" spans="1:26" ht="15.75" thickBot="1">
      <c r="B6" s="13" t="s">
        <v>7</v>
      </c>
      <c r="M6" s="53"/>
      <c r="N6" s="54"/>
      <c r="O6" s="56"/>
      <c r="P6" s="56"/>
      <c r="Q6" s="56"/>
      <c r="R6" s="56"/>
      <c r="S6" s="56"/>
      <c r="T6" s="56"/>
      <c r="U6" s="56"/>
      <c r="V6" s="56"/>
      <c r="W6" s="57"/>
      <c r="Y6" s="69" t="s">
        <v>32</v>
      </c>
      <c r="Z6" s="64" t="s">
        <v>37</v>
      </c>
    </row>
    <row r="7" spans="1:26" ht="51.75">
      <c r="B7" s="5" t="s">
        <v>1</v>
      </c>
      <c r="M7" s="53"/>
      <c r="N7" s="35"/>
      <c r="O7" s="70" t="s">
        <v>13</v>
      </c>
      <c r="P7" s="42" t="s">
        <v>17</v>
      </c>
      <c r="Q7" s="42" t="s">
        <v>21</v>
      </c>
      <c r="R7" s="43" t="s">
        <v>24</v>
      </c>
      <c r="S7" s="42" t="s">
        <v>25</v>
      </c>
      <c r="T7" s="96" t="s">
        <v>15</v>
      </c>
      <c r="U7" s="97"/>
      <c r="V7" s="97"/>
      <c r="W7" s="98"/>
    </row>
    <row r="8" spans="1:26" ht="15" customHeight="1">
      <c r="B8" s="1" t="s">
        <v>14</v>
      </c>
      <c r="M8" s="53"/>
      <c r="N8" s="36" t="str">
        <f>+B11</f>
        <v>Sample 1</v>
      </c>
      <c r="O8" s="71" t="s">
        <v>43</v>
      </c>
      <c r="P8" s="44">
        <f>+B13</f>
        <v>1</v>
      </c>
      <c r="Q8" s="81">
        <v>0.26900000000000002</v>
      </c>
      <c r="R8" s="82">
        <v>45.731256175397</v>
      </c>
      <c r="S8" s="82">
        <v>26.3</v>
      </c>
      <c r="T8" s="99"/>
      <c r="U8" s="100"/>
      <c r="V8" s="100"/>
      <c r="W8" s="101"/>
    </row>
    <row r="9" spans="1:26" ht="15" customHeight="1">
      <c r="B9" s="2" t="s">
        <v>8</v>
      </c>
      <c r="C9" s="3"/>
      <c r="D9" s="4"/>
      <c r="E9" s="4"/>
      <c r="F9" s="4"/>
      <c r="G9" s="4"/>
      <c r="H9" s="4"/>
      <c r="I9" s="4"/>
      <c r="J9" s="4"/>
      <c r="M9" s="53"/>
      <c r="N9" s="37" t="str">
        <f>+C11</f>
        <v>Sample 2</v>
      </c>
      <c r="O9" s="72" t="s">
        <v>43</v>
      </c>
      <c r="P9" s="45">
        <f>+C13</f>
        <v>2</v>
      </c>
      <c r="Q9" s="83">
        <v>0.311</v>
      </c>
      <c r="R9" s="84">
        <v>46.713663615889004</v>
      </c>
      <c r="S9" s="84">
        <v>26.1</v>
      </c>
      <c r="T9" s="102"/>
      <c r="U9" s="103"/>
      <c r="V9" s="103"/>
      <c r="W9" s="104"/>
    </row>
    <row r="10" spans="1:26" ht="15" customHeight="1">
      <c r="A10" s="5"/>
      <c r="B10" s="39" t="s">
        <v>19</v>
      </c>
      <c r="C10" s="40"/>
      <c r="D10" s="41"/>
      <c r="E10" s="85"/>
      <c r="F10" s="85"/>
      <c r="G10" s="85"/>
      <c r="H10" s="85"/>
      <c r="I10" s="85"/>
      <c r="M10" s="53"/>
      <c r="N10" s="37" t="str">
        <f>+D11</f>
        <v>Sample 3</v>
      </c>
      <c r="O10" s="72" t="s">
        <v>44</v>
      </c>
      <c r="P10" s="45">
        <f>+D13</f>
        <v>3</v>
      </c>
      <c r="Q10" s="83">
        <v>0.29699999999999999</v>
      </c>
      <c r="R10" s="84">
        <v>43.891102810212367</v>
      </c>
      <c r="S10" s="84">
        <v>30.8</v>
      </c>
      <c r="T10" s="102"/>
      <c r="U10" s="103"/>
      <c r="V10" s="103"/>
      <c r="W10" s="104"/>
    </row>
    <row r="11" spans="1:26" ht="15" customHeight="1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6" t="s">
        <v>40</v>
      </c>
      <c r="G11" s="6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34"/>
      <c r="M11" s="53"/>
      <c r="N11" s="37" t="str">
        <f>+E11</f>
        <v>Sample 4</v>
      </c>
      <c r="O11" s="72" t="s">
        <v>45</v>
      </c>
      <c r="P11" s="45">
        <f>+E13</f>
        <v>4</v>
      </c>
      <c r="Q11" s="87">
        <v>0.252</v>
      </c>
      <c r="R11" s="88">
        <v>44.627500101987074</v>
      </c>
      <c r="S11" s="89">
        <v>30</v>
      </c>
      <c r="T11" s="77"/>
      <c r="U11" s="78"/>
      <c r="V11" s="78"/>
      <c r="W11" s="79"/>
    </row>
    <row r="12" spans="1:26" ht="15" customHeight="1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7" t="s">
        <v>18</v>
      </c>
      <c r="H12" s="7" t="s">
        <v>18</v>
      </c>
      <c r="I12" s="7" t="s">
        <v>18</v>
      </c>
      <c r="J12" s="7" t="s">
        <v>18</v>
      </c>
      <c r="K12" s="7" t="s">
        <v>18</v>
      </c>
      <c r="L12" s="34"/>
      <c r="M12" s="53"/>
      <c r="N12" s="37" t="str">
        <f>+F11</f>
        <v>-</v>
      </c>
      <c r="O12" s="72"/>
      <c r="P12" s="45" t="str">
        <f>+F13</f>
        <v>-</v>
      </c>
      <c r="Q12" s="87"/>
      <c r="R12" s="88"/>
      <c r="S12" s="89"/>
      <c r="T12" s="77"/>
      <c r="U12" s="78"/>
      <c r="V12" s="78"/>
      <c r="W12" s="79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4</v>
      </c>
      <c r="F13" s="19" t="s">
        <v>40</v>
      </c>
      <c r="G13" s="19" t="s">
        <v>40</v>
      </c>
      <c r="H13" s="19" t="s">
        <v>40</v>
      </c>
      <c r="I13" s="19" t="s">
        <v>40</v>
      </c>
      <c r="J13" s="19" t="s">
        <v>40</v>
      </c>
      <c r="K13" s="19" t="s">
        <v>40</v>
      </c>
      <c r="L13" s="34"/>
      <c r="M13" s="53"/>
      <c r="N13" s="37" t="str">
        <f>+G11</f>
        <v>-</v>
      </c>
      <c r="O13" s="72"/>
      <c r="P13" s="45" t="str">
        <f>+G13</f>
        <v>-</v>
      </c>
      <c r="Q13" s="87"/>
      <c r="R13" s="88"/>
      <c r="S13" s="89"/>
      <c r="T13" s="77"/>
      <c r="U13" s="78"/>
      <c r="V13" s="78"/>
      <c r="W13" s="79"/>
    </row>
    <row r="14" spans="1:26">
      <c r="A14" s="20">
        <v>64</v>
      </c>
      <c r="B14" s="21"/>
      <c r="C14" s="22"/>
      <c r="D14" s="22"/>
      <c r="E14" s="22"/>
      <c r="F14" s="22"/>
      <c r="G14" s="22"/>
      <c r="H14" s="22"/>
      <c r="I14" s="22"/>
      <c r="J14" s="22"/>
      <c r="K14" s="23"/>
      <c r="L14" s="34"/>
      <c r="M14" s="53"/>
      <c r="N14" s="37" t="str">
        <f>+H11</f>
        <v>-</v>
      </c>
      <c r="O14" s="72"/>
      <c r="P14" s="45" t="str">
        <f>+H13</f>
        <v>-</v>
      </c>
      <c r="Q14" s="87"/>
      <c r="R14" s="88"/>
      <c r="S14" s="89"/>
      <c r="T14" s="77"/>
      <c r="U14" s="78"/>
      <c r="V14" s="78"/>
      <c r="W14" s="79"/>
    </row>
    <row r="15" spans="1:26" s="8" customFormat="1">
      <c r="A15" s="24">
        <v>25</v>
      </c>
      <c r="B15" s="76">
        <v>100</v>
      </c>
      <c r="C15" s="76">
        <v>100</v>
      </c>
      <c r="D15" s="76">
        <v>100</v>
      </c>
      <c r="E15" s="76">
        <v>100</v>
      </c>
      <c r="F15" s="76"/>
      <c r="G15" s="76"/>
      <c r="H15" s="76"/>
      <c r="I15" s="76"/>
      <c r="J15" s="76"/>
      <c r="K15" s="27"/>
      <c r="L15" s="34"/>
      <c r="M15" s="53"/>
      <c r="N15" s="37" t="str">
        <f>+I11</f>
        <v>-</v>
      </c>
      <c r="O15" s="72"/>
      <c r="P15" s="45" t="str">
        <f>+I13</f>
        <v>-</v>
      </c>
      <c r="Q15" s="87"/>
      <c r="R15" s="88"/>
      <c r="S15" s="89"/>
      <c r="T15" s="77"/>
      <c r="U15" s="78"/>
      <c r="V15" s="78"/>
      <c r="W15" s="79"/>
    </row>
    <row r="16" spans="1:26" s="8" customFormat="1">
      <c r="A16" s="24">
        <v>12.5</v>
      </c>
      <c r="B16" s="76">
        <v>100</v>
      </c>
      <c r="C16" s="76">
        <v>100</v>
      </c>
      <c r="D16" s="76">
        <v>100</v>
      </c>
      <c r="E16" s="76">
        <v>100</v>
      </c>
      <c r="F16" s="76"/>
      <c r="G16" s="76"/>
      <c r="H16" s="76"/>
      <c r="I16" s="76"/>
      <c r="J16" s="76"/>
      <c r="K16" s="27"/>
      <c r="L16" s="34"/>
      <c r="M16" s="53"/>
      <c r="N16" s="37" t="str">
        <f>+J11</f>
        <v>-</v>
      </c>
      <c r="O16" s="72"/>
      <c r="P16" s="45" t="str">
        <f>+J13</f>
        <v>-</v>
      </c>
      <c r="Q16" s="80"/>
      <c r="R16" s="90"/>
      <c r="S16" s="91"/>
      <c r="T16" s="102"/>
      <c r="U16" s="103"/>
      <c r="V16" s="103"/>
      <c r="W16" s="104"/>
    </row>
    <row r="17" spans="1:23" ht="15.75" thickBot="1">
      <c r="A17" s="24">
        <v>9.5</v>
      </c>
      <c r="B17" s="76">
        <v>100</v>
      </c>
      <c r="C17" s="76">
        <v>100</v>
      </c>
      <c r="D17" s="76">
        <v>100</v>
      </c>
      <c r="E17" s="76">
        <v>100</v>
      </c>
      <c r="F17" s="76"/>
      <c r="G17" s="76"/>
      <c r="H17" s="76"/>
      <c r="I17" s="76"/>
      <c r="J17" s="76"/>
      <c r="K17" s="27"/>
      <c r="L17" s="34"/>
      <c r="M17" s="53"/>
      <c r="N17" s="38" t="str">
        <f>+K11</f>
        <v>-</v>
      </c>
      <c r="O17" s="73"/>
      <c r="P17" s="46" t="str">
        <f>+K13</f>
        <v>-</v>
      </c>
      <c r="Q17" s="46"/>
      <c r="R17" s="47"/>
      <c r="S17" s="46"/>
      <c r="T17" s="93"/>
      <c r="U17" s="94"/>
      <c r="V17" s="94"/>
      <c r="W17" s="95"/>
    </row>
    <row r="18" spans="1:23">
      <c r="A18" s="24">
        <v>4.76</v>
      </c>
      <c r="B18" s="76">
        <v>100</v>
      </c>
      <c r="C18" s="76">
        <v>100</v>
      </c>
      <c r="D18" s="76">
        <v>100</v>
      </c>
      <c r="E18" s="76">
        <v>100</v>
      </c>
      <c r="F18" s="76"/>
      <c r="G18" s="76"/>
      <c r="H18" s="76"/>
      <c r="I18" s="76"/>
      <c r="J18" s="76"/>
      <c r="K18" s="27"/>
      <c r="L18" s="34"/>
      <c r="M18" s="53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1:23">
      <c r="A19" s="24">
        <v>0.42499999999999999</v>
      </c>
      <c r="B19" s="76">
        <v>98.613445378151255</v>
      </c>
      <c r="C19" s="76">
        <v>99.252336448598129</v>
      </c>
      <c r="D19" s="76">
        <v>100</v>
      </c>
      <c r="E19" s="76">
        <v>100</v>
      </c>
      <c r="F19" s="76"/>
      <c r="G19" s="76"/>
      <c r="H19" s="76"/>
      <c r="I19" s="76"/>
      <c r="J19" s="76"/>
      <c r="K19" s="27"/>
      <c r="L19" s="34"/>
      <c r="M19" s="53"/>
      <c r="N19" s="56"/>
      <c r="O19" s="58"/>
      <c r="P19" s="56"/>
      <c r="Q19" s="58"/>
      <c r="R19" s="56"/>
      <c r="S19" s="56"/>
      <c r="T19" s="56"/>
      <c r="U19" s="56"/>
      <c r="V19" s="56"/>
      <c r="W19" s="57"/>
    </row>
    <row r="20" spans="1:23">
      <c r="A20" s="24">
        <v>0.25</v>
      </c>
      <c r="B20" s="76">
        <v>97.205882352941174</v>
      </c>
      <c r="C20" s="76">
        <v>98.130841121495322</v>
      </c>
      <c r="D20" s="76">
        <v>99.625935162094763</v>
      </c>
      <c r="E20" s="76">
        <v>99.437939110070261</v>
      </c>
      <c r="F20" s="76"/>
      <c r="G20" s="76"/>
      <c r="H20" s="76"/>
      <c r="I20" s="76"/>
      <c r="J20" s="76"/>
      <c r="K20" s="27"/>
      <c r="L20" s="34"/>
      <c r="M20" s="59"/>
      <c r="N20" s="34"/>
      <c r="O20" s="34"/>
      <c r="P20" s="34"/>
      <c r="Q20" s="34"/>
      <c r="R20" s="34"/>
      <c r="S20" s="34"/>
      <c r="T20" s="34"/>
      <c r="U20" s="34"/>
      <c r="V20" s="34"/>
      <c r="W20" s="60"/>
    </row>
    <row r="21" spans="1:23">
      <c r="A21" s="28">
        <v>0.125</v>
      </c>
      <c r="B21" s="76">
        <v>94.97899159663865</v>
      </c>
      <c r="C21" s="76">
        <v>77.967289719626166</v>
      </c>
      <c r="D21" s="76">
        <v>69.451371571072315</v>
      </c>
      <c r="E21" s="76">
        <v>68.196721311475414</v>
      </c>
      <c r="F21" s="76"/>
      <c r="G21" s="76"/>
      <c r="H21" s="76"/>
      <c r="I21" s="76"/>
      <c r="J21" s="76"/>
      <c r="K21" s="27"/>
      <c r="L21" s="34"/>
      <c r="M21" s="59"/>
      <c r="N21" s="34"/>
      <c r="O21" s="34"/>
      <c r="P21" s="34"/>
      <c r="Q21" s="34"/>
      <c r="R21" s="34"/>
      <c r="S21" s="34"/>
      <c r="T21" s="34"/>
      <c r="U21" s="34"/>
      <c r="V21" s="34"/>
      <c r="W21" s="60"/>
    </row>
    <row r="22" spans="1:23">
      <c r="A22" s="28">
        <v>7.3999999999999996E-2</v>
      </c>
      <c r="B22" s="76">
        <v>89.138655462184872</v>
      </c>
      <c r="C22" s="76">
        <v>51.05140186915888</v>
      </c>
      <c r="D22" s="76">
        <v>40.947630922693264</v>
      </c>
      <c r="E22" s="76">
        <v>34.379391100702584</v>
      </c>
      <c r="F22" s="76"/>
      <c r="G22" s="76"/>
      <c r="H22" s="76"/>
      <c r="I22" s="76"/>
      <c r="J22" s="76"/>
      <c r="K22" s="27"/>
      <c r="L22" s="34"/>
      <c r="M22" s="59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>
      <c r="A23" s="28">
        <v>0.02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34"/>
      <c r="M23" s="59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>
      <c r="A24" s="28">
        <v>2E-3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34"/>
      <c r="M24" s="59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>
      <c r="A25" s="29">
        <v>5.9999999999999995E-4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34"/>
      <c r="M25" s="59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1:23" ht="15.75" thickBot="1">
      <c r="A26" s="30">
        <v>2.0000000000000001E-4</v>
      </c>
      <c r="B26" s="31"/>
      <c r="C26" s="32"/>
      <c r="D26" s="32"/>
      <c r="E26" s="32"/>
      <c r="F26" s="32"/>
      <c r="G26" s="32"/>
      <c r="H26" s="32"/>
      <c r="I26" s="32"/>
      <c r="J26" s="32"/>
      <c r="K26" s="33"/>
      <c r="L26" s="34"/>
      <c r="M26" s="59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1:23">
      <c r="L27" s="34"/>
      <c r="M27" s="59"/>
      <c r="N27" s="56"/>
      <c r="O27" s="56"/>
      <c r="P27" s="56"/>
      <c r="Q27" s="56"/>
      <c r="R27" s="56"/>
      <c r="S27" s="56"/>
      <c r="T27" s="56"/>
      <c r="U27" s="56"/>
      <c r="V27" s="56"/>
      <c r="W27" s="57"/>
    </row>
    <row r="28" spans="1:23">
      <c r="A28" s="1" t="s">
        <v>23</v>
      </c>
      <c r="L28" s="34"/>
      <c r="M28" s="59"/>
      <c r="N28" s="56"/>
      <c r="O28" s="56"/>
      <c r="P28" s="56"/>
      <c r="Q28" s="56"/>
      <c r="R28" s="56"/>
      <c r="S28" s="56"/>
      <c r="T28" s="56"/>
      <c r="U28" s="56"/>
      <c r="V28" s="56"/>
      <c r="W28" s="57"/>
    </row>
    <row r="29" spans="1:23">
      <c r="L29" s="34"/>
      <c r="M29" s="59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1:23">
      <c r="B30" s="86"/>
      <c r="C30" s="86"/>
      <c r="D30" s="86"/>
      <c r="E30" s="86"/>
      <c r="F30" s="86"/>
      <c r="G30" s="86"/>
      <c r="H30" s="86"/>
      <c r="I30" s="86"/>
      <c r="J30" s="92"/>
      <c r="K30" s="56"/>
      <c r="M30" s="59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1:23">
      <c r="B31" s="105"/>
      <c r="C31" s="105"/>
      <c r="D31" s="105"/>
      <c r="E31" s="105"/>
      <c r="F31" s="86"/>
      <c r="G31" s="86"/>
      <c r="H31" s="86"/>
      <c r="I31" s="86"/>
      <c r="J31" s="92"/>
      <c r="K31" s="56"/>
      <c r="M31" s="59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1:23">
      <c r="B32" s="105"/>
      <c r="C32" s="105"/>
      <c r="D32" s="105"/>
      <c r="E32" s="105"/>
      <c r="J32" s="92"/>
      <c r="M32" s="59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>
      <c r="B33" s="105"/>
      <c r="C33" s="105"/>
      <c r="D33" s="105"/>
      <c r="E33" s="105"/>
      <c r="J33" s="92"/>
      <c r="M33" s="59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2:23">
      <c r="B34" s="105"/>
      <c r="C34" s="105"/>
      <c r="D34" s="105"/>
      <c r="E34" s="105"/>
      <c r="J34" s="92"/>
      <c r="M34" s="59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>
      <c r="B35" s="105"/>
      <c r="C35" s="105"/>
      <c r="D35" s="105"/>
      <c r="E35" s="105"/>
      <c r="M35" s="59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2:23">
      <c r="B36" s="105"/>
      <c r="C36" s="105"/>
      <c r="D36" s="105"/>
      <c r="E36" s="105"/>
      <c r="M36" s="59"/>
      <c r="N36" s="56"/>
      <c r="O36" s="56"/>
      <c r="P36" s="56"/>
      <c r="Q36" s="56"/>
      <c r="R36" s="56"/>
      <c r="S36" s="56"/>
      <c r="T36" s="56"/>
      <c r="U36" s="56"/>
      <c r="V36" s="56"/>
      <c r="W36" s="57"/>
    </row>
    <row r="37" spans="2:23">
      <c r="B37" s="105"/>
      <c r="C37" s="105"/>
      <c r="D37" s="105"/>
      <c r="E37" s="105"/>
      <c r="M37" s="75"/>
      <c r="N37" s="61"/>
      <c r="O37" s="61"/>
      <c r="P37" s="61"/>
      <c r="Q37" s="61"/>
      <c r="R37" s="61"/>
      <c r="S37" s="61"/>
      <c r="T37" s="61"/>
      <c r="U37" s="61"/>
      <c r="V37" s="61"/>
      <c r="W37" s="62"/>
    </row>
    <row r="38" spans="2:23">
      <c r="B38" s="106"/>
      <c r="C38" s="106"/>
      <c r="D38" s="106"/>
      <c r="E38" s="106"/>
    </row>
    <row r="39" spans="2:23">
      <c r="M39" s="1" t="s">
        <v>22</v>
      </c>
      <c r="R39" s="1" t="s">
        <v>26</v>
      </c>
    </row>
    <row r="40" spans="2:23">
      <c r="M40" s="34"/>
      <c r="R40" s="1" t="s">
        <v>27</v>
      </c>
    </row>
    <row r="41" spans="2:23">
      <c r="M41" s="34"/>
    </row>
    <row r="42" spans="2:23">
      <c r="M42" s="34"/>
    </row>
    <row r="64" spans="11:11">
      <c r="K64" s="11"/>
    </row>
    <row r="66" spans="4:13">
      <c r="D66" s="12"/>
      <c r="E66" s="12"/>
      <c r="F66" s="12"/>
      <c r="G66" s="12"/>
      <c r="H66" s="12"/>
      <c r="I66" s="12"/>
      <c r="L66" s="11"/>
    </row>
    <row r="67" spans="4:13">
      <c r="D67" s="12"/>
      <c r="E67" s="12"/>
      <c r="F67" s="12"/>
      <c r="G67" s="12"/>
      <c r="H67" s="12"/>
      <c r="I67" s="12"/>
    </row>
    <row r="73" spans="4:13">
      <c r="M73" s="11"/>
    </row>
  </sheetData>
  <mergeCells count="6">
    <mergeCell ref="T17:W17"/>
    <mergeCell ref="T7:W7"/>
    <mergeCell ref="T8:W8"/>
    <mergeCell ref="T9:W9"/>
    <mergeCell ref="T10:W10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2017-07-21T07:11:09Z</dcterms:modified>
</cp:coreProperties>
</file>