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25" yWindow="525" windowWidth="19440" windowHeight="10860" firstSheet="13" activeTab="21"/>
  </bookViews>
  <sheets>
    <sheet name="TR201" sheetId="1" r:id="rId1"/>
    <sheet name="TR202" sheetId="2" r:id="rId2"/>
    <sheet name="TR203" sheetId="3" r:id="rId3"/>
    <sheet name="TR204" sheetId="4" r:id="rId4"/>
    <sheet name="TR205" sheetId="5" r:id="rId5"/>
    <sheet name="TR206" sheetId="6" r:id="rId6"/>
    <sheet name="TR207" sheetId="7" r:id="rId7"/>
    <sheet name="TR208" sheetId="8" r:id="rId8"/>
    <sheet name="TR209" sheetId="9" r:id="rId9"/>
    <sheet name="TR210" sheetId="10" r:id="rId10"/>
    <sheet name="TR211" sheetId="11" r:id="rId11"/>
    <sheet name="TR212" sheetId="12" r:id="rId12"/>
    <sheet name="TR213" sheetId="13" r:id="rId13"/>
    <sheet name="TR214" sheetId="14" r:id="rId14"/>
    <sheet name="TR215" sheetId="15" r:id="rId15"/>
    <sheet name="TR216" sheetId="16" r:id="rId16"/>
    <sheet name="TR217" sheetId="17" r:id="rId17"/>
    <sheet name="TR218" sheetId="18" r:id="rId18"/>
    <sheet name="TR219" sheetId="19" r:id="rId19"/>
    <sheet name="TR220" sheetId="20" r:id="rId20"/>
    <sheet name="TR221" sheetId="21" r:id="rId21"/>
    <sheet name="TR222" sheetId="22" r:id="rId22"/>
    <sheet name="TR223" sheetId="24" r:id="rId23"/>
    <sheet name="TR224" sheetId="23" r:id="rId24"/>
  </sheets>
  <definedNames>
    <definedName name="_xlnm.Print_Area" localSheetId="0">'TR201'!$A$1:$G$28</definedName>
  </definedNames>
  <calcPr calcId="144525"/>
</workbook>
</file>

<file path=xl/calcChain.xml><?xml version="1.0" encoding="utf-8"?>
<calcChain xmlns="http://schemas.openxmlformats.org/spreadsheetml/2006/main">
  <c r="K14" i="8" l="1"/>
  <c r="K14" i="9"/>
  <c r="K14" i="19"/>
  <c r="K12" i="19"/>
  <c r="K13" i="19"/>
  <c r="K11" i="19"/>
  <c r="K15" i="16" l="1"/>
  <c r="K14" i="16"/>
  <c r="K15" i="15"/>
  <c r="K15" i="14" l="1"/>
  <c r="K14" i="14"/>
  <c r="K15" i="13"/>
  <c r="K15" i="12"/>
  <c r="K15" i="11"/>
  <c r="K15" i="10"/>
  <c r="F26" i="24" l="1"/>
  <c r="E26" i="24"/>
  <c r="F25" i="24"/>
  <c r="E25" i="24"/>
  <c r="F24" i="24"/>
  <c r="E24" i="24"/>
  <c r="F23" i="24"/>
  <c r="E23" i="24"/>
  <c r="F22" i="24"/>
  <c r="E22" i="24"/>
  <c r="L21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K13" i="24"/>
  <c r="K12" i="24"/>
  <c r="K11" i="24"/>
  <c r="K10" i="24"/>
  <c r="F26" i="23"/>
  <c r="E26" i="23"/>
  <c r="F25" i="23"/>
  <c r="E25" i="23"/>
  <c r="F24" i="23"/>
  <c r="E24" i="23"/>
  <c r="F23" i="23"/>
  <c r="E23" i="23"/>
  <c r="F22" i="23"/>
  <c r="E22" i="23"/>
  <c r="L21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K13" i="23"/>
  <c r="K12" i="23"/>
  <c r="K11" i="23"/>
  <c r="K10" i="23"/>
  <c r="F26" i="22"/>
  <c r="E26" i="22"/>
  <c r="F25" i="22"/>
  <c r="E25" i="22"/>
  <c r="F24" i="22"/>
  <c r="E24" i="22"/>
  <c r="F23" i="22"/>
  <c r="E23" i="22"/>
  <c r="F22" i="22"/>
  <c r="E22" i="22"/>
  <c r="L21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K13" i="22"/>
  <c r="K12" i="22"/>
  <c r="K11" i="22"/>
  <c r="K10" i="22"/>
  <c r="F26" i="21"/>
  <c r="E26" i="21"/>
  <c r="F25" i="21"/>
  <c r="E25" i="21"/>
  <c r="F24" i="21"/>
  <c r="E24" i="21"/>
  <c r="F23" i="21"/>
  <c r="E23" i="21"/>
  <c r="F22" i="21"/>
  <c r="E22" i="21"/>
  <c r="L21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K14" i="21"/>
  <c r="K13" i="21"/>
  <c r="K12" i="21"/>
  <c r="K11" i="21"/>
  <c r="K10" i="21"/>
  <c r="F26" i="19"/>
  <c r="E26" i="19"/>
  <c r="F25" i="19"/>
  <c r="E25" i="19"/>
  <c r="F24" i="19"/>
  <c r="E24" i="19"/>
  <c r="F23" i="19"/>
  <c r="E23" i="19"/>
  <c r="F22" i="19"/>
  <c r="E22" i="19"/>
  <c r="L21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K10" i="19"/>
  <c r="K14" i="17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K13" i="17"/>
  <c r="K12" i="17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3" i="16"/>
  <c r="K12" i="16"/>
  <c r="K11" i="16"/>
  <c r="K10" i="16"/>
  <c r="K14" i="15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K13" i="15"/>
  <c r="K12" i="15"/>
  <c r="K11" i="15"/>
  <c r="K10" i="15"/>
  <c r="F26" i="20" l="1"/>
  <c r="E26" i="20"/>
  <c r="F25" i="20"/>
  <c r="E25" i="20"/>
  <c r="F24" i="20"/>
  <c r="E24" i="20"/>
  <c r="F23" i="20"/>
  <c r="E23" i="20"/>
  <c r="F22" i="20"/>
  <c r="E22" i="20"/>
  <c r="L21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K14" i="20"/>
  <c r="K13" i="20"/>
  <c r="K12" i="20"/>
  <c r="K11" i="20"/>
  <c r="K10" i="20"/>
  <c r="K14" i="18"/>
  <c r="F26" i="18"/>
  <c r="E26" i="18"/>
  <c r="F25" i="18"/>
  <c r="E25" i="18"/>
  <c r="F24" i="18"/>
  <c r="E24" i="18"/>
  <c r="F23" i="18"/>
  <c r="E23" i="18"/>
  <c r="F22" i="18"/>
  <c r="E22" i="18"/>
  <c r="L21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K13" i="18"/>
  <c r="K12" i="18"/>
  <c r="K11" i="18"/>
  <c r="K10" i="18"/>
  <c r="F26" i="14" l="1"/>
  <c r="E26" i="14"/>
  <c r="F25" i="14"/>
  <c r="E25" i="14"/>
  <c r="F24" i="14"/>
  <c r="E24" i="14"/>
  <c r="F23" i="14"/>
  <c r="E23" i="14"/>
  <c r="F22" i="14"/>
  <c r="E22" i="14"/>
  <c r="L21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K14" i="13"/>
  <c r="K13" i="13"/>
  <c r="K12" i="13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K14" i="12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K14" i="11"/>
  <c r="K13" i="11"/>
  <c r="K12" i="11"/>
  <c r="K11" i="11"/>
  <c r="K10" i="11"/>
  <c r="K14" i="10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K13" i="10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4" i="7"/>
  <c r="K13" i="7"/>
  <c r="K12" i="7"/>
  <c r="K11" i="7"/>
  <c r="K10" i="7"/>
  <c r="F26" i="6" l="1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4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1" i="1"/>
  <c r="K12" i="1"/>
  <c r="K13" i="1"/>
  <c r="K14" i="1"/>
</calcChain>
</file>

<file path=xl/sharedStrings.xml><?xml version="1.0" encoding="utf-8"?>
<sst xmlns="http://schemas.openxmlformats.org/spreadsheetml/2006/main" count="1116" uniqueCount="105">
  <si>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</si>
  <si>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</si>
  <si>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</si>
  <si>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</si>
  <si>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</si>
  <si>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</si>
  <si>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</si>
  <si>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</si>
  <si>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</si>
  <si>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</si>
  <si>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</si>
  <si>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</si>
  <si>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</si>
  <si>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</si>
  <si>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</si>
  <si>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</si>
  <si>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</si>
  <si>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</si>
  <si>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</si>
  <si>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</si>
  <si>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</si>
  <si>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</si>
  <si>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</si>
  <si>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</si>
  <si>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</si>
  <si>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</si>
  <si>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</si>
  <si>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</si>
  <si>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</si>
  <si>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</si>
  <si>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</si>
  <si>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</si>
  <si>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</si>
  <si>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</si>
  <si>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</si>
  <si>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AV/VR Track</t>
  </si>
  <si>
    <t>Or</t>
  </si>
  <si>
    <t>ClSi</t>
  </si>
  <si>
    <t>GPS</t>
  </si>
  <si>
    <t xml:space="preserve">Cl </t>
  </si>
  <si>
    <t>Cl</t>
  </si>
  <si>
    <t>OrCl</t>
  </si>
  <si>
    <t>OrCo</t>
  </si>
  <si>
    <t>OrClCo</t>
  </si>
  <si>
    <t>OrCo -Cl</t>
  </si>
  <si>
    <t>KM 9+600 … 11+600</t>
  </si>
  <si>
    <t>TR201</t>
  </si>
  <si>
    <t>9+690 +5,0</t>
  </si>
  <si>
    <t>TR202</t>
  </si>
  <si>
    <t>9+700 -3,0</t>
  </si>
  <si>
    <t>NO</t>
  </si>
  <si>
    <t>TR 203</t>
  </si>
  <si>
    <t>9+710 +10,0</t>
  </si>
  <si>
    <t>Co-ClSi</t>
  </si>
  <si>
    <t>TR 204</t>
  </si>
  <si>
    <t>9+720 -2,0</t>
  </si>
  <si>
    <t>no</t>
  </si>
  <si>
    <t>ClSi-Co</t>
  </si>
  <si>
    <t xml:space="preserve">ClSi  </t>
  </si>
  <si>
    <t>TR210</t>
  </si>
  <si>
    <t>10+015 -2,5</t>
  </si>
  <si>
    <t>TR211</t>
  </si>
  <si>
    <t>10+038 +2,0</t>
  </si>
  <si>
    <t>TR212</t>
  </si>
  <si>
    <t>10+050 +4,0</t>
  </si>
  <si>
    <t>TR213</t>
  </si>
  <si>
    <t>10+070 +6,0</t>
  </si>
  <si>
    <t>TR214</t>
  </si>
  <si>
    <t>10+080 -2,0</t>
  </si>
  <si>
    <t>TR215</t>
  </si>
  <si>
    <t>10+125 +2,0</t>
  </si>
  <si>
    <t>OrCo-Cl</t>
  </si>
  <si>
    <t>TR216</t>
  </si>
  <si>
    <t>10+175 +2,0</t>
  </si>
  <si>
    <t>OrCo - Cl</t>
  </si>
  <si>
    <t>TR217</t>
  </si>
  <si>
    <t>10+225 +5,0</t>
  </si>
  <si>
    <t>TR222</t>
  </si>
  <si>
    <t>10+485 +4,0</t>
  </si>
  <si>
    <t>TR223</t>
  </si>
  <si>
    <t>10+530 +9,0</t>
  </si>
  <si>
    <t>OrCo-ClSi</t>
  </si>
  <si>
    <t>TR224</t>
  </si>
  <si>
    <t>10+580 -2,0</t>
  </si>
  <si>
    <t>TR221</t>
  </si>
  <si>
    <t>10+430 +7,0</t>
  </si>
  <si>
    <t>TR220</t>
  </si>
  <si>
    <t>10+390 +3,0</t>
  </si>
  <si>
    <t>TR219</t>
  </si>
  <si>
    <t>10+340 +3,0</t>
  </si>
  <si>
    <t>Or - ClSi</t>
  </si>
  <si>
    <t>TR218</t>
  </si>
  <si>
    <t>10+280 +6,0</t>
  </si>
  <si>
    <t>Or-ClSi</t>
  </si>
  <si>
    <t>TR209</t>
  </si>
  <si>
    <t>9+950 +2,0</t>
  </si>
  <si>
    <t>OrCoCl</t>
  </si>
  <si>
    <t>TR208</t>
  </si>
  <si>
    <t>9+900 -4,0</t>
  </si>
  <si>
    <t>TR207</t>
  </si>
  <si>
    <t>9+860 -2,0</t>
  </si>
  <si>
    <t>TR206</t>
  </si>
  <si>
    <t>9+800 +4,0</t>
  </si>
  <si>
    <t>TR205</t>
  </si>
  <si>
    <t>9+760 -2,0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</si>
</sst>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0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0" borderId="8" xfId="0" applyFont="1" applyBorder="1"/>
    <xf numFmtId="0" fontId="6" fillId="0" borderId="9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2" borderId="1" xfId="0" applyNumberFormat="1" applyFont="1" applyFill="1" applyBorder="1"/>
    <xf numFmtId="2" fontId="1" fillId="2" borderId="3" xfId="0" applyNumberFormat="1" applyFont="1" applyFill="1" applyBorder="1"/>
    <xf numFmtId="2" fontId="1" fillId="2" borderId="5" xfId="0" applyNumberFormat="1" applyFont="1" applyFill="1" applyBorder="1"/>
    <xf numFmtId="2" fontId="1" fillId="2" borderId="10" xfId="0" applyNumberFormat="1" applyFont="1" applyFill="1" applyBorder="1"/>
    <xf numFmtId="14" fontId="6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'TR201'!$K$10:$K$20</c:f>
              <c:numCache>
                <c:formatCode>0.00</c:formatCode>
                <c:ptCount val="11"/>
                <c:pt idx="0">
                  <c:v>0.15999999999999992</c:v>
                </c:pt>
                <c:pt idx="1">
                  <c:v>-0.84000000000000008</c:v>
                </c:pt>
                <c:pt idx="2">
                  <c:v>-1.84</c:v>
                </c:pt>
                <c:pt idx="3">
                  <c:v>-2.84</c:v>
                </c:pt>
                <c:pt idx="4">
                  <c:v>-4.34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06016"/>
        <c:axId val="78407936"/>
      </c:scatterChart>
      <c:valAx>
        <c:axId val="784060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407936"/>
        <c:crosses val="autoZero"/>
        <c:crossBetween val="midCat"/>
      </c:valAx>
      <c:valAx>
        <c:axId val="7840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784060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'TR210'!$J$10:$J$20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22</c:v>
                </c:pt>
              </c:numCache>
            </c:numRef>
          </c:xVal>
          <c:yVal>
            <c:numRef>
              <c:f>'TR210'!$K$10:$K$20</c:f>
              <c:numCache>
                <c:formatCode>0.00</c:formatCode>
                <c:ptCount val="11"/>
                <c:pt idx="0">
                  <c:v>-2.9</c:v>
                </c:pt>
                <c:pt idx="1">
                  <c:v>-3.9</c:v>
                </c:pt>
                <c:pt idx="2">
                  <c:v>-4.9000000000000004</c:v>
                </c:pt>
                <c:pt idx="3">
                  <c:v>-5.9</c:v>
                </c:pt>
                <c:pt idx="4">
                  <c:v>-6.9</c:v>
                </c:pt>
                <c:pt idx="5">
                  <c:v>-7.4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10656"/>
        <c:axId val="80312576"/>
      </c:scatterChart>
      <c:valAx>
        <c:axId val="8031065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312576"/>
        <c:crosses val="autoZero"/>
        <c:crossBetween val="midCat"/>
      </c:valAx>
      <c:valAx>
        <c:axId val="80312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03106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'TR211'!$J$10:$J$20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8</c:v>
                </c:pt>
                <c:pt idx="5">
                  <c:v>22</c:v>
                </c:pt>
              </c:numCache>
            </c:numRef>
          </c:xVal>
          <c:yVal>
            <c:numRef>
              <c:f>'TR211'!$K$10:$K$20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04864"/>
        <c:axId val="80406784"/>
      </c:scatterChart>
      <c:valAx>
        <c:axId val="8040486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06784"/>
        <c:crosses val="autoZero"/>
        <c:crossBetween val="midCat"/>
      </c:valAx>
      <c:valAx>
        <c:axId val="80406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04048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'TR212'!$J$10:$J$20</c:f>
              <c:numCache>
                <c:formatCode>General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</c:numCache>
            </c:numRef>
          </c:xVal>
          <c:yVal>
            <c:numRef>
              <c:f>'TR212'!$K$10:$K$20</c:f>
              <c:numCache>
                <c:formatCode>0.00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41728"/>
        <c:axId val="80443648"/>
      </c:scatterChart>
      <c:valAx>
        <c:axId val="804417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443648"/>
        <c:crosses val="autoZero"/>
        <c:crossBetween val="midCat"/>
      </c:valAx>
      <c:valAx>
        <c:axId val="8044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04417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'TR213'!$J$10:$J$20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11</c:v>
                </c:pt>
                <c:pt idx="3">
                  <c:v>20</c:v>
                </c:pt>
                <c:pt idx="4">
                  <c:v>25</c:v>
                </c:pt>
                <c:pt idx="5">
                  <c:v>26</c:v>
                </c:pt>
              </c:numCache>
            </c:numRef>
          </c:xVal>
          <c:yVal>
            <c:numRef>
              <c:f>'TR213'!$K$10:$K$20</c:f>
              <c:numCache>
                <c:formatCode>0.00</c:formatCode>
                <c:ptCount val="11"/>
                <c:pt idx="0">
                  <c:v>-1.65</c:v>
                </c:pt>
                <c:pt idx="1">
                  <c:v>-2.35</c:v>
                </c:pt>
                <c:pt idx="2">
                  <c:v>-3.35</c:v>
                </c:pt>
                <c:pt idx="3">
                  <c:v>-4.3499999999999996</c:v>
                </c:pt>
                <c:pt idx="4">
                  <c:v>-5.35</c:v>
                </c:pt>
                <c:pt idx="5">
                  <c:v>-5.85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56800"/>
        <c:axId val="80558720"/>
      </c:scatterChart>
      <c:valAx>
        <c:axId val="805568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558720"/>
        <c:crosses val="autoZero"/>
        <c:crossBetween val="midCat"/>
      </c:valAx>
      <c:valAx>
        <c:axId val="8055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05568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'TR214'!$J$10:$J$20</c:f>
              <c:numCache>
                <c:formatCode>General</c:formatCode>
                <c:ptCount val="11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19</c:v>
                </c:pt>
                <c:pt idx="4">
                  <c:v>25</c:v>
                </c:pt>
                <c:pt idx="5">
                  <c:v>25</c:v>
                </c:pt>
              </c:numCache>
            </c:numRef>
          </c:xVal>
          <c:yVal>
            <c:numRef>
              <c:f>'TR214'!$K$10:$K$20</c:f>
              <c:numCache>
                <c:formatCode>0.00</c:formatCode>
                <c:ptCount val="11"/>
                <c:pt idx="0">
                  <c:v>-1.75</c:v>
                </c:pt>
                <c:pt idx="1">
                  <c:v>-2.75</c:v>
                </c:pt>
                <c:pt idx="2">
                  <c:v>-3.75</c:v>
                </c:pt>
                <c:pt idx="3">
                  <c:v>-4.75</c:v>
                </c:pt>
                <c:pt idx="4">
                  <c:v>-5.75</c:v>
                </c:pt>
                <c:pt idx="5">
                  <c:v>-6.25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61984"/>
        <c:axId val="80763904"/>
      </c:scatterChart>
      <c:valAx>
        <c:axId val="80761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763904"/>
        <c:crosses val="autoZero"/>
        <c:crossBetween val="midCat"/>
      </c:valAx>
      <c:valAx>
        <c:axId val="80763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0761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'TR215'!$J$10:$J$20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20</c:v>
                </c:pt>
              </c:numCache>
            </c:numRef>
          </c:xVal>
          <c:yVal>
            <c:numRef>
              <c:f>'TR215'!$K$10:$K$20</c:f>
              <c:numCache>
                <c:formatCode>0.00</c:formatCode>
                <c:ptCount val="11"/>
                <c:pt idx="0">
                  <c:v>-1.6</c:v>
                </c:pt>
                <c:pt idx="1">
                  <c:v>-2.6</c:v>
                </c:pt>
                <c:pt idx="2">
                  <c:v>-3.6</c:v>
                </c:pt>
                <c:pt idx="3">
                  <c:v>-4.5999999999999996</c:v>
                </c:pt>
                <c:pt idx="4">
                  <c:v>-5.6</c:v>
                </c:pt>
                <c:pt idx="5">
                  <c:v>-6.1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01952"/>
        <c:axId val="81103872"/>
      </c:scatterChart>
      <c:valAx>
        <c:axId val="8110195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03872"/>
        <c:crosses val="autoZero"/>
        <c:crossBetween val="midCat"/>
      </c:valAx>
      <c:valAx>
        <c:axId val="811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1101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'TR216'!$J$10:$J$20</c:f>
              <c:numCache>
                <c:formatCode>General</c:formatCode>
                <c:ptCount val="11"/>
                <c:pt idx="0">
                  <c:v>9</c:v>
                </c:pt>
                <c:pt idx="1">
                  <c:v>14</c:v>
                </c:pt>
                <c:pt idx="2">
                  <c:v>19</c:v>
                </c:pt>
                <c:pt idx="3">
                  <c:v>16</c:v>
                </c:pt>
                <c:pt idx="4">
                  <c:v>15</c:v>
                </c:pt>
                <c:pt idx="5">
                  <c:v>20</c:v>
                </c:pt>
              </c:numCache>
            </c:numRef>
          </c:xVal>
          <c:yVal>
            <c:numRef>
              <c:f>'TR216'!$K$10:$K$20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-4.3</c:v>
                </c:pt>
                <c:pt idx="4">
                  <c:v>-5.3</c:v>
                </c:pt>
                <c:pt idx="5">
                  <c:v>-5.8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64928"/>
        <c:axId val="82766848"/>
      </c:scatterChart>
      <c:valAx>
        <c:axId val="82764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766848"/>
        <c:crosses val="autoZero"/>
        <c:crossBetween val="midCat"/>
      </c:valAx>
      <c:valAx>
        <c:axId val="8276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2764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'TR217'!$J$10:$J$20</c:f>
              <c:numCache>
                <c:formatCode>General</c:formatCode>
                <c:ptCount val="11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</c:numCache>
            </c:numRef>
          </c:xVal>
          <c:yVal>
            <c:numRef>
              <c:f>'TR217'!$K$10:$K$20</c:f>
              <c:numCache>
                <c:formatCode>0.00</c:formatCode>
                <c:ptCount val="11"/>
                <c:pt idx="0">
                  <c:v>0.10000000000000009</c:v>
                </c:pt>
                <c:pt idx="1">
                  <c:v>-0.89999999999999991</c:v>
                </c:pt>
                <c:pt idx="2">
                  <c:v>-1.9</c:v>
                </c:pt>
                <c:pt idx="3">
                  <c:v>-2.9</c:v>
                </c:pt>
                <c:pt idx="4">
                  <c:v>-3.9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32384"/>
        <c:axId val="84434304"/>
      </c:scatterChart>
      <c:valAx>
        <c:axId val="844323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434304"/>
        <c:crosses val="autoZero"/>
        <c:crossBetween val="midCat"/>
      </c:valAx>
      <c:valAx>
        <c:axId val="8443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44323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'TR218'!$J$10:$J$20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</c:numCache>
            </c:numRef>
          </c:xVal>
          <c:yVal>
            <c:numRef>
              <c:f>'TR218'!$K$10:$K$20</c:f>
              <c:numCache>
                <c:formatCode>0.00</c:formatCode>
                <c:ptCount val="11"/>
                <c:pt idx="0">
                  <c:v>0.5</c:v>
                </c:pt>
                <c:pt idx="1">
                  <c:v>-0.5</c:v>
                </c:pt>
                <c:pt idx="2">
                  <c:v>-1.5</c:v>
                </c:pt>
                <c:pt idx="3">
                  <c:v>-2.5</c:v>
                </c:pt>
                <c:pt idx="4">
                  <c:v>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63872"/>
        <c:axId val="85265792"/>
      </c:scatterChart>
      <c:valAx>
        <c:axId val="852638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265792"/>
        <c:crosses val="autoZero"/>
        <c:crossBetween val="midCat"/>
      </c:valAx>
      <c:valAx>
        <c:axId val="8526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52638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'TR219'!$J$10:$J$20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</c:numCache>
            </c:numRef>
          </c:xVal>
          <c:yVal>
            <c:numRef>
              <c:f>'TR219'!$K$10:$K$20</c:f>
              <c:numCache>
                <c:formatCode>0.00</c:formatCode>
                <c:ptCount val="11"/>
                <c:pt idx="0">
                  <c:v>-0.15000000000000002</c:v>
                </c:pt>
                <c:pt idx="1">
                  <c:v>-1.1499999999999999</c:v>
                </c:pt>
                <c:pt idx="2">
                  <c:v>-2.15</c:v>
                </c:pt>
                <c:pt idx="3">
                  <c:v>-3.15</c:v>
                </c:pt>
                <c:pt idx="4">
                  <c:v>-4.6500000000000004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42880"/>
        <c:axId val="93244800"/>
      </c:scatterChart>
      <c:valAx>
        <c:axId val="932428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44800"/>
        <c:crosses val="autoZero"/>
        <c:crossBetween val="midCat"/>
      </c:valAx>
      <c:valAx>
        <c:axId val="93244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2428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'TR202'!$J$10:$J$20</c:f>
              <c:numCache>
                <c:formatCode>General</c:formatCode>
                <c:ptCount val="11"/>
                <c:pt idx="0">
                  <c:v>22</c:v>
                </c:pt>
                <c:pt idx="1">
                  <c:v>17</c:v>
                </c:pt>
                <c:pt idx="2">
                  <c:v>27</c:v>
                </c:pt>
                <c:pt idx="3">
                  <c:v>24</c:v>
                </c:pt>
                <c:pt idx="4">
                  <c:v>44</c:v>
                </c:pt>
              </c:numCache>
            </c:numRef>
          </c:xVal>
          <c:yVal>
            <c:numRef>
              <c:f>'TR202'!$K$10:$K$20</c:f>
              <c:numCache>
                <c:formatCode>0.00</c:formatCode>
                <c:ptCount val="11"/>
                <c:pt idx="0">
                  <c:v>-1.45</c:v>
                </c:pt>
                <c:pt idx="1">
                  <c:v>-2.4500000000000002</c:v>
                </c:pt>
                <c:pt idx="2">
                  <c:v>-3.45</c:v>
                </c:pt>
                <c:pt idx="3">
                  <c:v>-4.45</c:v>
                </c:pt>
                <c:pt idx="4">
                  <c:v>-5.95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34688"/>
        <c:axId val="78436608"/>
      </c:scatterChart>
      <c:valAx>
        <c:axId val="7843468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436608"/>
        <c:crosses val="autoZero"/>
        <c:crossBetween val="midCat"/>
      </c:valAx>
      <c:valAx>
        <c:axId val="7843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84346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'TR220'!$J$10:$J$20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</c:numCache>
            </c:numRef>
          </c:xVal>
          <c:yVal>
            <c:numRef>
              <c:f>'TR220'!$K$10:$K$20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-4.3</c:v>
                </c:pt>
                <c:pt idx="4">
                  <c:v>-5.8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62048"/>
        <c:axId val="93372416"/>
      </c:scatterChart>
      <c:valAx>
        <c:axId val="93362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72416"/>
        <c:crosses val="autoZero"/>
        <c:crossBetween val="midCat"/>
      </c:valAx>
      <c:valAx>
        <c:axId val="9337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362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'TR221'!$J$10:$J$21</c:f>
              <c:numCache>
                <c:formatCode>General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11">
                  <c:v>0</c:v>
                </c:pt>
              </c:numCache>
            </c:numRef>
          </c:xVal>
          <c:yVal>
            <c:numRef>
              <c:f>'TR220'!$K$10:$K$20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-4.3</c:v>
                </c:pt>
                <c:pt idx="4">
                  <c:v>-5.8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0448"/>
        <c:axId val="93482368"/>
      </c:scatterChart>
      <c:valAx>
        <c:axId val="93480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482368"/>
        <c:crosses val="autoZero"/>
        <c:crossBetween val="midCat"/>
      </c:valAx>
      <c:valAx>
        <c:axId val="9348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480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'TR222'!$J$10:$J$21</c:f>
              <c:numCache>
                <c:formatCode>General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17</c:v>
                </c:pt>
                <c:pt idx="11">
                  <c:v>0</c:v>
                </c:pt>
              </c:numCache>
            </c:numRef>
          </c:xVal>
          <c:yVal>
            <c:numRef>
              <c:f>'TR222'!$K$10:$K$20</c:f>
              <c:numCache>
                <c:formatCode>0.00</c:formatCode>
                <c:ptCount val="11"/>
                <c:pt idx="0">
                  <c:v>-2.8</c:v>
                </c:pt>
                <c:pt idx="1">
                  <c:v>-3.8</c:v>
                </c:pt>
                <c:pt idx="2">
                  <c:v>-4.8</c:v>
                </c:pt>
                <c:pt idx="3">
                  <c:v>-6.3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65696"/>
        <c:axId val="93567616"/>
      </c:scatterChart>
      <c:valAx>
        <c:axId val="935656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567616"/>
        <c:crosses val="autoZero"/>
        <c:crossBetween val="midCat"/>
      </c:valAx>
      <c:valAx>
        <c:axId val="9356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35656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'TR223'!$J$10:$J$21</c:f>
              <c:numCache>
                <c:formatCode>General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6</c:v>
                </c:pt>
                <c:pt idx="3">
                  <c:v>10</c:v>
                </c:pt>
                <c:pt idx="11">
                  <c:v>0</c:v>
                </c:pt>
              </c:numCache>
            </c:numRef>
          </c:xVal>
          <c:yVal>
            <c:numRef>
              <c:f>'TR223'!$K$10:$K$20</c:f>
              <c:numCache>
                <c:formatCode>0.00</c:formatCode>
                <c:ptCount val="11"/>
                <c:pt idx="0">
                  <c:v>-3.2</c:v>
                </c:pt>
                <c:pt idx="1">
                  <c:v>-4.2</c:v>
                </c:pt>
                <c:pt idx="2">
                  <c:v>-5.2</c:v>
                </c:pt>
                <c:pt idx="3">
                  <c:v>-6.7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68096"/>
        <c:axId val="93670016"/>
      </c:scatterChart>
      <c:valAx>
        <c:axId val="93668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670016"/>
        <c:crosses val="autoZero"/>
        <c:crossBetween val="midCat"/>
      </c:valAx>
      <c:valAx>
        <c:axId val="9367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3668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'TR224'!$J$10:$J$21</c:f>
              <c:numCache>
                <c:formatCode>General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17</c:v>
                </c:pt>
                <c:pt idx="3">
                  <c:v>21</c:v>
                </c:pt>
                <c:pt idx="11">
                  <c:v>0</c:v>
                </c:pt>
              </c:numCache>
            </c:numRef>
          </c:xVal>
          <c:yVal>
            <c:numRef>
              <c:f>'TR224'!$K$10:$K$20</c:f>
              <c:numCache>
                <c:formatCode>0.00</c:formatCode>
                <c:ptCount val="11"/>
                <c:pt idx="0">
                  <c:v>-2.6</c:v>
                </c:pt>
                <c:pt idx="1">
                  <c:v>-3.6</c:v>
                </c:pt>
                <c:pt idx="2">
                  <c:v>-4.5999999999999996</c:v>
                </c:pt>
                <c:pt idx="3">
                  <c:v>-6.1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23360"/>
        <c:axId val="93825280"/>
      </c:scatterChart>
      <c:valAx>
        <c:axId val="9382336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825280"/>
        <c:crosses val="autoZero"/>
        <c:crossBetween val="midCat"/>
      </c:valAx>
      <c:valAx>
        <c:axId val="9382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38233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'TR203'!$J$10:$J$20</c:f>
              <c:numCache>
                <c:formatCode>General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28</c:v>
                </c:pt>
                <c:pt idx="3">
                  <c:v>27</c:v>
                </c:pt>
                <c:pt idx="4">
                  <c:v>15</c:v>
                </c:pt>
              </c:numCache>
            </c:numRef>
          </c:xVal>
          <c:yVal>
            <c:numRef>
              <c:f>'TR203'!$K$10:$K$20</c:f>
              <c:numCache>
                <c:formatCode>0.00</c:formatCode>
                <c:ptCount val="11"/>
                <c:pt idx="0">
                  <c:v>-1.18</c:v>
                </c:pt>
                <c:pt idx="1">
                  <c:v>-2.1800000000000002</c:v>
                </c:pt>
                <c:pt idx="2">
                  <c:v>-3.18</c:v>
                </c:pt>
                <c:pt idx="3">
                  <c:v>-4.18</c:v>
                </c:pt>
                <c:pt idx="4">
                  <c:v>-5.68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8160"/>
        <c:axId val="78670080"/>
      </c:scatterChart>
      <c:valAx>
        <c:axId val="7866816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670080"/>
        <c:crosses val="autoZero"/>
        <c:crossBetween val="midCat"/>
      </c:valAx>
      <c:valAx>
        <c:axId val="7867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86681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'TR204'!$J$10:$J$20</c:f>
              <c:numCache>
                <c:formatCode>General</c:formatCode>
                <c:ptCount val="11"/>
                <c:pt idx="0">
                  <c:v>7</c:v>
                </c:pt>
                <c:pt idx="1">
                  <c:v>12</c:v>
                </c:pt>
                <c:pt idx="2">
                  <c:v>20</c:v>
                </c:pt>
                <c:pt idx="3">
                  <c:v>25</c:v>
                </c:pt>
                <c:pt idx="4">
                  <c:v>17</c:v>
                </c:pt>
              </c:numCache>
            </c:numRef>
          </c:xVal>
          <c:yVal>
            <c:numRef>
              <c:f>'TR204'!$K$10:$K$20</c:f>
              <c:numCache>
                <c:formatCode>0.00</c:formatCode>
                <c:ptCount val="11"/>
                <c:pt idx="0">
                  <c:v>-1.4</c:v>
                </c:pt>
                <c:pt idx="1">
                  <c:v>-2.4</c:v>
                </c:pt>
                <c:pt idx="2">
                  <c:v>-3.4</c:v>
                </c:pt>
                <c:pt idx="3">
                  <c:v>-4.4000000000000004</c:v>
                </c:pt>
                <c:pt idx="4">
                  <c:v>-5.9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88640"/>
        <c:axId val="78690560"/>
      </c:scatterChart>
      <c:valAx>
        <c:axId val="7868864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690560"/>
        <c:crosses val="autoZero"/>
        <c:crossBetween val="midCat"/>
      </c:valAx>
      <c:valAx>
        <c:axId val="7869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86886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'TR205'!$J$10:$J$20</c:f>
              <c:numCache>
                <c:formatCode>General</c:formatCode>
                <c:ptCount val="11"/>
                <c:pt idx="0">
                  <c:v>6</c:v>
                </c:pt>
                <c:pt idx="1">
                  <c:v>15</c:v>
                </c:pt>
                <c:pt idx="2">
                  <c:v>22</c:v>
                </c:pt>
                <c:pt idx="3">
                  <c:v>23</c:v>
                </c:pt>
                <c:pt idx="4">
                  <c:v>18</c:v>
                </c:pt>
              </c:numCache>
            </c:numRef>
          </c:xVal>
          <c:yVal>
            <c:numRef>
              <c:f>'TR205'!$K$10:$K$20</c:f>
              <c:numCache>
                <c:formatCode>0.00</c:formatCode>
                <c:ptCount val="11"/>
                <c:pt idx="0">
                  <c:v>-1.65</c:v>
                </c:pt>
                <c:pt idx="1">
                  <c:v>-2.65</c:v>
                </c:pt>
                <c:pt idx="2">
                  <c:v>-3.65</c:v>
                </c:pt>
                <c:pt idx="3">
                  <c:v>-4.6500000000000004</c:v>
                </c:pt>
                <c:pt idx="4">
                  <c:v>-6.15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22112"/>
        <c:axId val="78924032"/>
      </c:scatterChart>
      <c:valAx>
        <c:axId val="789221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24032"/>
        <c:crosses val="autoZero"/>
        <c:crossBetween val="midCat"/>
      </c:valAx>
      <c:valAx>
        <c:axId val="7892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89221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'TR206'!$J$10:$J$20</c:f>
              <c:numCache>
                <c:formatCode>General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24</c:v>
                </c:pt>
                <c:pt idx="4">
                  <c:v>15</c:v>
                </c:pt>
              </c:numCache>
            </c:numRef>
          </c:xVal>
          <c:yVal>
            <c:numRef>
              <c:f>'TR206'!$K$10:$K$20</c:f>
              <c:numCache>
                <c:formatCode>0.00</c:formatCode>
                <c:ptCount val="11"/>
                <c:pt idx="0">
                  <c:v>-0.19999999999999996</c:v>
                </c:pt>
                <c:pt idx="1">
                  <c:v>-1.2</c:v>
                </c:pt>
                <c:pt idx="2">
                  <c:v>-2.2000000000000002</c:v>
                </c:pt>
                <c:pt idx="3">
                  <c:v>-3.2</c:v>
                </c:pt>
                <c:pt idx="4">
                  <c:v>-4.7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67168"/>
        <c:axId val="78969088"/>
      </c:scatterChart>
      <c:valAx>
        <c:axId val="7896716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69088"/>
        <c:crosses val="autoZero"/>
        <c:crossBetween val="midCat"/>
      </c:valAx>
      <c:valAx>
        <c:axId val="7896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89671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'TR207'!$J$10:$J$20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22</c:v>
                </c:pt>
              </c:numCache>
            </c:numRef>
          </c:xVal>
          <c:yVal>
            <c:numRef>
              <c:f>'TR207'!$K$10:$K$20</c:f>
              <c:numCache>
                <c:formatCode>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-3.5</c:v>
                </c:pt>
                <c:pt idx="3">
                  <c:v>-4.5</c:v>
                </c:pt>
                <c:pt idx="4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32704"/>
        <c:axId val="79034624"/>
      </c:scatterChart>
      <c:valAx>
        <c:axId val="790327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034624"/>
        <c:crosses val="autoZero"/>
        <c:crossBetween val="midCat"/>
      </c:valAx>
      <c:valAx>
        <c:axId val="7903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90327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'TR208'!$J$10:$J$20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16</c:v>
                </c:pt>
              </c:numCache>
            </c:numRef>
          </c:xVal>
          <c:yVal>
            <c:numRef>
              <c:f>'TR208'!$K$10:$K$20</c:f>
              <c:numCache>
                <c:formatCode>0.00</c:formatCode>
                <c:ptCount val="11"/>
                <c:pt idx="0">
                  <c:v>-2.0499999999999998</c:v>
                </c:pt>
                <c:pt idx="1">
                  <c:v>-3.05</c:v>
                </c:pt>
                <c:pt idx="2">
                  <c:v>-4.05</c:v>
                </c:pt>
                <c:pt idx="3">
                  <c:v>-5.05</c:v>
                </c:pt>
                <c:pt idx="4">
                  <c:v>-6.55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61376"/>
        <c:axId val="79063296"/>
      </c:scatterChart>
      <c:valAx>
        <c:axId val="7906137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063296"/>
        <c:crosses val="autoZero"/>
        <c:crossBetween val="midCat"/>
      </c:valAx>
      <c:valAx>
        <c:axId val="79063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90613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'TR209'!$J$10:$J$20</c:f>
              <c:numCache>
                <c:formatCode>General</c:formatCode>
                <c:ptCount val="11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21</c:v>
                </c:pt>
              </c:numCache>
            </c:numRef>
          </c:xVal>
          <c:yVal>
            <c:numRef>
              <c:f>'TR209'!$K$10:$K$20</c:f>
              <c:numCache>
                <c:formatCode>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-3.5</c:v>
                </c:pt>
                <c:pt idx="3">
                  <c:v>-4.5</c:v>
                </c:pt>
                <c:pt idx="4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'TR201'!$J$10:$J$20</c:f>
              <c:numCache>
                <c:formatCode>General</c:formatCode>
                <c:ptCount val="11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24</c:v>
                </c:pt>
                <c:pt idx="4">
                  <c:v>13</c:v>
                </c:pt>
              </c:numCache>
            </c:numRef>
          </c:xVal>
          <c:yVal>
            <c:numRef>
              <c:f>'TR201'!$L$10:$L$20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13632"/>
        <c:axId val="79415552"/>
      </c:scatterChart>
      <c:valAx>
        <c:axId val="794136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415552"/>
        <c:crosses val="autoZero"/>
        <c:crossBetween val="midCat"/>
      </c:valAx>
      <c:valAx>
        <c:axId val="79415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94136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zoomScaleNormal="100" workbookViewId="0">
      <selection activeCell="F12" sqref="F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18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5"/>
      <c r="C3" s="26" t="s">
        <v>31</v>
      </c>
      <c r="D3" s="76" t="s">
        <v>45</v>
      </c>
      <c r="E3" s="78"/>
      <c r="F3" s="76" t="s">
        <v>46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571366</v>
      </c>
      <c r="D5" s="26">
        <v>6147083</v>
      </c>
      <c r="E5" s="26">
        <v>1.1599999999999999</v>
      </c>
      <c r="F5" s="76" t="s">
        <v>47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>
        <v>5.7</v>
      </c>
      <c r="D7" s="72">
        <v>42886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29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1.1599999999999999</v>
      </c>
      <c r="K8" s="8"/>
      <c r="L8" s="8"/>
      <c r="M8" s="35"/>
    </row>
    <row r="9" spans="2:13" ht="15.75" x14ac:dyDescent="0.25">
      <c r="B9" s="26" t="s">
        <v>9</v>
      </c>
      <c r="C9" s="30"/>
      <c r="D9" s="76"/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6</v>
      </c>
      <c r="K10" s="69">
        <f>+$J$8-I10</f>
        <v>0.15999999999999992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14</v>
      </c>
      <c r="K11" s="69">
        <f t="shared" ref="K11:K14" si="0">+$J$8-I11</f>
        <v>-0.84000000000000008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17</v>
      </c>
      <c r="K12" s="69">
        <f t="shared" si="0"/>
        <v>-1.84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24</v>
      </c>
      <c r="K13" s="69">
        <f t="shared" si="0"/>
        <v>-2.84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13</v>
      </c>
      <c r="K14" s="69">
        <f t="shared" si="0"/>
        <v>-4.34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41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19" si="1">+I11</f>
        <v>2</v>
      </c>
      <c r="F16" s="50">
        <f t="shared" si="1"/>
        <v>14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17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13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ref="E20:E26" si="2">+I15</f>
        <v>0</v>
      </c>
      <c r="F20" s="50">
        <f t="shared" ref="F20:F26" si="3">+J15</f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2"/>
        <v>0</v>
      </c>
      <c r="F21" s="50">
        <f t="shared" si="3"/>
        <v>0</v>
      </c>
      <c r="G21" s="51"/>
      <c r="I21" s="31"/>
      <c r="J21" s="14">
        <v>0</v>
      </c>
      <c r="K21" s="15"/>
      <c r="L21" s="70">
        <f>+J8</f>
        <v>1.1599999999999999</v>
      </c>
      <c r="M21" s="39" t="s">
        <v>17</v>
      </c>
    </row>
    <row r="22" spans="2:13" x14ac:dyDescent="0.25">
      <c r="B22" s="7"/>
      <c r="C22" s="8"/>
      <c r="D22" s="8"/>
      <c r="E22" s="50">
        <f t="shared" si="2"/>
        <v>0</v>
      </c>
      <c r="F22" s="50">
        <f t="shared" si="3"/>
        <v>0</v>
      </c>
      <c r="G22" s="51"/>
      <c r="I22" s="31"/>
      <c r="J22" s="10">
        <v>0</v>
      </c>
      <c r="K22" s="11"/>
      <c r="L22" s="71">
        <v>-4.34</v>
      </c>
      <c r="M22" s="40" t="s">
        <v>18</v>
      </c>
    </row>
    <row r="23" spans="2:13" x14ac:dyDescent="0.25">
      <c r="B23" s="7"/>
      <c r="C23" s="8"/>
      <c r="D23" s="8"/>
      <c r="E23" s="50">
        <f t="shared" si="2"/>
        <v>0</v>
      </c>
      <c r="F23" s="50">
        <f t="shared" si="3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2"/>
        <v>0</v>
      </c>
      <c r="F24" s="50">
        <f t="shared" si="3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2"/>
        <v>0</v>
      </c>
      <c r="F25" s="50">
        <f t="shared" si="3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2"/>
        <v>0</v>
      </c>
      <c r="F26" s="50">
        <f t="shared" si="3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F12" sqref="F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59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571332</v>
      </c>
      <c r="D5" s="55">
        <v>6147404</v>
      </c>
      <c r="E5" s="55">
        <v>-1.9</v>
      </c>
      <c r="F5" s="76" t="s">
        <v>60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 t="s">
        <v>56</v>
      </c>
      <c r="D7" s="72">
        <v>42901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-1.9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11</v>
      </c>
      <c r="K10" s="69">
        <f>+$J$8-I10</f>
        <v>-2.9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5" si="0">+$J$8-I11</f>
        <v>-3.9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-4.9000000000000004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14</v>
      </c>
      <c r="K13" s="69">
        <f t="shared" si="0"/>
        <v>-5.9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12</v>
      </c>
      <c r="K14" s="69">
        <f t="shared" si="0"/>
        <v>-6.9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44</v>
      </c>
      <c r="I15" s="38">
        <v>5.5</v>
      </c>
      <c r="J15" s="19">
        <v>22</v>
      </c>
      <c r="K15" s="69">
        <f t="shared" si="0"/>
        <v>-7.4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41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40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12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22</v>
      </c>
      <c r="G20" s="51" t="s">
        <v>37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-1.9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-7.4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opLeftCell="B1" workbookViewId="0">
      <selection activeCell="I13" sqref="I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61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571342</v>
      </c>
      <c r="D5" s="55">
        <v>6147428</v>
      </c>
      <c r="E5" s="55">
        <v>-0.1</v>
      </c>
      <c r="F5" s="76" t="s">
        <v>62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4.7</v>
      </c>
      <c r="D7" s="72">
        <v>42901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-0.1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1.2</v>
      </c>
      <c r="J10" s="19">
        <v>10</v>
      </c>
      <c r="K10" s="6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5" si="0">+$J$8-I11</f>
        <v>-2.1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-3.1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13</v>
      </c>
      <c r="K13" s="69">
        <f t="shared" si="0"/>
        <v>-4.0999999999999996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8</v>
      </c>
      <c r="K14" s="69">
        <f t="shared" si="0"/>
        <v>-5.0999999999999996</v>
      </c>
      <c r="L14" s="8"/>
      <c r="M14" s="35"/>
    </row>
    <row r="15" spans="2:13" x14ac:dyDescent="0.25">
      <c r="B15" s="7"/>
      <c r="C15" s="8"/>
      <c r="D15" s="8"/>
      <c r="E15" s="50">
        <f>+I10</f>
        <v>1.2</v>
      </c>
      <c r="F15" s="50">
        <f>+J10</f>
        <v>10</v>
      </c>
      <c r="G15" s="51" t="s">
        <v>42</v>
      </c>
      <c r="I15" s="38">
        <v>5.5</v>
      </c>
      <c r="J15" s="19">
        <v>22</v>
      </c>
      <c r="K15" s="69">
        <f t="shared" si="0"/>
        <v>-5.6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41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13</v>
      </c>
      <c r="G18" s="51" t="s">
        <v>40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8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22</v>
      </c>
      <c r="G20" s="51" t="s">
        <v>37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-0.1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I19" sqref="I19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63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571329</v>
      </c>
      <c r="D5" s="55">
        <v>6147438</v>
      </c>
      <c r="E5" s="55">
        <v>0</v>
      </c>
      <c r="F5" s="76" t="s">
        <v>64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4.5999999999999996</v>
      </c>
      <c r="D7" s="72">
        <v>42901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0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11</v>
      </c>
      <c r="K10" s="69">
        <f>+$J$8-I10</f>
        <v>-1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12</v>
      </c>
      <c r="K11" s="69">
        <f t="shared" ref="K11:K15" si="0">+$J$8-I11</f>
        <v>-2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14</v>
      </c>
      <c r="K13" s="69">
        <f t="shared" si="0"/>
        <v>-4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13</v>
      </c>
      <c r="K14" s="69">
        <f t="shared" si="0"/>
        <v>-5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43</v>
      </c>
      <c r="I15" s="38">
        <v>5.5</v>
      </c>
      <c r="J15" s="19">
        <v>18</v>
      </c>
      <c r="K15" s="69">
        <f t="shared" si="0"/>
        <v>-5.5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40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40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13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18</v>
      </c>
      <c r="G20" s="51" t="s">
        <v>37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17" sqref="H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65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571339</v>
      </c>
      <c r="D5" s="55">
        <v>6147400</v>
      </c>
      <c r="E5" s="55">
        <v>-0.35</v>
      </c>
      <c r="F5" s="76" t="s">
        <v>66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4</v>
      </c>
      <c r="D7" s="72">
        <v>42902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-0.35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1.3</v>
      </c>
      <c r="J10" s="19">
        <v>12</v>
      </c>
      <c r="K10" s="69">
        <f>+$J$8-I10</f>
        <v>-1.65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15</v>
      </c>
      <c r="K11" s="69">
        <f t="shared" ref="K11:K15" si="0">+$J$8-I11</f>
        <v>-2.35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11</v>
      </c>
      <c r="K12" s="69">
        <f t="shared" si="0"/>
        <v>-3.35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20</v>
      </c>
      <c r="K13" s="69">
        <f t="shared" si="0"/>
        <v>-4.3499999999999996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25</v>
      </c>
      <c r="K14" s="69">
        <f t="shared" si="0"/>
        <v>-5.35</v>
      </c>
      <c r="L14" s="8"/>
      <c r="M14" s="35"/>
    </row>
    <row r="15" spans="2:13" x14ac:dyDescent="0.25">
      <c r="B15" s="7"/>
      <c r="C15" s="8"/>
      <c r="D15" s="8"/>
      <c r="E15" s="50">
        <f>+I10</f>
        <v>1.3</v>
      </c>
      <c r="F15" s="50">
        <f>+J10</f>
        <v>12</v>
      </c>
      <c r="G15" s="51" t="s">
        <v>42</v>
      </c>
      <c r="I15" s="38">
        <v>5.5</v>
      </c>
      <c r="J15" s="19">
        <v>26</v>
      </c>
      <c r="K15" s="69">
        <f t="shared" si="0"/>
        <v>-5.85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40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25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26</v>
      </c>
      <c r="G20" s="51" t="s">
        <v>37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-0.35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-5.85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opLeftCell="A2" workbookViewId="0">
      <selection activeCell="F10" sqref="F1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67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571328</v>
      </c>
      <c r="D5" s="55">
        <v>6147468</v>
      </c>
      <c r="E5" s="55">
        <v>-0.75</v>
      </c>
      <c r="F5" s="76" t="s">
        <v>68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 t="s">
        <v>56</v>
      </c>
      <c r="D7" s="72">
        <v>42902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-0.75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10</v>
      </c>
      <c r="K10" s="69">
        <f>+$J$8-I10</f>
        <v>-1.75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16</v>
      </c>
      <c r="K11" s="69">
        <f t="shared" ref="K11:K15" si="0">+$J$8-I11</f>
        <v>-2.75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12</v>
      </c>
      <c r="K12" s="69">
        <f t="shared" si="0"/>
        <v>-3.75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-4.75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25</v>
      </c>
      <c r="K14" s="69">
        <f t="shared" si="0"/>
        <v>-5.75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42</v>
      </c>
      <c r="I15" s="38">
        <v>5.5</v>
      </c>
      <c r="J15" s="19">
        <v>25</v>
      </c>
      <c r="K15" s="69">
        <f t="shared" si="0"/>
        <v>-6.25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16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40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40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25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25</v>
      </c>
      <c r="G20" s="51" t="s">
        <v>37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-0.75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23" sqref="H2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69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571335</v>
      </c>
      <c r="D5" s="65">
        <v>6147518</v>
      </c>
      <c r="E5" s="65">
        <v>-0.6</v>
      </c>
      <c r="F5" s="76" t="s">
        <v>70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>
        <v>3.6</v>
      </c>
      <c r="D7" s="72">
        <v>42902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-0.6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-1.6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12</v>
      </c>
      <c r="K11" s="69">
        <f t="shared" ref="K11:K15" si="0">+$J$8-I11</f>
        <v>-2.6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19</v>
      </c>
      <c r="K12" s="69">
        <f t="shared" si="0"/>
        <v>-3.6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17</v>
      </c>
      <c r="K13" s="69">
        <f t="shared" si="0"/>
        <v>-4.5999999999999996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15</v>
      </c>
      <c r="K14" s="69">
        <f t="shared" si="0"/>
        <v>-5.6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71</v>
      </c>
      <c r="I15" s="38">
        <v>5.5</v>
      </c>
      <c r="J15" s="19">
        <v>20</v>
      </c>
      <c r="K15" s="69">
        <f t="shared" si="0"/>
        <v>-6.1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15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20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-0.6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-6.1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M22" sqref="M2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72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571329</v>
      </c>
      <c r="D5" s="65">
        <v>6147566</v>
      </c>
      <c r="E5" s="65">
        <v>-0.3</v>
      </c>
      <c r="F5" s="76" t="s">
        <v>73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 t="s">
        <v>50</v>
      </c>
      <c r="D7" s="72">
        <v>42902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-0.3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14</v>
      </c>
      <c r="K11" s="69">
        <f t="shared" ref="K11:K15" si="0">+$J$8-I11</f>
        <v>-2.2999999999999998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19</v>
      </c>
      <c r="K12" s="69">
        <f t="shared" si="0"/>
        <v>-3.3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-4.3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15</v>
      </c>
      <c r="K14" s="69">
        <f t="shared" si="0"/>
        <v>-5.3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74</v>
      </c>
      <c r="I15" s="38">
        <v>5.5</v>
      </c>
      <c r="J15" s="19">
        <v>20</v>
      </c>
      <c r="K15" s="69">
        <f t="shared" si="0"/>
        <v>-5.8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40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40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40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15</v>
      </c>
      <c r="G19" s="51" t="s">
        <v>40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20</v>
      </c>
      <c r="G20" s="51" t="s">
        <v>40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L22" sqref="L2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75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571329</v>
      </c>
      <c r="D5" s="65">
        <v>6147617</v>
      </c>
      <c r="E5" s="65">
        <v>1.1000000000000001</v>
      </c>
      <c r="F5" s="76" t="s">
        <v>76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>
        <v>5.6</v>
      </c>
      <c r="D7" s="72">
        <v>42898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1.1000000000000001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0.10000000000000009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11</v>
      </c>
      <c r="K11" s="69">
        <f t="shared" ref="K11:K14" si="0">+$J$8-I11</f>
        <v>-0.89999999999999991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10</v>
      </c>
      <c r="K12" s="69">
        <f t="shared" si="0"/>
        <v>-1.9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14</v>
      </c>
      <c r="K13" s="69">
        <f t="shared" si="0"/>
        <v>-2.9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14</v>
      </c>
      <c r="K14" s="69">
        <f t="shared" si="0"/>
        <v>-3.9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36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10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14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1.1000000000000001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-3.9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G21" sqref="G21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0" t="s">
        <v>31</v>
      </c>
      <c r="D3" s="76" t="s">
        <v>45</v>
      </c>
      <c r="E3" s="78"/>
      <c r="F3" s="76" t="s">
        <v>91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0" t="s">
        <v>30</v>
      </c>
      <c r="C5" s="60">
        <v>571330</v>
      </c>
      <c r="D5" s="60">
        <v>6147672</v>
      </c>
      <c r="E5" s="60">
        <v>1.5</v>
      </c>
      <c r="F5" s="76" t="s">
        <v>92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0" t="s">
        <v>38</v>
      </c>
      <c r="C7" s="52" t="s">
        <v>50</v>
      </c>
      <c r="D7" s="72">
        <v>42913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8" t="s">
        <v>11</v>
      </c>
      <c r="C8" s="59"/>
      <c r="D8" s="73" t="s">
        <v>8</v>
      </c>
      <c r="E8" s="74"/>
      <c r="F8" s="74"/>
      <c r="G8" s="75"/>
      <c r="I8" s="36" t="s">
        <v>15</v>
      </c>
      <c r="J8" s="24">
        <v>1.5</v>
      </c>
      <c r="K8" s="8"/>
      <c r="L8" s="8"/>
      <c r="M8" s="35"/>
    </row>
    <row r="9" spans="2:13" ht="15.75" x14ac:dyDescent="0.25">
      <c r="B9" s="60" t="s">
        <v>9</v>
      </c>
      <c r="C9" s="61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15</v>
      </c>
      <c r="K10" s="69">
        <f>+$J$8-I10</f>
        <v>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15</v>
      </c>
      <c r="K11" s="69">
        <f t="shared" ref="K11:K14" si="0">+$J$8-I11</f>
        <v>-0.5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-1.5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-2.5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22</v>
      </c>
      <c r="K14" s="69">
        <f t="shared" si="0"/>
        <v>-4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15</v>
      </c>
      <c r="G15" s="51" t="s">
        <v>93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22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1.5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-4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G20" sqref="G2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0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88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571320</v>
      </c>
      <c r="D5" s="65">
        <v>6147720</v>
      </c>
      <c r="E5" s="65">
        <v>0.85</v>
      </c>
      <c r="F5" s="76" t="s">
        <v>89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>
        <v>2</v>
      </c>
      <c r="D7" s="72">
        <v>42912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24">
        <v>0.85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-0.15000000000000002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8</v>
      </c>
      <c r="K11" s="69">
        <f>+$J$8-I11</f>
        <v>-1.1499999999999999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17</v>
      </c>
      <c r="K12" s="69">
        <f>+$J$8-I12</f>
        <v>-2.15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>+$J$8-I13</f>
        <v>-3.15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18</v>
      </c>
      <c r="K14" s="69">
        <f>+$J$8-I14</f>
        <v>-4.6500000000000004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90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0">+I11</f>
        <v>2</v>
      </c>
      <c r="F16" s="50">
        <f t="shared" si="0"/>
        <v>8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0"/>
        <v>3</v>
      </c>
      <c r="F17" s="50">
        <f t="shared" si="0"/>
        <v>17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0"/>
        <v>4</v>
      </c>
      <c r="F18" s="50">
        <f t="shared" si="0"/>
        <v>19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0"/>
        <v>5.5</v>
      </c>
      <c r="F19" s="50">
        <f t="shared" si="0"/>
        <v>18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0"/>
        <v>0</v>
      </c>
      <c r="F20" s="50">
        <f t="shared" si="0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0"/>
        <v>0</v>
      </c>
      <c r="F21" s="50">
        <f t="shared" si="0"/>
        <v>0</v>
      </c>
      <c r="G21" s="51"/>
      <c r="I21" s="31"/>
      <c r="J21" s="14">
        <v>0</v>
      </c>
      <c r="K21" s="15"/>
      <c r="L21" s="70">
        <f>+J8</f>
        <v>0.85</v>
      </c>
      <c r="M21" s="39" t="s">
        <v>17</v>
      </c>
    </row>
    <row r="22" spans="2:13" x14ac:dyDescent="0.25">
      <c r="B22" s="7"/>
      <c r="C22" s="8"/>
      <c r="D22" s="8"/>
      <c r="E22" s="50">
        <f t="shared" si="0"/>
        <v>0</v>
      </c>
      <c r="F22" s="50">
        <f t="shared" si="0"/>
        <v>0</v>
      </c>
      <c r="G22" s="51"/>
      <c r="I22" s="31"/>
      <c r="J22" s="10">
        <v>0</v>
      </c>
      <c r="K22" s="11"/>
      <c r="L22" s="71">
        <v>-4.6500000000000004</v>
      </c>
      <c r="M22" s="40" t="s">
        <v>18</v>
      </c>
    </row>
    <row r="23" spans="2:13" x14ac:dyDescent="0.25">
      <c r="B23" s="7"/>
      <c r="C23" s="8"/>
      <c r="D23" s="8"/>
      <c r="E23" s="50">
        <f t="shared" si="0"/>
        <v>0</v>
      </c>
      <c r="F23" s="50">
        <f t="shared" si="0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0"/>
        <v>0</v>
      </c>
      <c r="F24" s="50">
        <f t="shared" si="0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0"/>
        <v>0</v>
      </c>
      <c r="F25" s="50">
        <f t="shared" si="0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0"/>
        <v>0</v>
      </c>
      <c r="F26" s="50">
        <f t="shared" si="0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opLeftCell="B1" workbookViewId="0">
      <selection activeCell="I14" sqref="I1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26" t="s">
        <v>31</v>
      </c>
      <c r="D3" s="76" t="s">
        <v>45</v>
      </c>
      <c r="E3" s="78"/>
      <c r="F3" s="76" t="s">
        <v>48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571356</v>
      </c>
      <c r="D5" s="26">
        <v>6147096</v>
      </c>
      <c r="E5" s="26">
        <v>-0.45</v>
      </c>
      <c r="F5" s="76" t="s">
        <v>49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 t="s">
        <v>50</v>
      </c>
      <c r="D7" s="72">
        <v>42886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-0.45</v>
      </c>
      <c r="K8" s="8"/>
      <c r="L8" s="8"/>
      <c r="M8" s="35"/>
    </row>
    <row r="9" spans="2:13" ht="15.75" x14ac:dyDescent="0.25">
      <c r="B9" s="26" t="s">
        <v>9</v>
      </c>
      <c r="C9" s="30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22</v>
      </c>
      <c r="K10" s="69">
        <f>+$J$8-I10</f>
        <v>-1.45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17</v>
      </c>
      <c r="K11" s="69">
        <f t="shared" ref="K11:K14" si="0">+$J$8-I11</f>
        <v>-2.4500000000000002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27</v>
      </c>
      <c r="K12" s="69">
        <f t="shared" si="0"/>
        <v>-3.45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24</v>
      </c>
      <c r="K13" s="69">
        <f t="shared" si="0"/>
        <v>-4.45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44</v>
      </c>
      <c r="K14" s="69">
        <f t="shared" si="0"/>
        <v>-5.95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22</v>
      </c>
      <c r="G15" s="51" t="s">
        <v>36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17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27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44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-0.45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-5.95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opLeftCell="C1" workbookViewId="0">
      <selection activeCell="G23" sqref="G2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0" t="s">
        <v>31</v>
      </c>
      <c r="D3" s="76" t="s">
        <v>45</v>
      </c>
      <c r="E3" s="78"/>
      <c r="F3" s="76" t="s">
        <v>86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0" t="s">
        <v>30</v>
      </c>
      <c r="C5" s="60">
        <v>571318</v>
      </c>
      <c r="D5" s="60">
        <v>6147768</v>
      </c>
      <c r="E5" s="60">
        <v>-0.3</v>
      </c>
      <c r="F5" s="76" t="s">
        <v>87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0" t="s">
        <v>38</v>
      </c>
      <c r="C7" s="52">
        <v>1.6</v>
      </c>
      <c r="D7" s="72">
        <v>42912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8" t="s">
        <v>11</v>
      </c>
      <c r="C8" s="59"/>
      <c r="D8" s="73" t="s">
        <v>8</v>
      </c>
      <c r="E8" s="74"/>
      <c r="F8" s="74"/>
      <c r="G8" s="75"/>
      <c r="I8" s="36" t="s">
        <v>15</v>
      </c>
      <c r="J8" s="68">
        <v>-0.3</v>
      </c>
      <c r="K8" s="8"/>
      <c r="L8" s="8"/>
      <c r="M8" s="35"/>
    </row>
    <row r="9" spans="2:13" ht="15.75" x14ac:dyDescent="0.25">
      <c r="B9" s="60" t="s">
        <v>9</v>
      </c>
      <c r="C9" s="61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9</v>
      </c>
      <c r="K11" s="69">
        <f t="shared" ref="K11:K14" si="0">+$J$8-I11</f>
        <v>-2.2999999999999998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17</v>
      </c>
      <c r="K12" s="69">
        <f t="shared" si="0"/>
        <v>-3.3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-4.3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19</v>
      </c>
      <c r="K14" s="69">
        <f t="shared" si="0"/>
        <v>-5.8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36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17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37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19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19" sqref="H19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84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571318</v>
      </c>
      <c r="D5" s="65">
        <v>6147812</v>
      </c>
      <c r="E5" s="65">
        <v>-0.65</v>
      </c>
      <c r="F5" s="76" t="s">
        <v>85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>
        <v>3</v>
      </c>
      <c r="D7" s="72">
        <v>42912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-0.65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17</v>
      </c>
      <c r="K10" s="69">
        <f>+$J$8-I10</f>
        <v>-1.65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4" si="0">+$J$8-I11</f>
        <v>-2.65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13</v>
      </c>
      <c r="K12" s="69">
        <f t="shared" si="0"/>
        <v>-3.65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15</v>
      </c>
      <c r="K13" s="69">
        <f t="shared" si="0"/>
        <v>-4.6500000000000004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16</v>
      </c>
      <c r="K14" s="69">
        <f t="shared" si="0"/>
        <v>-6.15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17</v>
      </c>
      <c r="G15" s="51" t="s">
        <v>36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15</v>
      </c>
      <c r="G18" s="51" t="s">
        <v>37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16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-0.65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-6.15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abSelected="1" workbookViewId="0">
      <selection activeCell="I18" sqref="I18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77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571312</v>
      </c>
      <c r="D5" s="65">
        <v>6147866</v>
      </c>
      <c r="E5" s="65">
        <v>-0.8</v>
      </c>
      <c r="F5" s="76" t="s">
        <v>78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>
        <v>2</v>
      </c>
      <c r="D7" s="72">
        <v>42909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-0.8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7</v>
      </c>
      <c r="K10" s="69">
        <f>+$J$8-I10</f>
        <v>-2.8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12</v>
      </c>
      <c r="K11" s="69">
        <f t="shared" ref="K11:K13" si="0">+$J$8-I11</f>
        <v>-3.8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11</v>
      </c>
      <c r="K12" s="69">
        <f t="shared" si="0"/>
        <v>-4.8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17</v>
      </c>
      <c r="K13" s="69">
        <f t="shared" si="0"/>
        <v>-6.3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7</v>
      </c>
      <c r="G15" s="51" t="s">
        <v>42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12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11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17</v>
      </c>
      <c r="G18" s="51" t="s">
        <v>37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-0.8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-6.3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13" sqref="H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79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571310</v>
      </c>
      <c r="D5" s="65">
        <v>6147914</v>
      </c>
      <c r="E5" s="65">
        <v>-1.2</v>
      </c>
      <c r="F5" s="76" t="s">
        <v>80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 t="s">
        <v>50</v>
      </c>
      <c r="D7" s="72">
        <v>42909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-1.2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13</v>
      </c>
      <c r="K10" s="69">
        <f>+$J$8-I10</f>
        <v>-3.2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12</v>
      </c>
      <c r="K11" s="69">
        <f t="shared" ref="K11:K13" si="0">+$J$8-I11</f>
        <v>-4.2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6</v>
      </c>
      <c r="K12" s="69">
        <f t="shared" si="0"/>
        <v>-5.2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10</v>
      </c>
      <c r="K13" s="69">
        <f t="shared" si="0"/>
        <v>-6.7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13</v>
      </c>
      <c r="G15" s="51" t="s">
        <v>42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12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6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10</v>
      </c>
      <c r="G18" s="51" t="s">
        <v>37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-1.2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-6.7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F34" sqref="F3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65" t="s">
        <v>31</v>
      </c>
      <c r="D3" s="76" t="s">
        <v>45</v>
      </c>
      <c r="E3" s="78"/>
      <c r="F3" s="76" t="s">
        <v>82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571296</v>
      </c>
      <c r="D5" s="65">
        <v>6147964</v>
      </c>
      <c r="E5" s="65">
        <v>-0.6</v>
      </c>
      <c r="F5" s="76" t="s">
        <v>83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65" t="s">
        <v>38</v>
      </c>
      <c r="C7" s="52" t="s">
        <v>50</v>
      </c>
      <c r="D7" s="72">
        <v>42909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3" t="s">
        <v>8</v>
      </c>
      <c r="E8" s="74"/>
      <c r="F8" s="74"/>
      <c r="G8" s="75"/>
      <c r="I8" s="36" t="s">
        <v>15</v>
      </c>
      <c r="J8" s="68">
        <v>-0.6</v>
      </c>
      <c r="K8" s="8"/>
      <c r="L8" s="8"/>
      <c r="M8" s="35"/>
    </row>
    <row r="9" spans="2:13" ht="15.75" x14ac:dyDescent="0.25">
      <c r="B9" s="65" t="s">
        <v>9</v>
      </c>
      <c r="C9" s="6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7</v>
      </c>
      <c r="K10" s="69">
        <f>+$J$8-I10</f>
        <v>-2.6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11</v>
      </c>
      <c r="K11" s="69">
        <f t="shared" ref="K11:K13" si="0">+$J$8-I11</f>
        <v>-3.6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17</v>
      </c>
      <c r="K12" s="69">
        <f t="shared" si="0"/>
        <v>-4.5999999999999996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21</v>
      </c>
      <c r="K13" s="69">
        <f t="shared" si="0"/>
        <v>-6.1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7</v>
      </c>
      <c r="G15" s="51" t="s">
        <v>81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11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17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21</v>
      </c>
      <c r="G18" s="51" t="s">
        <v>37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-0.6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-6.1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topLeftCell="B1" workbookViewId="0">
      <selection activeCell="F29" sqref="F29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26" t="s">
        <v>31</v>
      </c>
      <c r="D3" s="76" t="s">
        <v>45</v>
      </c>
      <c r="E3" s="78"/>
      <c r="F3" s="76" t="s">
        <v>51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571369</v>
      </c>
      <c r="D5" s="26">
        <v>6147098</v>
      </c>
      <c r="E5" s="26">
        <v>-0.18</v>
      </c>
      <c r="F5" s="76" t="s">
        <v>52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>
        <v>5.5</v>
      </c>
      <c r="D7" s="72">
        <v>42886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-0.18</v>
      </c>
      <c r="K8" s="8"/>
      <c r="L8" s="8"/>
      <c r="M8" s="35"/>
    </row>
    <row r="9" spans="2:13" ht="15.75" x14ac:dyDescent="0.25">
      <c r="B9" s="26" t="s">
        <v>9</v>
      </c>
      <c r="C9" s="30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7</v>
      </c>
      <c r="K10" s="69">
        <f>+$J$8-I10</f>
        <v>-1.18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14</v>
      </c>
      <c r="K11" s="69">
        <f t="shared" ref="K11:K14" si="0">+$J$8-I11</f>
        <v>-2.1800000000000002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28</v>
      </c>
      <c r="K12" s="69">
        <f t="shared" si="0"/>
        <v>-3.18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27</v>
      </c>
      <c r="K13" s="69">
        <f t="shared" si="0"/>
        <v>-4.18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15</v>
      </c>
      <c r="K14" s="69">
        <f t="shared" si="0"/>
        <v>-5.68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53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28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27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15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-0.18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-5.68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21" sqref="H21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26" t="s">
        <v>31</v>
      </c>
      <c r="D3" s="76" t="s">
        <v>45</v>
      </c>
      <c r="E3" s="78"/>
      <c r="F3" s="76" t="s">
        <v>54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571356</v>
      </c>
      <c r="D5" s="26">
        <v>6147111</v>
      </c>
      <c r="E5" s="26">
        <v>-0.4</v>
      </c>
      <c r="F5" s="76" t="s">
        <v>55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 t="s">
        <v>56</v>
      </c>
      <c r="D7" s="72">
        <v>42891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-0.4</v>
      </c>
      <c r="K8" s="8"/>
      <c r="L8" s="8"/>
      <c r="M8" s="35"/>
    </row>
    <row r="9" spans="2:13" ht="15.75" x14ac:dyDescent="0.25">
      <c r="B9" s="26" t="s">
        <v>9</v>
      </c>
      <c r="C9" s="30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7</v>
      </c>
      <c r="K10" s="69">
        <f>+$J$8-I10</f>
        <v>-1.4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12</v>
      </c>
      <c r="K11" s="69">
        <f t="shared" ref="K11:K14" si="0">+$J$8-I11</f>
        <v>-2.4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20</v>
      </c>
      <c r="K12" s="69">
        <f t="shared" si="0"/>
        <v>-3.4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25</v>
      </c>
      <c r="K13" s="69">
        <f t="shared" si="0"/>
        <v>-4.4000000000000004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17</v>
      </c>
      <c r="K14" s="69">
        <f t="shared" si="0"/>
        <v>-5.9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57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58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25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17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-0.4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-5.9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H21" sqref="H21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26" t="s">
        <v>31</v>
      </c>
      <c r="D3" s="76" t="s">
        <v>45</v>
      </c>
      <c r="E3" s="78"/>
      <c r="F3" s="76" t="s">
        <v>103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571352</v>
      </c>
      <c r="D5" s="26">
        <v>6147158</v>
      </c>
      <c r="E5" s="26">
        <v>-0.65</v>
      </c>
      <c r="F5" s="76" t="s">
        <v>104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>
        <v>5.3</v>
      </c>
      <c r="D7" s="72">
        <v>42912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-0.65</v>
      </c>
      <c r="K8" s="8"/>
      <c r="L8" s="8"/>
      <c r="M8" s="35"/>
    </row>
    <row r="9" spans="2:13" ht="15.75" x14ac:dyDescent="0.25">
      <c r="B9" s="26" t="s">
        <v>9</v>
      </c>
      <c r="C9" s="30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6</v>
      </c>
      <c r="K10" s="69">
        <f>+$J$8-I10</f>
        <v>-1.65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15</v>
      </c>
      <c r="K11" s="69">
        <f t="shared" ref="K11:K14" si="0">+$J$8-I11</f>
        <v>-2.65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22</v>
      </c>
      <c r="K12" s="69">
        <f t="shared" si="0"/>
        <v>-3.65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23</v>
      </c>
      <c r="K13" s="69">
        <f t="shared" si="0"/>
        <v>-4.6500000000000004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18</v>
      </c>
      <c r="K14" s="69">
        <f t="shared" si="0"/>
        <v>-6.15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42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22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23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18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-0.65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-6.15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I19" sqref="I19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26" t="s">
        <v>31</v>
      </c>
      <c r="D3" s="76" t="s">
        <v>45</v>
      </c>
      <c r="E3" s="78"/>
      <c r="F3" s="76" t="s">
        <v>101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571359</v>
      </c>
      <c r="D5" s="26">
        <v>6147200</v>
      </c>
      <c r="E5" s="26">
        <v>0.8</v>
      </c>
      <c r="F5" s="76" t="s">
        <v>102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26" t="s">
        <v>38</v>
      </c>
      <c r="C7" s="52" t="s">
        <v>50</v>
      </c>
      <c r="D7" s="72">
        <v>42913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3" t="s">
        <v>8</v>
      </c>
      <c r="E8" s="74"/>
      <c r="F8" s="74"/>
      <c r="G8" s="75"/>
      <c r="I8" s="36" t="s">
        <v>15</v>
      </c>
      <c r="J8" s="68">
        <v>0.8</v>
      </c>
      <c r="K8" s="8"/>
      <c r="L8" s="8"/>
      <c r="M8" s="35"/>
    </row>
    <row r="9" spans="2:13" ht="15.75" x14ac:dyDescent="0.25">
      <c r="B9" s="26" t="s">
        <v>9</v>
      </c>
      <c r="C9" s="30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15</v>
      </c>
      <c r="K10" s="69">
        <f>+$J$8-I10</f>
        <v>-0.19999999999999996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16</v>
      </c>
      <c r="K11" s="69">
        <f t="shared" ref="K11:K14" si="0">+$J$8-I11</f>
        <v>-1.2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17</v>
      </c>
      <c r="K12" s="69">
        <f t="shared" si="0"/>
        <v>-2.2000000000000002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24</v>
      </c>
      <c r="K13" s="69">
        <f t="shared" si="0"/>
        <v>-3.2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15</v>
      </c>
      <c r="K14" s="69">
        <f t="shared" si="0"/>
        <v>-4.7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15</v>
      </c>
      <c r="G15" s="51" t="s">
        <v>41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16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17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15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0.8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-4.7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G20" sqref="G2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99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571346</v>
      </c>
      <c r="D5" s="55">
        <v>6147256</v>
      </c>
      <c r="E5" s="55">
        <v>-0.5</v>
      </c>
      <c r="F5" s="76" t="s">
        <v>100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4.3</v>
      </c>
      <c r="D7" s="72">
        <v>42914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9</v>
      </c>
      <c r="K11" s="69">
        <f t="shared" ref="K11:K14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15</v>
      </c>
      <c r="K12" s="69">
        <f t="shared" si="0"/>
        <v>-3.5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-4.5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22</v>
      </c>
      <c r="K14" s="69">
        <f t="shared" si="0"/>
        <v>-6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81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37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15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22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I19" sqref="I19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97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571340</v>
      </c>
      <c r="D5" s="55">
        <v>6147303</v>
      </c>
      <c r="E5" s="55">
        <v>-1.05</v>
      </c>
      <c r="F5" s="76" t="s">
        <v>98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3</v>
      </c>
      <c r="D7" s="72">
        <v>42913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-1.05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12</v>
      </c>
      <c r="K10" s="69">
        <f>+$J$8-I10</f>
        <v>-2.0499999999999998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15</v>
      </c>
      <c r="K11" s="69">
        <f t="shared" ref="K11:K14" si="0">+$J$8-I11</f>
        <v>-3.05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20</v>
      </c>
      <c r="K12" s="69">
        <f t="shared" si="0"/>
        <v>-4.05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20</v>
      </c>
      <c r="K13" s="69">
        <f t="shared" si="0"/>
        <v>-5.05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16</v>
      </c>
      <c r="K14" s="69">
        <f t="shared" si="0"/>
        <v>-6.55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43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37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16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-1.05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-6.55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F32" sqref="F3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9" t="s">
        <v>19</v>
      </c>
      <c r="E2" s="80"/>
      <c r="F2" s="79" t="s">
        <v>3</v>
      </c>
      <c r="G2" s="80"/>
    </row>
    <row r="3" spans="2:13" ht="15.75" x14ac:dyDescent="0.25">
      <c r="B3" s="48"/>
      <c r="C3" s="55" t="s">
        <v>31</v>
      </c>
      <c r="D3" s="76" t="s">
        <v>45</v>
      </c>
      <c r="E3" s="78"/>
      <c r="F3" s="76" t="s">
        <v>94</v>
      </c>
      <c r="G3" s="78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3" t="s">
        <v>7</v>
      </c>
      <c r="G4" s="75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571344</v>
      </c>
      <c r="D5" s="55">
        <v>6147340</v>
      </c>
      <c r="E5" s="55">
        <v>-0.5</v>
      </c>
      <c r="F5" s="76" t="s">
        <v>95</v>
      </c>
      <c r="G5" s="78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3" t="s">
        <v>6</v>
      </c>
      <c r="F6" s="74"/>
      <c r="G6" s="75"/>
      <c r="I6" s="32"/>
      <c r="J6" s="33"/>
      <c r="K6" s="33"/>
      <c r="L6" s="33"/>
      <c r="M6" s="34"/>
    </row>
    <row r="7" spans="2:13" ht="15.75" x14ac:dyDescent="0.25">
      <c r="B7" s="55" t="s">
        <v>38</v>
      </c>
      <c r="C7" s="52">
        <v>3.8</v>
      </c>
      <c r="D7" s="72">
        <v>42914</v>
      </c>
      <c r="E7" s="76" t="s">
        <v>35</v>
      </c>
      <c r="F7" s="77"/>
      <c r="G7" s="78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3" t="s">
        <v>8</v>
      </c>
      <c r="E8" s="74"/>
      <c r="F8" s="74"/>
      <c r="G8" s="75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55" t="s">
        <v>9</v>
      </c>
      <c r="C9" s="56"/>
      <c r="D9" s="76" t="s">
        <v>20</v>
      </c>
      <c r="E9" s="77"/>
      <c r="F9" s="77"/>
      <c r="G9" s="78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11</v>
      </c>
      <c r="K11" s="69">
        <f t="shared" ref="K11:K14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13</v>
      </c>
      <c r="K12" s="69">
        <f t="shared" si="0"/>
        <v>-3.5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20</v>
      </c>
      <c r="K13" s="69">
        <f t="shared" si="0"/>
        <v>-4.5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21</v>
      </c>
      <c r="K14" s="69">
        <f t="shared" si="0"/>
        <v>-6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96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37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37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37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21</v>
      </c>
      <c r="G19" s="51" t="s">
        <v>37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TR201</vt:lpstr>
      <vt:lpstr>TR202</vt:lpstr>
      <vt:lpstr>TR203</vt:lpstr>
      <vt:lpstr>TR204</vt:lpstr>
      <vt:lpstr>TR205</vt:lpstr>
      <vt:lpstr>TR206</vt:lpstr>
      <vt:lpstr>TR207</vt:lpstr>
      <vt:lpstr>TR208</vt:lpstr>
      <vt:lpstr>TR209</vt:lpstr>
      <vt:lpstr>TR210</vt:lpstr>
      <vt:lpstr>TR211</vt:lpstr>
      <vt:lpstr>TR212</vt:lpstr>
      <vt:lpstr>TR213</vt:lpstr>
      <vt:lpstr>TR214</vt:lpstr>
      <vt:lpstr>TR215</vt:lpstr>
      <vt:lpstr>TR216</vt:lpstr>
      <vt:lpstr>TR217</vt:lpstr>
      <vt:lpstr>TR218</vt:lpstr>
      <vt:lpstr>TR219</vt:lpstr>
      <vt:lpstr>TR220</vt:lpstr>
      <vt:lpstr>TR221</vt:lpstr>
      <vt:lpstr>TR222</vt:lpstr>
      <vt:lpstr>TR223</vt:lpstr>
      <vt:lpstr>TR224</vt:lpstr>
      <vt:lpstr>'TR201'!Área_de_impresión</vt:lpstr>
    </vt:vector>
  </TitlesOfParts>
  <Company>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</cp:lastModifiedBy>
  <cp:lastPrinted>2016-09-27T08:14:19Z</cp:lastPrinted>
  <dcterms:created xsi:type="dcterms:W3CDTF">2016-09-19T11:10:50Z</dcterms:created>
  <dcterms:modified xsi:type="dcterms:W3CDTF">2017-06-28T18:44:53Z</dcterms:modified>
</cp:coreProperties>
</file>