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25" yWindow="465" windowWidth="19440" windowHeight="10920" tabRatio="767"/>
  </bookViews>
  <sheets>
    <sheet name="TR225" sheetId="29" r:id="rId1"/>
    <sheet name="TR226" sheetId="28" r:id="rId2"/>
    <sheet name="TR227" sheetId="1" r:id="rId3"/>
    <sheet name="TR228" sheetId="2" r:id="rId4"/>
    <sheet name="TR229" sheetId="3" r:id="rId5"/>
    <sheet name="TR230" sheetId="4" r:id="rId6"/>
    <sheet name="TR231" sheetId="5" r:id="rId7"/>
    <sheet name="TR232" sheetId="6" r:id="rId8"/>
    <sheet name="TR233" sheetId="7" r:id="rId9"/>
    <sheet name="TR234" sheetId="8" r:id="rId10"/>
    <sheet name="TR235" sheetId="9" r:id="rId11"/>
    <sheet name="TR236" sheetId="10" r:id="rId12"/>
    <sheet name="TR237" sheetId="11" r:id="rId13"/>
    <sheet name="TR238" sheetId="12" r:id="rId14"/>
    <sheet name="TR239" sheetId="13" r:id="rId15"/>
    <sheet name="TR240" sheetId="14" r:id="rId16"/>
    <sheet name="TR241" sheetId="15" r:id="rId17"/>
    <sheet name="TR242" sheetId="16" r:id="rId18"/>
    <sheet name="TR243" sheetId="17" r:id="rId19"/>
    <sheet name="TR244" sheetId="18" r:id="rId20"/>
    <sheet name="TR245" sheetId="19" r:id="rId21"/>
    <sheet name="TR246" sheetId="20" r:id="rId22"/>
    <sheet name="TR247" sheetId="21" r:id="rId23"/>
    <sheet name="TR248" sheetId="22" r:id="rId24"/>
    <sheet name="TR249" sheetId="23" r:id="rId25"/>
  </sheets>
  <definedNames>
    <definedName name="_xlnm.Print_Area" localSheetId="2">'TR227'!$A$1:$G$28</definedName>
  </definedNames>
  <calcPr calcId="144525"/>
</workbook>
</file>

<file path=xl/calcChain.xml><?xml version="1.0" encoding="utf-8"?>
<calcChain xmlns="http://schemas.openxmlformats.org/spreadsheetml/2006/main">
  <c r="F15" i="29" l="1"/>
  <c r="K14" i="28"/>
  <c r="F26" i="29"/>
  <c r="E26" i="29"/>
  <c r="F25" i="29"/>
  <c r="E25" i="29"/>
  <c r="F24" i="29"/>
  <c r="E24" i="29"/>
  <c r="F23" i="29"/>
  <c r="E23" i="29"/>
  <c r="F22" i="29"/>
  <c r="E22" i="29"/>
  <c r="L21" i="29"/>
  <c r="F21" i="29"/>
  <c r="E21" i="29"/>
  <c r="F20" i="29"/>
  <c r="E20" i="29"/>
  <c r="F19" i="29"/>
  <c r="E19" i="29"/>
  <c r="F18" i="29"/>
  <c r="E18" i="29"/>
  <c r="F17" i="29"/>
  <c r="E17" i="29"/>
  <c r="F16" i="29"/>
  <c r="E16" i="29"/>
  <c r="E15" i="29"/>
  <c r="K12" i="29"/>
  <c r="K11" i="29"/>
  <c r="K10" i="29"/>
  <c r="F26" i="28"/>
  <c r="E26" i="28"/>
  <c r="F25" i="28"/>
  <c r="E25" i="28"/>
  <c r="F24" i="28"/>
  <c r="E24" i="28"/>
  <c r="F23" i="28"/>
  <c r="E23" i="28"/>
  <c r="F22" i="28"/>
  <c r="E22" i="28"/>
  <c r="L21" i="28"/>
  <c r="F21" i="28"/>
  <c r="E21" i="28"/>
  <c r="F20" i="28"/>
  <c r="E20" i="28"/>
  <c r="F19" i="28"/>
  <c r="E19" i="28"/>
  <c r="F18" i="28"/>
  <c r="E18" i="28"/>
  <c r="F17" i="28"/>
  <c r="E17" i="28"/>
  <c r="F16" i="28"/>
  <c r="E16" i="28"/>
  <c r="F15" i="28"/>
  <c r="E15" i="28"/>
  <c r="K13" i="28"/>
  <c r="K12" i="28"/>
  <c r="K11" i="28"/>
  <c r="K10" i="28"/>
  <c r="K14" i="14" l="1"/>
  <c r="K14" i="16"/>
  <c r="K11" i="19" l="1"/>
  <c r="K12" i="19"/>
  <c r="K13" i="19"/>
  <c r="K14" i="19"/>
  <c r="F26" i="23" l="1"/>
  <c r="E26" i="23"/>
  <c r="F25" i="23"/>
  <c r="E25" i="23"/>
  <c r="F24" i="23"/>
  <c r="E24" i="23"/>
  <c r="F23" i="23"/>
  <c r="E23" i="23"/>
  <c r="F22" i="23"/>
  <c r="E22" i="23"/>
  <c r="L21" i="23"/>
  <c r="F21" i="23"/>
  <c r="E21" i="23"/>
  <c r="F20" i="23"/>
  <c r="E20" i="23"/>
  <c r="F19" i="23"/>
  <c r="E19" i="23"/>
  <c r="F18" i="23"/>
  <c r="E18" i="23"/>
  <c r="F17" i="23"/>
  <c r="E17" i="23"/>
  <c r="F16" i="23"/>
  <c r="E16" i="23"/>
  <c r="F15" i="23"/>
  <c r="E15" i="23"/>
  <c r="K14" i="23"/>
  <c r="K13" i="23"/>
  <c r="K12" i="23"/>
  <c r="K11" i="23"/>
  <c r="K10" i="23"/>
  <c r="F26" i="22"/>
  <c r="E26" i="22"/>
  <c r="F25" i="22"/>
  <c r="E25" i="22"/>
  <c r="F24" i="22"/>
  <c r="E24" i="22"/>
  <c r="F23" i="22"/>
  <c r="E23" i="22"/>
  <c r="F22" i="22"/>
  <c r="E22" i="22"/>
  <c r="L21" i="22"/>
  <c r="F21" i="22"/>
  <c r="E21" i="22"/>
  <c r="F20" i="22"/>
  <c r="E20" i="22"/>
  <c r="F19" i="22"/>
  <c r="E19" i="22"/>
  <c r="F18" i="22"/>
  <c r="E18" i="22"/>
  <c r="F17" i="22"/>
  <c r="E17" i="22"/>
  <c r="F16" i="22"/>
  <c r="E16" i="22"/>
  <c r="F15" i="22"/>
  <c r="E15" i="22"/>
  <c r="K14" i="22"/>
  <c r="K13" i="22"/>
  <c r="K12" i="22"/>
  <c r="K11" i="22"/>
  <c r="K10" i="22"/>
  <c r="F26" i="21"/>
  <c r="E26" i="21"/>
  <c r="F25" i="21"/>
  <c r="E25" i="21"/>
  <c r="F24" i="21"/>
  <c r="E24" i="21"/>
  <c r="F23" i="21"/>
  <c r="E23" i="21"/>
  <c r="F22" i="21"/>
  <c r="E22" i="21"/>
  <c r="L21" i="21"/>
  <c r="F21" i="21"/>
  <c r="E21" i="21"/>
  <c r="F20" i="21"/>
  <c r="E20" i="21"/>
  <c r="F19" i="21"/>
  <c r="E19" i="21"/>
  <c r="F18" i="21"/>
  <c r="E18" i="21"/>
  <c r="F17" i="21"/>
  <c r="E17" i="21"/>
  <c r="F16" i="21"/>
  <c r="E16" i="21"/>
  <c r="F15" i="21"/>
  <c r="E15" i="21"/>
  <c r="K14" i="21"/>
  <c r="K13" i="21"/>
  <c r="K12" i="21"/>
  <c r="K11" i="21"/>
  <c r="K10" i="21"/>
  <c r="F26" i="19"/>
  <c r="E26" i="19"/>
  <c r="F25" i="19"/>
  <c r="E25" i="19"/>
  <c r="F24" i="19"/>
  <c r="E24" i="19"/>
  <c r="F23" i="19"/>
  <c r="E23" i="19"/>
  <c r="F22" i="19"/>
  <c r="E22" i="19"/>
  <c r="L21" i="19"/>
  <c r="F21" i="19"/>
  <c r="E21" i="19"/>
  <c r="F20" i="19"/>
  <c r="E20" i="19"/>
  <c r="F19" i="19"/>
  <c r="E19" i="19"/>
  <c r="F18" i="19"/>
  <c r="E18" i="19"/>
  <c r="F17" i="19"/>
  <c r="E17" i="19"/>
  <c r="F16" i="19"/>
  <c r="E16" i="19"/>
  <c r="F15" i="19"/>
  <c r="E15" i="19"/>
  <c r="K10" i="19"/>
  <c r="K14" i="17"/>
  <c r="F26" i="17"/>
  <c r="E26" i="17"/>
  <c r="F25" i="17"/>
  <c r="E25" i="17"/>
  <c r="F24" i="17"/>
  <c r="E24" i="17"/>
  <c r="F23" i="17"/>
  <c r="E23" i="17"/>
  <c r="F22" i="17"/>
  <c r="E22" i="17"/>
  <c r="L21" i="17"/>
  <c r="F21" i="17"/>
  <c r="E21" i="17"/>
  <c r="F20" i="17"/>
  <c r="E20" i="17"/>
  <c r="F19" i="17"/>
  <c r="E19" i="17"/>
  <c r="F18" i="17"/>
  <c r="E18" i="17"/>
  <c r="F17" i="17"/>
  <c r="E17" i="17"/>
  <c r="F16" i="17"/>
  <c r="E16" i="17"/>
  <c r="F15" i="17"/>
  <c r="E15" i="17"/>
  <c r="K13" i="17"/>
  <c r="K12" i="17"/>
  <c r="K11" i="17"/>
  <c r="K10" i="17"/>
  <c r="F26" i="16"/>
  <c r="E26" i="16"/>
  <c r="F25" i="16"/>
  <c r="E25" i="16"/>
  <c r="F24" i="16"/>
  <c r="E24" i="16"/>
  <c r="F23" i="16"/>
  <c r="E23" i="16"/>
  <c r="F22" i="16"/>
  <c r="E22" i="16"/>
  <c r="L21" i="16"/>
  <c r="F21" i="16"/>
  <c r="E21" i="16"/>
  <c r="F20" i="16"/>
  <c r="E20" i="16"/>
  <c r="F19" i="16"/>
  <c r="E19" i="16"/>
  <c r="F18" i="16"/>
  <c r="E18" i="16"/>
  <c r="F17" i="16"/>
  <c r="E17" i="16"/>
  <c r="F16" i="16"/>
  <c r="E16" i="16"/>
  <c r="F15" i="16"/>
  <c r="E15" i="16"/>
  <c r="K13" i="16"/>
  <c r="K12" i="16"/>
  <c r="K11" i="16"/>
  <c r="K10" i="16"/>
  <c r="K14" i="15"/>
  <c r="F26" i="15"/>
  <c r="E26" i="15"/>
  <c r="F25" i="15"/>
  <c r="E25" i="15"/>
  <c r="F24" i="15"/>
  <c r="E24" i="15"/>
  <c r="F23" i="15"/>
  <c r="E23" i="15"/>
  <c r="F22" i="15"/>
  <c r="E22" i="15"/>
  <c r="L21" i="15"/>
  <c r="F21" i="15"/>
  <c r="E21" i="15"/>
  <c r="F20" i="15"/>
  <c r="E20" i="15"/>
  <c r="F19" i="15"/>
  <c r="E19" i="15"/>
  <c r="F18" i="15"/>
  <c r="E18" i="15"/>
  <c r="F17" i="15"/>
  <c r="E17" i="15"/>
  <c r="F16" i="15"/>
  <c r="E16" i="15"/>
  <c r="F15" i="15"/>
  <c r="E15" i="15"/>
  <c r="K13" i="15"/>
  <c r="K12" i="15"/>
  <c r="K11" i="15"/>
  <c r="K10" i="15"/>
  <c r="F26" i="20" l="1"/>
  <c r="E26" i="20"/>
  <c r="F25" i="20"/>
  <c r="E25" i="20"/>
  <c r="F24" i="20"/>
  <c r="E24" i="20"/>
  <c r="F23" i="20"/>
  <c r="E23" i="20"/>
  <c r="F22" i="20"/>
  <c r="E22" i="20"/>
  <c r="L21" i="20"/>
  <c r="F21" i="20"/>
  <c r="E21" i="20"/>
  <c r="F20" i="20"/>
  <c r="E20" i="20"/>
  <c r="F19" i="20"/>
  <c r="E19" i="20"/>
  <c r="F18" i="20"/>
  <c r="E18" i="20"/>
  <c r="F17" i="20"/>
  <c r="E17" i="20"/>
  <c r="F16" i="20"/>
  <c r="E16" i="20"/>
  <c r="F15" i="20"/>
  <c r="E15" i="20"/>
  <c r="K14" i="20"/>
  <c r="K13" i="20"/>
  <c r="K12" i="20"/>
  <c r="K11" i="20"/>
  <c r="K10" i="20"/>
  <c r="K14" i="18"/>
  <c r="F26" i="18"/>
  <c r="E26" i="18"/>
  <c r="F25" i="18"/>
  <c r="E25" i="18"/>
  <c r="F24" i="18"/>
  <c r="E24" i="18"/>
  <c r="F23" i="18"/>
  <c r="E23" i="18"/>
  <c r="F22" i="18"/>
  <c r="E22" i="18"/>
  <c r="L21" i="18"/>
  <c r="F21" i="18"/>
  <c r="E21" i="18"/>
  <c r="F20" i="18"/>
  <c r="E20" i="18"/>
  <c r="F19" i="18"/>
  <c r="E19" i="18"/>
  <c r="F18" i="18"/>
  <c r="E18" i="18"/>
  <c r="F17" i="18"/>
  <c r="E17" i="18"/>
  <c r="F16" i="18"/>
  <c r="E16" i="18"/>
  <c r="F15" i="18"/>
  <c r="E15" i="18"/>
  <c r="K13" i="18"/>
  <c r="K12" i="18"/>
  <c r="K11" i="18"/>
  <c r="K10" i="18"/>
  <c r="F26" i="14" l="1"/>
  <c r="E26" i="14"/>
  <c r="F25" i="14"/>
  <c r="E25" i="14"/>
  <c r="F24" i="14"/>
  <c r="E24" i="14"/>
  <c r="F23" i="14"/>
  <c r="E23" i="14"/>
  <c r="F22" i="14"/>
  <c r="E22" i="14"/>
  <c r="L21" i="14"/>
  <c r="F21" i="14"/>
  <c r="E21" i="14"/>
  <c r="F20" i="14"/>
  <c r="E20" i="14"/>
  <c r="F19" i="14"/>
  <c r="E19" i="14"/>
  <c r="F18" i="14"/>
  <c r="E18" i="14"/>
  <c r="F17" i="14"/>
  <c r="E17" i="14"/>
  <c r="F16" i="14"/>
  <c r="E16" i="14"/>
  <c r="F15" i="14"/>
  <c r="E15" i="14"/>
  <c r="K13" i="14"/>
  <c r="K12" i="14"/>
  <c r="K11" i="14"/>
  <c r="K10" i="14"/>
  <c r="F26" i="13"/>
  <c r="E26" i="13"/>
  <c r="F25" i="13"/>
  <c r="E25" i="13"/>
  <c r="F24" i="13"/>
  <c r="E24" i="13"/>
  <c r="F23" i="13"/>
  <c r="E23" i="13"/>
  <c r="F22" i="13"/>
  <c r="E22" i="13"/>
  <c r="L21" i="13"/>
  <c r="F21" i="13"/>
  <c r="E21" i="13"/>
  <c r="F20" i="13"/>
  <c r="E20" i="13"/>
  <c r="F19" i="13"/>
  <c r="E19" i="13"/>
  <c r="F18" i="13"/>
  <c r="E18" i="13"/>
  <c r="F17" i="13"/>
  <c r="E17" i="13"/>
  <c r="F16" i="13"/>
  <c r="E16" i="13"/>
  <c r="F15" i="13"/>
  <c r="E15" i="13"/>
  <c r="K14" i="13"/>
  <c r="K13" i="13"/>
  <c r="K12" i="13"/>
  <c r="K11" i="13"/>
  <c r="K10" i="13"/>
  <c r="F26" i="12"/>
  <c r="E26" i="12"/>
  <c r="F25" i="12"/>
  <c r="E25" i="12"/>
  <c r="F24" i="12"/>
  <c r="E24" i="12"/>
  <c r="F23" i="12"/>
  <c r="E23" i="12"/>
  <c r="F22" i="12"/>
  <c r="E22" i="12"/>
  <c r="L21" i="12"/>
  <c r="F21" i="12"/>
  <c r="E21" i="12"/>
  <c r="F20" i="12"/>
  <c r="E20" i="12"/>
  <c r="F19" i="12"/>
  <c r="E19" i="12"/>
  <c r="F18" i="12"/>
  <c r="E18" i="12"/>
  <c r="F17" i="12"/>
  <c r="E17" i="12"/>
  <c r="F16" i="12"/>
  <c r="E16" i="12"/>
  <c r="F15" i="12"/>
  <c r="E15" i="12"/>
  <c r="K14" i="12"/>
  <c r="K13" i="12"/>
  <c r="K12" i="12"/>
  <c r="K11" i="12"/>
  <c r="K10" i="12"/>
  <c r="F26" i="11"/>
  <c r="E26" i="11"/>
  <c r="F25" i="11"/>
  <c r="E25" i="11"/>
  <c r="F24" i="11"/>
  <c r="E24" i="11"/>
  <c r="F23" i="11"/>
  <c r="E23" i="11"/>
  <c r="F22" i="11"/>
  <c r="E22" i="11"/>
  <c r="L21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K14" i="11"/>
  <c r="K13" i="11"/>
  <c r="K12" i="11"/>
  <c r="K11" i="11"/>
  <c r="K10" i="11"/>
  <c r="K14" i="10"/>
  <c r="F26" i="10"/>
  <c r="E26" i="10"/>
  <c r="F25" i="10"/>
  <c r="E25" i="10"/>
  <c r="F24" i="10"/>
  <c r="E24" i="10"/>
  <c r="F23" i="10"/>
  <c r="E23" i="10"/>
  <c r="F22" i="10"/>
  <c r="E22" i="10"/>
  <c r="L21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K13" i="10"/>
  <c r="K12" i="10"/>
  <c r="K11" i="10"/>
  <c r="K10" i="10"/>
  <c r="F26" i="9"/>
  <c r="E26" i="9"/>
  <c r="F25" i="9"/>
  <c r="E25" i="9"/>
  <c r="F24" i="9"/>
  <c r="E24" i="9"/>
  <c r="F23" i="9"/>
  <c r="E23" i="9"/>
  <c r="F22" i="9"/>
  <c r="E22" i="9"/>
  <c r="L21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K13" i="9"/>
  <c r="K12" i="9"/>
  <c r="K11" i="9"/>
  <c r="K10" i="9"/>
  <c r="F26" i="8"/>
  <c r="E26" i="8"/>
  <c r="F25" i="8"/>
  <c r="E25" i="8"/>
  <c r="F24" i="8"/>
  <c r="E24" i="8"/>
  <c r="F23" i="8"/>
  <c r="E23" i="8"/>
  <c r="F22" i="8"/>
  <c r="E22" i="8"/>
  <c r="L21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K13" i="8"/>
  <c r="K12" i="8"/>
  <c r="K11" i="8"/>
  <c r="K10" i="8"/>
  <c r="F26" i="7"/>
  <c r="E26" i="7"/>
  <c r="F25" i="7"/>
  <c r="E25" i="7"/>
  <c r="F24" i="7"/>
  <c r="E24" i="7"/>
  <c r="F23" i="7"/>
  <c r="E23" i="7"/>
  <c r="F22" i="7"/>
  <c r="E22" i="7"/>
  <c r="L21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K12" i="7"/>
  <c r="K11" i="7"/>
  <c r="K10" i="7"/>
  <c r="F26" i="6" l="1"/>
  <c r="E26" i="6"/>
  <c r="F25" i="6"/>
  <c r="E25" i="6"/>
  <c r="F24" i="6"/>
  <c r="E24" i="6"/>
  <c r="F23" i="6"/>
  <c r="E23" i="6"/>
  <c r="F22" i="6"/>
  <c r="E22" i="6"/>
  <c r="L21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K14" i="6"/>
  <c r="K13" i="6"/>
  <c r="K12" i="6"/>
  <c r="K11" i="6"/>
  <c r="K10" i="6"/>
  <c r="F26" i="5"/>
  <c r="E26" i="5"/>
  <c r="F25" i="5"/>
  <c r="E25" i="5"/>
  <c r="F24" i="5"/>
  <c r="E24" i="5"/>
  <c r="F23" i="5"/>
  <c r="E23" i="5"/>
  <c r="F22" i="5"/>
  <c r="E22" i="5"/>
  <c r="L21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K14" i="5"/>
  <c r="K13" i="5"/>
  <c r="K12" i="5"/>
  <c r="K11" i="5"/>
  <c r="K10" i="5"/>
  <c r="F26" i="4"/>
  <c r="E26" i="4"/>
  <c r="F25" i="4"/>
  <c r="E25" i="4"/>
  <c r="F24" i="4"/>
  <c r="E24" i="4"/>
  <c r="F23" i="4"/>
  <c r="E23" i="4"/>
  <c r="F22" i="4"/>
  <c r="E22" i="4"/>
  <c r="L21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K14" i="4"/>
  <c r="K13" i="4"/>
  <c r="K12" i="4"/>
  <c r="K11" i="4"/>
  <c r="K10" i="4"/>
  <c r="F26" i="3"/>
  <c r="E26" i="3"/>
  <c r="F25" i="3"/>
  <c r="E25" i="3"/>
  <c r="F24" i="3"/>
  <c r="E24" i="3"/>
  <c r="F23" i="3"/>
  <c r="E23" i="3"/>
  <c r="F22" i="3"/>
  <c r="E22" i="3"/>
  <c r="L21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K14" i="3"/>
  <c r="K13" i="3"/>
  <c r="K12" i="3"/>
  <c r="K11" i="3"/>
  <c r="K10" i="3"/>
  <c r="F26" i="2"/>
  <c r="E26" i="2"/>
  <c r="F25" i="2"/>
  <c r="E25" i="2"/>
  <c r="F24" i="2"/>
  <c r="E24" i="2"/>
  <c r="F23" i="2"/>
  <c r="E23" i="2"/>
  <c r="F22" i="2"/>
  <c r="E22" i="2"/>
  <c r="L21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K13" i="2"/>
  <c r="K12" i="2"/>
  <c r="K11" i="2"/>
  <c r="K10" i="2"/>
  <c r="L21" i="1" l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E19" i="1" l="1"/>
  <c r="E18" i="1"/>
  <c r="E17" i="1"/>
  <c r="E16" i="1"/>
  <c r="E15" i="1"/>
  <c r="F19" i="1"/>
  <c r="F18" i="1"/>
  <c r="F17" i="1"/>
  <c r="F16" i="1"/>
  <c r="F15" i="1"/>
  <c r="K10" i="1" l="1"/>
  <c r="K11" i="1"/>
  <c r="K12" i="1"/>
  <c r="K13" i="1"/>
</calcChain>
</file>

<file path=xl/sharedStrings.xml><?xml version="1.0" encoding="utf-8"?>
<sst xmlns="http://schemas.openxmlformats.org/spreadsheetml/2006/main" count="1155" uniqueCount="106">
  <si>
    <t>Job number</t>
  </si>
  <si>
    <t>Client</t>
  </si>
  <si>
    <t>Coordinate system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</si>
  <si>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</si>
  <si>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</si>
  <si>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</si>
  <si>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</si>
  <si>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</si>
  <si>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</si>
  <si>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</si>
  <si>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</si>
  <si>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</si>
  <si>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</si>
  <si>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</si>
  <si>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</si>
  <si>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</si>
  <si>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</si>
  <si>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</si>
  <si>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</si>
  <si>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</si>
  <si>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</si>
  <si>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</si>
  <si>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</si>
  <si>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</si>
  <si>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</si>
  <si>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</si>
  <si>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</si>
  <si>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</si>
  <si>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</si>
  <si>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</si>
  <si>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 xml:space="preserve">UTM 84-21S       </t>
  </si>
  <si>
    <t>Stage 2</t>
  </si>
  <si>
    <t>X-coord</t>
  </si>
  <si>
    <t>Y-coord</t>
  </si>
  <si>
    <t>Z-coord</t>
  </si>
  <si>
    <t>AV/VR Track</t>
  </si>
  <si>
    <t>Or</t>
  </si>
  <si>
    <t>ClSi</t>
  </si>
  <si>
    <t>GPS</t>
  </si>
  <si>
    <t>OrCo</t>
  </si>
  <si>
    <t>Or-ClSi</t>
  </si>
  <si>
    <t>OrCo-Cl</t>
  </si>
  <si>
    <t>OrCo-Or</t>
  </si>
  <si>
    <t>KM 9+600 … 11+600</t>
  </si>
  <si>
    <t>TR249</t>
  </si>
  <si>
    <t>11+460 +5,0</t>
  </si>
  <si>
    <t>TR248</t>
  </si>
  <si>
    <t>11+415 +3,0</t>
  </si>
  <si>
    <t>TR247</t>
  </si>
  <si>
    <t>11+365 -3,0</t>
  </si>
  <si>
    <t>TR246</t>
  </si>
  <si>
    <t>11+315 +2,0</t>
  </si>
  <si>
    <t>TR245</t>
  </si>
  <si>
    <t>11+265 -2,0</t>
  </si>
  <si>
    <t>NO</t>
  </si>
  <si>
    <t>Or-Co</t>
  </si>
  <si>
    <t>TR244</t>
  </si>
  <si>
    <t>11+227 -2,0</t>
  </si>
  <si>
    <t>TR243</t>
  </si>
  <si>
    <t>11+220 +4,0</t>
  </si>
  <si>
    <t>TR242</t>
  </si>
  <si>
    <t>11+200 -2,0</t>
  </si>
  <si>
    <t>TR241</t>
  </si>
  <si>
    <t>11+197 +4,0</t>
  </si>
  <si>
    <t>OrCo - Or</t>
  </si>
  <si>
    <t>TR240</t>
  </si>
  <si>
    <t>11+130 -3,0</t>
  </si>
  <si>
    <t>TR239</t>
  </si>
  <si>
    <t>11+080 +2,0</t>
  </si>
  <si>
    <t>TR238</t>
  </si>
  <si>
    <t>11+042 -2,0</t>
  </si>
  <si>
    <t>CoOr</t>
  </si>
  <si>
    <t>TR237</t>
  </si>
  <si>
    <t>11+000 +3,0</t>
  </si>
  <si>
    <t>Co - Or</t>
  </si>
  <si>
    <t>TR236</t>
  </si>
  <si>
    <t>10+995 -2,0</t>
  </si>
  <si>
    <t>OrCo -OrCl</t>
  </si>
  <si>
    <t>TR235</t>
  </si>
  <si>
    <t>10+970 +8,0</t>
  </si>
  <si>
    <t xml:space="preserve">Or </t>
  </si>
  <si>
    <t>TR234</t>
  </si>
  <si>
    <t>10+975 -5,0</t>
  </si>
  <si>
    <t>Co - OrCo - Or</t>
  </si>
  <si>
    <t>TR233</t>
  </si>
  <si>
    <t>10+930 +10,0</t>
  </si>
  <si>
    <t>OrCl -ClSi</t>
  </si>
  <si>
    <t>TR232</t>
  </si>
  <si>
    <t>10+840 -15,0</t>
  </si>
  <si>
    <t>Co</t>
  </si>
  <si>
    <t>TR231</t>
  </si>
  <si>
    <t>10+778 +13</t>
  </si>
  <si>
    <t>Co-Or</t>
  </si>
  <si>
    <t>TR230</t>
  </si>
  <si>
    <t>10+750 +20,0</t>
  </si>
  <si>
    <t>TR229</t>
  </si>
  <si>
    <t>10+680 -4,0</t>
  </si>
  <si>
    <t>TR228</t>
  </si>
  <si>
    <t>10+640 + 8,0</t>
  </si>
  <si>
    <t>OrCo-ClSi</t>
  </si>
  <si>
    <t>TR227</t>
  </si>
  <si>
    <t>10+635 +5,0</t>
  </si>
  <si>
    <t>TR226</t>
  </si>
  <si>
    <t>10+610 -2,0</t>
  </si>
  <si>
    <t>TR225</t>
  </si>
  <si>
    <t>10+600 +7,0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</si>
</sst>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0"/>
  </numFmts>
  <fonts count="10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2" borderId="3" xfId="0" applyFont="1" applyFill="1" applyBorder="1" applyAlignment="1">
      <alignment horizontal="right"/>
    </xf>
    <xf numFmtId="0" fontId="9" fillId="0" borderId="8" xfId="0" applyFont="1" applyBorder="1"/>
    <xf numFmtId="0" fontId="6" fillId="0" borderId="9" xfId="0" quotePrefix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4" fillId="2" borderId="1" xfId="0" applyNumberFormat="1" applyFont="1" applyFill="1" applyBorder="1"/>
    <xf numFmtId="2" fontId="1" fillId="2" borderId="3" xfId="0" applyNumberFormat="1" applyFont="1" applyFill="1" applyBorder="1"/>
    <xf numFmtId="2" fontId="1" fillId="2" borderId="5" xfId="0" applyNumberFormat="1" applyFont="1" applyFill="1" applyBorder="1"/>
    <xf numFmtId="2" fontId="1" fillId="2" borderId="10" xfId="0" applyNumberFormat="1" applyFont="1" applyFill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6" fillId="0" borderId="9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'TR225'!$J$10:$J$20</c:f>
              <c:numCache>
                <c:formatCode>General</c:formatCode>
                <c:ptCount val="11"/>
                <c:pt idx="0">
                  <c:v>13</c:v>
                </c:pt>
                <c:pt idx="1">
                  <c:v>6</c:v>
                </c:pt>
                <c:pt idx="2">
                  <c:v>13</c:v>
                </c:pt>
              </c:numCache>
            </c:numRef>
          </c:xVal>
          <c:yVal>
            <c:numRef>
              <c:f>'TR225'!$K$10:$K$20</c:f>
              <c:numCache>
                <c:formatCode>0.00</c:formatCode>
                <c:ptCount val="11"/>
                <c:pt idx="0">
                  <c:v>-2.5499999999999998</c:v>
                </c:pt>
                <c:pt idx="1">
                  <c:v>-3.55</c:v>
                </c:pt>
                <c:pt idx="2">
                  <c:v>-6.05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'TR227'!$J$10:$J$20</c:f>
              <c:numCache>
                <c:formatCode>General</c:formatCode>
                <c:ptCount val="11"/>
                <c:pt idx="0">
                  <c:v>6</c:v>
                </c:pt>
                <c:pt idx="1">
                  <c:v>12</c:v>
                </c:pt>
                <c:pt idx="2">
                  <c:v>19</c:v>
                </c:pt>
                <c:pt idx="3">
                  <c:v>27</c:v>
                </c:pt>
              </c:numCache>
            </c:numRef>
          </c:xVal>
          <c:yVal>
            <c:numRef>
              <c:f>'TR227'!$L$10:$L$20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86304"/>
        <c:axId val="84013056"/>
      </c:scatterChart>
      <c:valAx>
        <c:axId val="8398630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013056"/>
        <c:crosses val="autoZero"/>
        <c:crossBetween val="midCat"/>
      </c:valAx>
      <c:valAx>
        <c:axId val="84013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crossAx val="8398630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'TR234'!$J$10:$J$20</c:f>
              <c:numCache>
                <c:formatCode>General</c:formatCode>
                <c:ptCount val="11"/>
                <c:pt idx="0">
                  <c:v>20</c:v>
                </c:pt>
                <c:pt idx="1">
                  <c:v>7</c:v>
                </c:pt>
                <c:pt idx="2">
                  <c:v>16</c:v>
                </c:pt>
                <c:pt idx="3">
                  <c:v>15</c:v>
                </c:pt>
              </c:numCache>
            </c:numRef>
          </c:xVal>
          <c:yVal>
            <c:numRef>
              <c:f>'TR234'!$K$10:$K$20</c:f>
              <c:numCache>
                <c:formatCode>0.00</c:formatCode>
                <c:ptCount val="11"/>
                <c:pt idx="0">
                  <c:v>-2.15</c:v>
                </c:pt>
                <c:pt idx="1">
                  <c:v>-3.15</c:v>
                </c:pt>
                <c:pt idx="2">
                  <c:v>-4.1500000000000004</c:v>
                </c:pt>
                <c:pt idx="3">
                  <c:v>-5.65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'TR227'!$J$10:$J$20</c:f>
              <c:numCache>
                <c:formatCode>General</c:formatCode>
                <c:ptCount val="11"/>
                <c:pt idx="0">
                  <c:v>6</c:v>
                </c:pt>
                <c:pt idx="1">
                  <c:v>12</c:v>
                </c:pt>
                <c:pt idx="2">
                  <c:v>19</c:v>
                </c:pt>
                <c:pt idx="3">
                  <c:v>27</c:v>
                </c:pt>
              </c:numCache>
            </c:numRef>
          </c:xVal>
          <c:yVal>
            <c:numRef>
              <c:f>'TR227'!$L$10:$L$20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357760"/>
        <c:axId val="116368128"/>
      </c:scatterChart>
      <c:valAx>
        <c:axId val="11635776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6368128"/>
        <c:crosses val="autoZero"/>
        <c:crossBetween val="midCat"/>
      </c:valAx>
      <c:valAx>
        <c:axId val="116368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635776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'TR235'!$J$10:$J$20</c:f>
              <c:numCache>
                <c:formatCode>General</c:formatCode>
                <c:ptCount val="11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19</c:v>
                </c:pt>
              </c:numCache>
            </c:numRef>
          </c:xVal>
          <c:yVal>
            <c:numRef>
              <c:f>'TR235'!$K$10:$K$20</c:f>
              <c:numCache>
                <c:formatCode>0.00</c:formatCode>
                <c:ptCount val="11"/>
                <c:pt idx="0">
                  <c:v>-2.5</c:v>
                </c:pt>
                <c:pt idx="1">
                  <c:v>-3.5</c:v>
                </c:pt>
                <c:pt idx="2">
                  <c:v>-4.5</c:v>
                </c:pt>
                <c:pt idx="3">
                  <c:v>-6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'TR227'!$J$10:$J$20</c:f>
              <c:numCache>
                <c:formatCode>General</c:formatCode>
                <c:ptCount val="11"/>
                <c:pt idx="0">
                  <c:v>6</c:v>
                </c:pt>
                <c:pt idx="1">
                  <c:v>12</c:v>
                </c:pt>
                <c:pt idx="2">
                  <c:v>19</c:v>
                </c:pt>
                <c:pt idx="3">
                  <c:v>27</c:v>
                </c:pt>
              </c:numCache>
            </c:numRef>
          </c:xVal>
          <c:yVal>
            <c:numRef>
              <c:f>'TR227'!$L$10:$L$20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832896"/>
        <c:axId val="116835072"/>
      </c:scatterChart>
      <c:valAx>
        <c:axId val="11683289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6835072"/>
        <c:crosses val="autoZero"/>
        <c:crossBetween val="midCat"/>
      </c:valAx>
      <c:valAx>
        <c:axId val="116835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683289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'TR236'!$J$10:$J$20</c:f>
              <c:numCache>
                <c:formatCode>General</c:formatCode>
                <c:ptCount val="11"/>
                <c:pt idx="0">
                  <c:v>9</c:v>
                </c:pt>
                <c:pt idx="1">
                  <c:v>8</c:v>
                </c:pt>
                <c:pt idx="2">
                  <c:v>14</c:v>
                </c:pt>
                <c:pt idx="3">
                  <c:v>16</c:v>
                </c:pt>
                <c:pt idx="4">
                  <c:v>15</c:v>
                </c:pt>
              </c:numCache>
            </c:numRef>
          </c:xVal>
          <c:yVal>
            <c:numRef>
              <c:f>'TR236'!$K$10:$K$20</c:f>
              <c:numCache>
                <c:formatCode>0.00</c:formatCode>
                <c:ptCount val="11"/>
                <c:pt idx="0">
                  <c:v>-1.4</c:v>
                </c:pt>
                <c:pt idx="1">
                  <c:v>-2.4</c:v>
                </c:pt>
                <c:pt idx="2">
                  <c:v>-3.4</c:v>
                </c:pt>
                <c:pt idx="3">
                  <c:v>-4.4000000000000004</c:v>
                </c:pt>
                <c:pt idx="4">
                  <c:v>-5.9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'TR227'!$J$10:$J$20</c:f>
              <c:numCache>
                <c:formatCode>General</c:formatCode>
                <c:ptCount val="11"/>
                <c:pt idx="0">
                  <c:v>6</c:v>
                </c:pt>
                <c:pt idx="1">
                  <c:v>12</c:v>
                </c:pt>
                <c:pt idx="2">
                  <c:v>19</c:v>
                </c:pt>
                <c:pt idx="3">
                  <c:v>27</c:v>
                </c:pt>
              </c:numCache>
            </c:numRef>
          </c:xVal>
          <c:yVal>
            <c:numRef>
              <c:f>'TR227'!$L$10:$L$20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439680"/>
        <c:axId val="116445952"/>
      </c:scatterChart>
      <c:valAx>
        <c:axId val="11643968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6445952"/>
        <c:crosses val="autoZero"/>
        <c:crossBetween val="midCat"/>
      </c:valAx>
      <c:valAx>
        <c:axId val="116445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643968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'TR237'!$J$10:$J$20</c:f>
              <c:numCache>
                <c:formatCode>General</c:formatCode>
                <c:ptCount val="11"/>
                <c:pt idx="0">
                  <c:v>9</c:v>
                </c:pt>
                <c:pt idx="1">
                  <c:v>14</c:v>
                </c:pt>
                <c:pt idx="2">
                  <c:v>14</c:v>
                </c:pt>
                <c:pt idx="3">
                  <c:v>15</c:v>
                </c:pt>
                <c:pt idx="4">
                  <c:v>21</c:v>
                </c:pt>
              </c:numCache>
            </c:numRef>
          </c:xVal>
          <c:yVal>
            <c:numRef>
              <c:f>'TR237'!$K$10:$K$20</c:f>
              <c:numCache>
                <c:formatCode>0.00</c:formatCode>
                <c:ptCount val="11"/>
                <c:pt idx="0">
                  <c:v>-1.7999999999999998</c:v>
                </c:pt>
                <c:pt idx="1">
                  <c:v>-2.6</c:v>
                </c:pt>
                <c:pt idx="2">
                  <c:v>-3.6</c:v>
                </c:pt>
                <c:pt idx="3">
                  <c:v>-4.5999999999999996</c:v>
                </c:pt>
                <c:pt idx="4">
                  <c:v>-6.1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'TR227'!$J$10:$J$20</c:f>
              <c:numCache>
                <c:formatCode>General</c:formatCode>
                <c:ptCount val="11"/>
                <c:pt idx="0">
                  <c:v>6</c:v>
                </c:pt>
                <c:pt idx="1">
                  <c:v>12</c:v>
                </c:pt>
                <c:pt idx="2">
                  <c:v>19</c:v>
                </c:pt>
                <c:pt idx="3">
                  <c:v>27</c:v>
                </c:pt>
              </c:numCache>
            </c:numRef>
          </c:xVal>
          <c:yVal>
            <c:numRef>
              <c:f>'TR227'!$L$10:$L$20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583040"/>
        <c:axId val="116589312"/>
      </c:scatterChart>
      <c:valAx>
        <c:axId val="11658304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6589312"/>
        <c:crosses val="autoZero"/>
        <c:crossBetween val="midCat"/>
      </c:valAx>
      <c:valAx>
        <c:axId val="116589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658304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'TR238'!$J$10:$J$20</c:f>
              <c:numCache>
                <c:formatCode>General</c:formatCode>
                <c:ptCount val="11"/>
                <c:pt idx="0">
                  <c:v>11</c:v>
                </c:pt>
                <c:pt idx="1">
                  <c:v>11</c:v>
                </c:pt>
                <c:pt idx="2">
                  <c:v>17</c:v>
                </c:pt>
                <c:pt idx="3">
                  <c:v>15</c:v>
                </c:pt>
                <c:pt idx="4">
                  <c:v>18</c:v>
                </c:pt>
              </c:numCache>
            </c:numRef>
          </c:xVal>
          <c:yVal>
            <c:numRef>
              <c:f>'TR238'!$K$10:$K$20</c:f>
              <c:numCache>
                <c:formatCode>0.00</c:formatCode>
                <c:ptCount val="11"/>
                <c:pt idx="0">
                  <c:v>-1.2</c:v>
                </c:pt>
                <c:pt idx="1">
                  <c:v>-2.2000000000000002</c:v>
                </c:pt>
                <c:pt idx="2">
                  <c:v>-3.2</c:v>
                </c:pt>
                <c:pt idx="3">
                  <c:v>-4.2</c:v>
                </c:pt>
                <c:pt idx="4">
                  <c:v>-5.7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'TR227'!$J$10:$J$20</c:f>
              <c:numCache>
                <c:formatCode>General</c:formatCode>
                <c:ptCount val="11"/>
                <c:pt idx="0">
                  <c:v>6</c:v>
                </c:pt>
                <c:pt idx="1">
                  <c:v>12</c:v>
                </c:pt>
                <c:pt idx="2">
                  <c:v>19</c:v>
                </c:pt>
                <c:pt idx="3">
                  <c:v>27</c:v>
                </c:pt>
              </c:numCache>
            </c:numRef>
          </c:xVal>
          <c:yVal>
            <c:numRef>
              <c:f>'TR227'!$L$10:$L$20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648576"/>
        <c:axId val="116728576"/>
      </c:scatterChart>
      <c:valAx>
        <c:axId val="11664857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6728576"/>
        <c:crosses val="autoZero"/>
        <c:crossBetween val="midCat"/>
      </c:valAx>
      <c:valAx>
        <c:axId val="116728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664857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'TR239'!$J$10:$J$20</c:f>
              <c:numCache>
                <c:formatCode>General</c:formatCode>
                <c:ptCount val="11"/>
                <c:pt idx="0">
                  <c:v>12</c:v>
                </c:pt>
                <c:pt idx="1">
                  <c:v>11</c:v>
                </c:pt>
                <c:pt idx="2">
                  <c:v>19</c:v>
                </c:pt>
                <c:pt idx="3">
                  <c:v>17</c:v>
                </c:pt>
                <c:pt idx="4">
                  <c:v>18</c:v>
                </c:pt>
              </c:numCache>
            </c:numRef>
          </c:xVal>
          <c:yVal>
            <c:numRef>
              <c:f>'TR239'!$K$10:$K$20</c:f>
              <c:numCache>
                <c:formatCode>0.00</c:formatCode>
                <c:ptCount val="11"/>
                <c:pt idx="0">
                  <c:v>-1.1499999999999999</c:v>
                </c:pt>
                <c:pt idx="1">
                  <c:v>-2.15</c:v>
                </c:pt>
                <c:pt idx="2">
                  <c:v>-3.15</c:v>
                </c:pt>
                <c:pt idx="3">
                  <c:v>-4.1500000000000004</c:v>
                </c:pt>
                <c:pt idx="4">
                  <c:v>-5.65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'TR227'!$J$10:$J$20</c:f>
              <c:numCache>
                <c:formatCode>General</c:formatCode>
                <c:ptCount val="11"/>
                <c:pt idx="0">
                  <c:v>6</c:v>
                </c:pt>
                <c:pt idx="1">
                  <c:v>12</c:v>
                </c:pt>
                <c:pt idx="2">
                  <c:v>19</c:v>
                </c:pt>
                <c:pt idx="3">
                  <c:v>27</c:v>
                </c:pt>
              </c:numCache>
            </c:numRef>
          </c:xVal>
          <c:yVal>
            <c:numRef>
              <c:f>'TR227'!$L$10:$L$20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238208"/>
        <c:axId val="118244480"/>
      </c:scatterChart>
      <c:valAx>
        <c:axId val="11823820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244480"/>
        <c:crosses val="autoZero"/>
        <c:crossBetween val="midCat"/>
      </c:valAx>
      <c:valAx>
        <c:axId val="118244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823820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'TR240'!$J$10:$J$20</c:f>
              <c:numCache>
                <c:formatCode>General</c:formatCode>
                <c:ptCount val="11"/>
                <c:pt idx="0">
                  <c:v>10</c:v>
                </c:pt>
                <c:pt idx="1">
                  <c:v>13</c:v>
                </c:pt>
                <c:pt idx="2">
                  <c:v>13</c:v>
                </c:pt>
                <c:pt idx="3">
                  <c:v>15</c:v>
                </c:pt>
                <c:pt idx="4">
                  <c:v>16</c:v>
                </c:pt>
              </c:numCache>
            </c:numRef>
          </c:xVal>
          <c:yVal>
            <c:numRef>
              <c:f>'TR240'!$K$10:$K$20</c:f>
              <c:numCache>
                <c:formatCode>0.00</c:formatCode>
                <c:ptCount val="11"/>
                <c:pt idx="0">
                  <c:v>-1.25</c:v>
                </c:pt>
                <c:pt idx="1">
                  <c:v>-2.25</c:v>
                </c:pt>
                <c:pt idx="2">
                  <c:v>-3.25</c:v>
                </c:pt>
                <c:pt idx="3">
                  <c:v>-4.25</c:v>
                </c:pt>
                <c:pt idx="4">
                  <c:v>-5.75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'TR227'!$J$10:$J$20</c:f>
              <c:numCache>
                <c:formatCode>General</c:formatCode>
                <c:ptCount val="11"/>
                <c:pt idx="0">
                  <c:v>6</c:v>
                </c:pt>
                <c:pt idx="1">
                  <c:v>12</c:v>
                </c:pt>
                <c:pt idx="2">
                  <c:v>19</c:v>
                </c:pt>
                <c:pt idx="3">
                  <c:v>27</c:v>
                </c:pt>
              </c:numCache>
            </c:numRef>
          </c:xVal>
          <c:yVal>
            <c:numRef>
              <c:f>'TR227'!$L$10:$L$20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915008"/>
        <c:axId val="117921280"/>
      </c:scatterChart>
      <c:valAx>
        <c:axId val="11791500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921280"/>
        <c:crosses val="autoZero"/>
        <c:crossBetween val="midCat"/>
      </c:valAx>
      <c:valAx>
        <c:axId val="117921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791500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'TR241'!$J$10:$J$20</c:f>
              <c:numCache>
                <c:formatCode>General</c:formatCode>
                <c:ptCount val="11"/>
                <c:pt idx="0">
                  <c:v>8</c:v>
                </c:pt>
                <c:pt idx="1">
                  <c:v>12</c:v>
                </c:pt>
                <c:pt idx="2">
                  <c:v>13</c:v>
                </c:pt>
                <c:pt idx="3">
                  <c:v>17</c:v>
                </c:pt>
                <c:pt idx="4">
                  <c:v>18</c:v>
                </c:pt>
              </c:numCache>
            </c:numRef>
          </c:xVal>
          <c:yVal>
            <c:numRef>
              <c:f>'TR241'!$K$10:$K$20</c:f>
              <c:numCache>
                <c:formatCode>0.00</c:formatCode>
                <c:ptCount val="11"/>
                <c:pt idx="0">
                  <c:v>-1.05</c:v>
                </c:pt>
                <c:pt idx="1">
                  <c:v>-2.0499999999999998</c:v>
                </c:pt>
                <c:pt idx="2">
                  <c:v>-3.05</c:v>
                </c:pt>
                <c:pt idx="3">
                  <c:v>-4.05</c:v>
                </c:pt>
                <c:pt idx="4">
                  <c:v>-5.55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'TR227'!$J$10:$J$20</c:f>
              <c:numCache>
                <c:formatCode>General</c:formatCode>
                <c:ptCount val="11"/>
                <c:pt idx="0">
                  <c:v>6</c:v>
                </c:pt>
                <c:pt idx="1">
                  <c:v>12</c:v>
                </c:pt>
                <c:pt idx="2">
                  <c:v>19</c:v>
                </c:pt>
                <c:pt idx="3">
                  <c:v>27</c:v>
                </c:pt>
              </c:numCache>
            </c:numRef>
          </c:xVal>
          <c:yVal>
            <c:numRef>
              <c:f>'TR227'!$L$10:$L$20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219264"/>
        <c:axId val="116229632"/>
      </c:scatterChart>
      <c:valAx>
        <c:axId val="11621926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6229632"/>
        <c:crosses val="autoZero"/>
        <c:crossBetween val="midCat"/>
      </c:valAx>
      <c:valAx>
        <c:axId val="116229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621926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'TR242'!$J$10:$J$20</c:f>
              <c:numCache>
                <c:formatCode>General</c:formatCode>
                <c:ptCount val="11"/>
                <c:pt idx="0">
                  <c:v>9</c:v>
                </c:pt>
                <c:pt idx="1">
                  <c:v>11</c:v>
                </c:pt>
                <c:pt idx="2">
                  <c:v>15</c:v>
                </c:pt>
                <c:pt idx="3">
                  <c:v>17</c:v>
                </c:pt>
                <c:pt idx="4">
                  <c:v>18</c:v>
                </c:pt>
              </c:numCache>
            </c:numRef>
          </c:xVal>
          <c:yVal>
            <c:numRef>
              <c:f>'TR242'!$K$10:$K$20</c:f>
              <c:numCache>
                <c:formatCode>0.00</c:formatCode>
                <c:ptCount val="11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'TR227'!$J$10:$J$20</c:f>
              <c:numCache>
                <c:formatCode>General</c:formatCode>
                <c:ptCount val="11"/>
                <c:pt idx="0">
                  <c:v>6</c:v>
                </c:pt>
                <c:pt idx="1">
                  <c:v>12</c:v>
                </c:pt>
                <c:pt idx="2">
                  <c:v>19</c:v>
                </c:pt>
                <c:pt idx="3">
                  <c:v>27</c:v>
                </c:pt>
              </c:numCache>
            </c:numRef>
          </c:xVal>
          <c:yVal>
            <c:numRef>
              <c:f>'TR227'!$L$10:$L$20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951872"/>
        <c:axId val="118117888"/>
      </c:scatterChart>
      <c:valAx>
        <c:axId val="11795187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117888"/>
        <c:crosses val="autoZero"/>
        <c:crossBetween val="midCat"/>
      </c:valAx>
      <c:valAx>
        <c:axId val="118117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795187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'TR243'!$J$10:$J$20</c:f>
              <c:numCache>
                <c:formatCode>General</c:formatCode>
                <c:ptCount val="11"/>
                <c:pt idx="0">
                  <c:v>8</c:v>
                </c:pt>
                <c:pt idx="1">
                  <c:v>9</c:v>
                </c:pt>
                <c:pt idx="2">
                  <c:v>13</c:v>
                </c:pt>
                <c:pt idx="3">
                  <c:v>15</c:v>
                </c:pt>
                <c:pt idx="4">
                  <c:v>21</c:v>
                </c:pt>
              </c:numCache>
            </c:numRef>
          </c:xVal>
          <c:yVal>
            <c:numRef>
              <c:f>'TR243'!$K$10:$K$20</c:f>
              <c:numCache>
                <c:formatCode>0.00</c:formatCode>
                <c:ptCount val="11"/>
                <c:pt idx="0">
                  <c:v>-0.7</c:v>
                </c:pt>
                <c:pt idx="1">
                  <c:v>-1.7</c:v>
                </c:pt>
                <c:pt idx="2">
                  <c:v>-2.7</c:v>
                </c:pt>
                <c:pt idx="3">
                  <c:v>-3.7</c:v>
                </c:pt>
                <c:pt idx="4">
                  <c:v>-5.2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'TR227'!$J$10:$J$20</c:f>
              <c:numCache>
                <c:formatCode>General</c:formatCode>
                <c:ptCount val="11"/>
                <c:pt idx="0">
                  <c:v>6</c:v>
                </c:pt>
                <c:pt idx="1">
                  <c:v>12</c:v>
                </c:pt>
                <c:pt idx="2">
                  <c:v>19</c:v>
                </c:pt>
                <c:pt idx="3">
                  <c:v>27</c:v>
                </c:pt>
              </c:numCache>
            </c:numRef>
          </c:xVal>
          <c:yVal>
            <c:numRef>
              <c:f>'TR227'!$L$10:$L$20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050816"/>
        <c:axId val="118052736"/>
      </c:scatterChart>
      <c:valAx>
        <c:axId val="11805081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052736"/>
        <c:crosses val="autoZero"/>
        <c:crossBetween val="midCat"/>
      </c:valAx>
      <c:valAx>
        <c:axId val="118052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805081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'TR226'!$J$10:$J$20</c:f>
              <c:numCache>
                <c:formatCode>General</c:formatCode>
                <c:ptCount val="11"/>
                <c:pt idx="0">
                  <c:v>9</c:v>
                </c:pt>
                <c:pt idx="1">
                  <c:v>10</c:v>
                </c:pt>
                <c:pt idx="2">
                  <c:v>7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'TR226'!$K$10:$K$20</c:f>
              <c:numCache>
                <c:formatCode>0.00</c:formatCode>
                <c:ptCount val="11"/>
                <c:pt idx="0">
                  <c:v>-1.25</c:v>
                </c:pt>
                <c:pt idx="1">
                  <c:v>-2.25</c:v>
                </c:pt>
                <c:pt idx="2">
                  <c:v>-3.25</c:v>
                </c:pt>
                <c:pt idx="3">
                  <c:v>-4.25</c:v>
                </c:pt>
                <c:pt idx="4">
                  <c:v>-5.75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'TR227'!$J$10:$J$20</c:f>
              <c:numCache>
                <c:formatCode>General</c:formatCode>
                <c:ptCount val="11"/>
                <c:pt idx="0">
                  <c:v>6</c:v>
                </c:pt>
                <c:pt idx="1">
                  <c:v>12</c:v>
                </c:pt>
                <c:pt idx="2">
                  <c:v>19</c:v>
                </c:pt>
                <c:pt idx="3">
                  <c:v>27</c:v>
                </c:pt>
              </c:numCache>
            </c:numRef>
          </c:xVal>
          <c:yVal>
            <c:numRef>
              <c:f>'TR227'!$L$10:$L$20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07904"/>
        <c:axId val="79309824"/>
      </c:scatterChart>
      <c:valAx>
        <c:axId val="7930790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9309824"/>
        <c:crosses val="autoZero"/>
        <c:crossBetween val="midCat"/>
      </c:valAx>
      <c:valAx>
        <c:axId val="79309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crossAx val="7930790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'TR244'!$J$10:$J$20</c:f>
              <c:numCache>
                <c:formatCode>General</c:formatCode>
                <c:ptCount val="11"/>
                <c:pt idx="0">
                  <c:v>7</c:v>
                </c:pt>
                <c:pt idx="1">
                  <c:v>8</c:v>
                </c:pt>
                <c:pt idx="2">
                  <c:v>12</c:v>
                </c:pt>
                <c:pt idx="3">
                  <c:v>14</c:v>
                </c:pt>
                <c:pt idx="4">
                  <c:v>19</c:v>
                </c:pt>
              </c:numCache>
            </c:numRef>
          </c:xVal>
          <c:yVal>
            <c:numRef>
              <c:f>'TR244'!$K$10:$K$20</c:f>
              <c:numCache>
                <c:formatCode>0.00</c:formatCode>
                <c:ptCount val="11"/>
                <c:pt idx="0">
                  <c:v>-1.55</c:v>
                </c:pt>
                <c:pt idx="1">
                  <c:v>-2.5499999999999998</c:v>
                </c:pt>
                <c:pt idx="2">
                  <c:v>-3.55</c:v>
                </c:pt>
                <c:pt idx="3">
                  <c:v>-4.55</c:v>
                </c:pt>
                <c:pt idx="4">
                  <c:v>-6.05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'TR227'!$J$10:$J$20</c:f>
              <c:numCache>
                <c:formatCode>General</c:formatCode>
                <c:ptCount val="11"/>
                <c:pt idx="0">
                  <c:v>6</c:v>
                </c:pt>
                <c:pt idx="1">
                  <c:v>12</c:v>
                </c:pt>
                <c:pt idx="2">
                  <c:v>19</c:v>
                </c:pt>
                <c:pt idx="3">
                  <c:v>27</c:v>
                </c:pt>
              </c:numCache>
            </c:numRef>
          </c:xVal>
          <c:yVal>
            <c:numRef>
              <c:f>'TR227'!$L$10:$L$20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194176"/>
        <c:axId val="118196096"/>
      </c:scatterChart>
      <c:valAx>
        <c:axId val="11819417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196096"/>
        <c:crosses val="autoZero"/>
        <c:crossBetween val="midCat"/>
      </c:valAx>
      <c:valAx>
        <c:axId val="118196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819417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'TR245'!$J$10:$J$20</c:f>
              <c:numCache>
                <c:formatCode>General</c:formatCode>
                <c:ptCount val="11"/>
                <c:pt idx="0">
                  <c:v>9</c:v>
                </c:pt>
                <c:pt idx="1">
                  <c:v>8</c:v>
                </c:pt>
                <c:pt idx="2">
                  <c:v>14</c:v>
                </c:pt>
                <c:pt idx="3">
                  <c:v>21</c:v>
                </c:pt>
                <c:pt idx="4">
                  <c:v>23</c:v>
                </c:pt>
              </c:numCache>
            </c:numRef>
          </c:xVal>
          <c:yVal>
            <c:numRef>
              <c:f>'TR245'!$K$10:$K$20</c:f>
              <c:numCache>
                <c:formatCode>0.00</c:formatCode>
                <c:ptCount val="11"/>
                <c:pt idx="0">
                  <c:v>-1.5</c:v>
                </c:pt>
                <c:pt idx="1">
                  <c:v>-2.5</c:v>
                </c:pt>
                <c:pt idx="2">
                  <c:v>-3.5</c:v>
                </c:pt>
                <c:pt idx="3">
                  <c:v>-4.5</c:v>
                </c:pt>
                <c:pt idx="4">
                  <c:v>-6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'TR227'!$J$10:$J$20</c:f>
              <c:numCache>
                <c:formatCode>General</c:formatCode>
                <c:ptCount val="11"/>
                <c:pt idx="0">
                  <c:v>6</c:v>
                </c:pt>
                <c:pt idx="1">
                  <c:v>12</c:v>
                </c:pt>
                <c:pt idx="2">
                  <c:v>19</c:v>
                </c:pt>
                <c:pt idx="3">
                  <c:v>27</c:v>
                </c:pt>
              </c:numCache>
            </c:numRef>
          </c:xVal>
          <c:yVal>
            <c:numRef>
              <c:f>'TR227'!$L$10:$L$20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734848"/>
        <c:axId val="118736768"/>
      </c:scatterChart>
      <c:valAx>
        <c:axId val="11873484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736768"/>
        <c:crosses val="autoZero"/>
        <c:crossBetween val="midCat"/>
      </c:valAx>
      <c:valAx>
        <c:axId val="118736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873484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'TR246'!$J$10:$J$20</c:f>
              <c:numCache>
                <c:formatCode>General</c:formatCode>
                <c:ptCount val="11"/>
                <c:pt idx="0">
                  <c:v>10</c:v>
                </c:pt>
                <c:pt idx="1">
                  <c:v>9</c:v>
                </c:pt>
                <c:pt idx="2">
                  <c:v>15</c:v>
                </c:pt>
                <c:pt idx="3">
                  <c:v>22</c:v>
                </c:pt>
                <c:pt idx="4">
                  <c:v>22</c:v>
                </c:pt>
              </c:numCache>
            </c:numRef>
          </c:xVal>
          <c:yVal>
            <c:numRef>
              <c:f>'TR246'!$K$10:$K$20</c:f>
              <c:numCache>
                <c:formatCode>0.00</c:formatCode>
                <c:ptCount val="11"/>
                <c:pt idx="0">
                  <c:v>-1.6</c:v>
                </c:pt>
                <c:pt idx="1">
                  <c:v>-2.6</c:v>
                </c:pt>
                <c:pt idx="2">
                  <c:v>-3.6</c:v>
                </c:pt>
                <c:pt idx="3">
                  <c:v>-4.5999999999999996</c:v>
                </c:pt>
                <c:pt idx="4">
                  <c:v>-6.1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'TR227'!$J$10:$J$20</c:f>
              <c:numCache>
                <c:formatCode>General</c:formatCode>
                <c:ptCount val="11"/>
                <c:pt idx="0">
                  <c:v>6</c:v>
                </c:pt>
                <c:pt idx="1">
                  <c:v>12</c:v>
                </c:pt>
                <c:pt idx="2">
                  <c:v>19</c:v>
                </c:pt>
                <c:pt idx="3">
                  <c:v>27</c:v>
                </c:pt>
              </c:numCache>
            </c:numRef>
          </c:xVal>
          <c:yVal>
            <c:numRef>
              <c:f>'TR227'!$L$10:$L$20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800768"/>
        <c:axId val="118802688"/>
      </c:scatterChart>
      <c:valAx>
        <c:axId val="11880076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802688"/>
        <c:crosses val="autoZero"/>
        <c:crossBetween val="midCat"/>
      </c:valAx>
      <c:valAx>
        <c:axId val="118802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880076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'TR247'!$J$10:$J$21</c:f>
              <c:numCache>
                <c:formatCode>General</c:formatCode>
                <c:ptCount val="12"/>
                <c:pt idx="0">
                  <c:v>8</c:v>
                </c:pt>
                <c:pt idx="1">
                  <c:v>11</c:v>
                </c:pt>
                <c:pt idx="2">
                  <c:v>14</c:v>
                </c:pt>
                <c:pt idx="3">
                  <c:v>20</c:v>
                </c:pt>
                <c:pt idx="4">
                  <c:v>23</c:v>
                </c:pt>
                <c:pt idx="11">
                  <c:v>0</c:v>
                </c:pt>
              </c:numCache>
            </c:numRef>
          </c:xVal>
          <c:yVal>
            <c:numRef>
              <c:f>'TR246'!$K$10:$K$20</c:f>
              <c:numCache>
                <c:formatCode>0.00</c:formatCode>
                <c:ptCount val="11"/>
                <c:pt idx="0">
                  <c:v>-1.6</c:v>
                </c:pt>
                <c:pt idx="1">
                  <c:v>-2.6</c:v>
                </c:pt>
                <c:pt idx="2">
                  <c:v>-3.6</c:v>
                </c:pt>
                <c:pt idx="3">
                  <c:v>-4.5999999999999996</c:v>
                </c:pt>
                <c:pt idx="4">
                  <c:v>-6.1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'TR227'!$J$10:$J$20</c:f>
              <c:numCache>
                <c:formatCode>General</c:formatCode>
                <c:ptCount val="11"/>
                <c:pt idx="0">
                  <c:v>6</c:v>
                </c:pt>
                <c:pt idx="1">
                  <c:v>12</c:v>
                </c:pt>
                <c:pt idx="2">
                  <c:v>19</c:v>
                </c:pt>
                <c:pt idx="3">
                  <c:v>27</c:v>
                </c:pt>
              </c:numCache>
            </c:numRef>
          </c:xVal>
          <c:yVal>
            <c:numRef>
              <c:f>'TR227'!$L$10:$L$20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878208"/>
        <c:axId val="118880128"/>
      </c:scatterChart>
      <c:valAx>
        <c:axId val="11887820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880128"/>
        <c:crosses val="autoZero"/>
        <c:crossBetween val="midCat"/>
      </c:valAx>
      <c:valAx>
        <c:axId val="118880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887820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'TR248'!$J$10:$J$21</c:f>
              <c:numCache>
                <c:formatCode>General</c:formatCode>
                <c:ptCount val="12"/>
                <c:pt idx="0">
                  <c:v>14</c:v>
                </c:pt>
                <c:pt idx="1">
                  <c:v>10</c:v>
                </c:pt>
                <c:pt idx="2">
                  <c:v>11</c:v>
                </c:pt>
                <c:pt idx="3">
                  <c:v>15</c:v>
                </c:pt>
                <c:pt idx="4">
                  <c:v>19</c:v>
                </c:pt>
                <c:pt idx="11">
                  <c:v>0</c:v>
                </c:pt>
              </c:numCache>
            </c:numRef>
          </c:xVal>
          <c:yVal>
            <c:numRef>
              <c:f>'TR248'!$K$10:$K$20</c:f>
              <c:numCache>
                <c:formatCode>0.00</c:formatCode>
                <c:ptCount val="11"/>
                <c:pt idx="0">
                  <c:v>-3.8</c:v>
                </c:pt>
                <c:pt idx="1">
                  <c:v>-4.5</c:v>
                </c:pt>
                <c:pt idx="2">
                  <c:v>-5.5</c:v>
                </c:pt>
                <c:pt idx="3">
                  <c:v>-6.5</c:v>
                </c:pt>
                <c:pt idx="4">
                  <c:v>-8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'TR227'!$J$10:$J$20</c:f>
              <c:numCache>
                <c:formatCode>General</c:formatCode>
                <c:ptCount val="11"/>
                <c:pt idx="0">
                  <c:v>6</c:v>
                </c:pt>
                <c:pt idx="1">
                  <c:v>12</c:v>
                </c:pt>
                <c:pt idx="2">
                  <c:v>19</c:v>
                </c:pt>
                <c:pt idx="3">
                  <c:v>27</c:v>
                </c:pt>
              </c:numCache>
            </c:numRef>
          </c:xVal>
          <c:yVal>
            <c:numRef>
              <c:f>'TR227'!$L$10:$L$20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930432"/>
        <c:axId val="118936704"/>
      </c:scatterChart>
      <c:valAx>
        <c:axId val="11893043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936704"/>
        <c:crosses val="autoZero"/>
        <c:crossBetween val="midCat"/>
      </c:valAx>
      <c:valAx>
        <c:axId val="118936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893043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'TR249'!$J$10:$J$21</c:f>
              <c:numCache>
                <c:formatCode>General</c:formatCode>
                <c:ptCount val="12"/>
                <c:pt idx="0">
                  <c:v>11</c:v>
                </c:pt>
                <c:pt idx="1">
                  <c:v>7</c:v>
                </c:pt>
                <c:pt idx="2">
                  <c:v>9</c:v>
                </c:pt>
                <c:pt idx="3">
                  <c:v>15</c:v>
                </c:pt>
                <c:pt idx="4">
                  <c:v>18</c:v>
                </c:pt>
                <c:pt idx="11">
                  <c:v>0</c:v>
                </c:pt>
              </c:numCache>
            </c:numRef>
          </c:xVal>
          <c:yVal>
            <c:numRef>
              <c:f>'TR249'!$K$10:$K$20</c:f>
              <c:numCache>
                <c:formatCode>0.00</c:formatCode>
                <c:ptCount val="11"/>
                <c:pt idx="0">
                  <c:v>-3.15</c:v>
                </c:pt>
                <c:pt idx="1">
                  <c:v>-4.1500000000000004</c:v>
                </c:pt>
                <c:pt idx="2">
                  <c:v>-5.15</c:v>
                </c:pt>
                <c:pt idx="3">
                  <c:v>-6.15</c:v>
                </c:pt>
                <c:pt idx="4">
                  <c:v>-7.65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'TR227'!$J$10:$J$20</c:f>
              <c:numCache>
                <c:formatCode>General</c:formatCode>
                <c:ptCount val="11"/>
                <c:pt idx="0">
                  <c:v>6</c:v>
                </c:pt>
                <c:pt idx="1">
                  <c:v>12</c:v>
                </c:pt>
                <c:pt idx="2">
                  <c:v>19</c:v>
                </c:pt>
                <c:pt idx="3">
                  <c:v>27</c:v>
                </c:pt>
              </c:numCache>
            </c:numRef>
          </c:xVal>
          <c:yVal>
            <c:numRef>
              <c:f>'TR227'!$L$10:$L$20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221248"/>
        <c:axId val="119231616"/>
      </c:scatterChart>
      <c:valAx>
        <c:axId val="11922124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9231616"/>
        <c:crosses val="autoZero"/>
        <c:crossBetween val="midCat"/>
      </c:valAx>
      <c:valAx>
        <c:axId val="119231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922124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'TR227'!$J$10:$J$20</c:f>
              <c:numCache>
                <c:formatCode>General</c:formatCode>
                <c:ptCount val="11"/>
                <c:pt idx="0">
                  <c:v>6</c:v>
                </c:pt>
                <c:pt idx="1">
                  <c:v>12</c:v>
                </c:pt>
                <c:pt idx="2">
                  <c:v>19</c:v>
                </c:pt>
                <c:pt idx="3">
                  <c:v>27</c:v>
                </c:pt>
              </c:numCache>
            </c:numRef>
          </c:xVal>
          <c:yVal>
            <c:numRef>
              <c:f>'TR227'!$K$10:$K$20</c:f>
              <c:numCache>
                <c:formatCode>0.00</c:formatCode>
                <c:ptCount val="11"/>
                <c:pt idx="0">
                  <c:v>-2.0499999999999998</c:v>
                </c:pt>
                <c:pt idx="1">
                  <c:v>-3.05</c:v>
                </c:pt>
                <c:pt idx="2">
                  <c:v>-4.05</c:v>
                </c:pt>
                <c:pt idx="3">
                  <c:v>-5.55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'TR227'!$J$10:$J$20</c:f>
              <c:numCache>
                <c:formatCode>General</c:formatCode>
                <c:ptCount val="11"/>
                <c:pt idx="0">
                  <c:v>6</c:v>
                </c:pt>
                <c:pt idx="1">
                  <c:v>12</c:v>
                </c:pt>
                <c:pt idx="2">
                  <c:v>19</c:v>
                </c:pt>
                <c:pt idx="3">
                  <c:v>27</c:v>
                </c:pt>
              </c:numCache>
            </c:numRef>
          </c:xVal>
          <c:yVal>
            <c:numRef>
              <c:f>'TR227'!$L$10:$L$20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800704"/>
        <c:axId val="110625536"/>
      </c:scatterChart>
      <c:valAx>
        <c:axId val="11580070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0625536"/>
        <c:crosses val="autoZero"/>
        <c:crossBetween val="midCat"/>
      </c:valAx>
      <c:valAx>
        <c:axId val="110625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crossAx val="11580070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'TR228'!$J$10:$J$20</c:f>
              <c:numCache>
                <c:formatCode>General</c:formatCode>
                <c:ptCount val="11"/>
                <c:pt idx="0">
                  <c:v>8</c:v>
                </c:pt>
                <c:pt idx="1">
                  <c:v>12</c:v>
                </c:pt>
                <c:pt idx="2">
                  <c:v>20</c:v>
                </c:pt>
                <c:pt idx="3">
                  <c:v>27</c:v>
                </c:pt>
              </c:numCache>
            </c:numRef>
          </c:xVal>
          <c:yVal>
            <c:numRef>
              <c:f>'TR228'!$K$10:$K$20</c:f>
              <c:numCache>
                <c:formatCode>0.00</c:formatCode>
                <c:ptCount val="11"/>
                <c:pt idx="0">
                  <c:v>-2.5499999999999998</c:v>
                </c:pt>
                <c:pt idx="1">
                  <c:v>-3.55</c:v>
                </c:pt>
                <c:pt idx="2">
                  <c:v>-4.55</c:v>
                </c:pt>
                <c:pt idx="3">
                  <c:v>-6.05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'TR227'!$J$10:$J$20</c:f>
              <c:numCache>
                <c:formatCode>General</c:formatCode>
                <c:ptCount val="11"/>
                <c:pt idx="0">
                  <c:v>6</c:v>
                </c:pt>
                <c:pt idx="1">
                  <c:v>12</c:v>
                </c:pt>
                <c:pt idx="2">
                  <c:v>19</c:v>
                </c:pt>
                <c:pt idx="3">
                  <c:v>27</c:v>
                </c:pt>
              </c:numCache>
            </c:numRef>
          </c:xVal>
          <c:yVal>
            <c:numRef>
              <c:f>'TR227'!$L$10:$L$20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676608"/>
        <c:axId val="110682880"/>
      </c:scatterChart>
      <c:valAx>
        <c:axId val="11067660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0682880"/>
        <c:crosses val="autoZero"/>
        <c:crossBetween val="midCat"/>
      </c:valAx>
      <c:valAx>
        <c:axId val="110682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067660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'TR229'!$J$10:$J$20</c:f>
              <c:numCache>
                <c:formatCode>General</c:formatCode>
                <c:ptCount val="11"/>
                <c:pt idx="0">
                  <c:v>10</c:v>
                </c:pt>
                <c:pt idx="1">
                  <c:v>9</c:v>
                </c:pt>
                <c:pt idx="2">
                  <c:v>9</c:v>
                </c:pt>
                <c:pt idx="3">
                  <c:v>19</c:v>
                </c:pt>
                <c:pt idx="4">
                  <c:v>22</c:v>
                </c:pt>
              </c:numCache>
            </c:numRef>
          </c:xVal>
          <c:yVal>
            <c:numRef>
              <c:f>'TR229'!$K$10:$K$20</c:f>
              <c:numCache>
                <c:formatCode>0.00</c:formatCode>
                <c:ptCount val="11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'TR227'!$J$10:$J$20</c:f>
              <c:numCache>
                <c:formatCode>General</c:formatCode>
                <c:ptCount val="11"/>
                <c:pt idx="0">
                  <c:v>6</c:v>
                </c:pt>
                <c:pt idx="1">
                  <c:v>12</c:v>
                </c:pt>
                <c:pt idx="2">
                  <c:v>19</c:v>
                </c:pt>
                <c:pt idx="3">
                  <c:v>27</c:v>
                </c:pt>
              </c:numCache>
            </c:numRef>
          </c:xVal>
          <c:yVal>
            <c:numRef>
              <c:f>'TR227'!$L$10:$L$20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713472"/>
        <c:axId val="110719744"/>
      </c:scatterChart>
      <c:valAx>
        <c:axId val="11071347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0719744"/>
        <c:crosses val="autoZero"/>
        <c:crossBetween val="midCat"/>
      </c:valAx>
      <c:valAx>
        <c:axId val="110719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071347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'TR230'!$J$10:$J$20</c:f>
              <c:numCache>
                <c:formatCode>General</c:formatCode>
                <c:ptCount val="11"/>
                <c:pt idx="0">
                  <c:v>12</c:v>
                </c:pt>
                <c:pt idx="1">
                  <c:v>20</c:v>
                </c:pt>
                <c:pt idx="2">
                  <c:v>21</c:v>
                </c:pt>
                <c:pt idx="3">
                  <c:v>23</c:v>
                </c:pt>
                <c:pt idx="4">
                  <c:v>24</c:v>
                </c:pt>
              </c:numCache>
            </c:numRef>
          </c:xVal>
          <c:yVal>
            <c:numRef>
              <c:f>'TR230'!$K$10:$K$20</c:f>
              <c:numCache>
                <c:formatCode>0.00</c:formatCode>
                <c:ptCount val="11"/>
                <c:pt idx="0">
                  <c:v>-0.9</c:v>
                </c:pt>
                <c:pt idx="1">
                  <c:v>-1.9</c:v>
                </c:pt>
                <c:pt idx="2">
                  <c:v>-2.9</c:v>
                </c:pt>
                <c:pt idx="3">
                  <c:v>-3.9</c:v>
                </c:pt>
                <c:pt idx="4">
                  <c:v>-5.4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'TR227'!$J$10:$J$20</c:f>
              <c:numCache>
                <c:formatCode>General</c:formatCode>
                <c:ptCount val="11"/>
                <c:pt idx="0">
                  <c:v>6</c:v>
                </c:pt>
                <c:pt idx="1">
                  <c:v>12</c:v>
                </c:pt>
                <c:pt idx="2">
                  <c:v>19</c:v>
                </c:pt>
                <c:pt idx="3">
                  <c:v>27</c:v>
                </c:pt>
              </c:numCache>
            </c:numRef>
          </c:xVal>
          <c:yVal>
            <c:numRef>
              <c:f>'TR227'!$L$10:$L$20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886720"/>
        <c:axId val="110772992"/>
      </c:scatterChart>
      <c:valAx>
        <c:axId val="11588672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0772992"/>
        <c:crosses val="autoZero"/>
        <c:crossBetween val="midCat"/>
      </c:valAx>
      <c:valAx>
        <c:axId val="110772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588672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'TR231'!$J$10:$J$20</c:f>
              <c:numCache>
                <c:formatCode>General</c:formatCode>
                <c:ptCount val="11"/>
                <c:pt idx="0">
                  <c:v>11</c:v>
                </c:pt>
                <c:pt idx="1">
                  <c:v>15</c:v>
                </c:pt>
                <c:pt idx="2">
                  <c:v>18</c:v>
                </c:pt>
                <c:pt idx="3">
                  <c:v>19</c:v>
                </c:pt>
                <c:pt idx="4">
                  <c:v>19</c:v>
                </c:pt>
              </c:numCache>
            </c:numRef>
          </c:xVal>
          <c:yVal>
            <c:numRef>
              <c:f>'TR231'!$K$10:$K$20</c:f>
              <c:numCache>
                <c:formatCode>0.00</c:formatCode>
                <c:ptCount val="11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'TR227'!$J$10:$J$20</c:f>
              <c:numCache>
                <c:formatCode>General</c:formatCode>
                <c:ptCount val="11"/>
                <c:pt idx="0">
                  <c:v>6</c:v>
                </c:pt>
                <c:pt idx="1">
                  <c:v>12</c:v>
                </c:pt>
                <c:pt idx="2">
                  <c:v>19</c:v>
                </c:pt>
                <c:pt idx="3">
                  <c:v>27</c:v>
                </c:pt>
              </c:numCache>
            </c:numRef>
          </c:xVal>
          <c:yVal>
            <c:numRef>
              <c:f>'TR227'!$L$10:$L$20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848640"/>
        <c:axId val="110854912"/>
      </c:scatterChart>
      <c:valAx>
        <c:axId val="11084864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0854912"/>
        <c:crosses val="autoZero"/>
        <c:crossBetween val="midCat"/>
      </c:valAx>
      <c:valAx>
        <c:axId val="110854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084864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'TR232'!$J$10:$J$20</c:f>
              <c:numCache>
                <c:formatCode>General</c:formatCode>
                <c:ptCount val="11"/>
                <c:pt idx="0">
                  <c:v>12</c:v>
                </c:pt>
                <c:pt idx="1">
                  <c:v>16</c:v>
                </c:pt>
                <c:pt idx="2">
                  <c:v>18</c:v>
                </c:pt>
                <c:pt idx="3">
                  <c:v>20</c:v>
                </c:pt>
                <c:pt idx="4">
                  <c:v>21</c:v>
                </c:pt>
              </c:numCache>
            </c:numRef>
          </c:xVal>
          <c:yVal>
            <c:numRef>
              <c:f>'TR232'!$K$10:$K$20</c:f>
              <c:numCache>
                <c:formatCode>0.00</c:formatCode>
                <c:ptCount val="11"/>
                <c:pt idx="0">
                  <c:v>-0.9</c:v>
                </c:pt>
                <c:pt idx="1">
                  <c:v>-1.9</c:v>
                </c:pt>
                <c:pt idx="2">
                  <c:v>-2.9</c:v>
                </c:pt>
                <c:pt idx="3">
                  <c:v>-3.9</c:v>
                </c:pt>
                <c:pt idx="4">
                  <c:v>-5.3000000000000007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'TR227'!$J$10:$J$20</c:f>
              <c:numCache>
                <c:formatCode>General</c:formatCode>
                <c:ptCount val="11"/>
                <c:pt idx="0">
                  <c:v>6</c:v>
                </c:pt>
                <c:pt idx="1">
                  <c:v>12</c:v>
                </c:pt>
                <c:pt idx="2">
                  <c:v>19</c:v>
                </c:pt>
                <c:pt idx="3">
                  <c:v>27</c:v>
                </c:pt>
              </c:numCache>
            </c:numRef>
          </c:xVal>
          <c:yVal>
            <c:numRef>
              <c:f>'TR227'!$L$10:$L$20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05984"/>
        <c:axId val="110912256"/>
      </c:scatterChart>
      <c:valAx>
        <c:axId val="11090598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0912256"/>
        <c:crosses val="autoZero"/>
        <c:crossBetween val="midCat"/>
      </c:valAx>
      <c:valAx>
        <c:axId val="110912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090598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'TR233'!$J$10:$J$20</c:f>
              <c:numCache>
                <c:formatCode>General</c:formatCode>
                <c:ptCount val="11"/>
                <c:pt idx="0">
                  <c:v>7</c:v>
                </c:pt>
                <c:pt idx="1">
                  <c:v>14</c:v>
                </c:pt>
                <c:pt idx="2">
                  <c:v>13</c:v>
                </c:pt>
              </c:numCache>
            </c:numRef>
          </c:xVal>
          <c:yVal>
            <c:numRef>
              <c:f>'TR233'!$K$10:$K$20</c:f>
              <c:numCache>
                <c:formatCode>0.00</c:formatCode>
                <c:ptCount val="11"/>
                <c:pt idx="0">
                  <c:v>-3.45</c:v>
                </c:pt>
                <c:pt idx="1">
                  <c:v>-4.45</c:v>
                </c:pt>
                <c:pt idx="2">
                  <c:v>-5.95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'TR227'!$J$10:$J$20</c:f>
              <c:numCache>
                <c:formatCode>General</c:formatCode>
                <c:ptCount val="11"/>
                <c:pt idx="0">
                  <c:v>6</c:v>
                </c:pt>
                <c:pt idx="1">
                  <c:v>12</c:v>
                </c:pt>
                <c:pt idx="2">
                  <c:v>19</c:v>
                </c:pt>
                <c:pt idx="3">
                  <c:v>27</c:v>
                </c:pt>
              </c:numCache>
            </c:numRef>
          </c:xVal>
          <c:yVal>
            <c:numRef>
              <c:f>'TR227'!$L$10:$L$20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296320"/>
        <c:axId val="116314880"/>
      </c:scatterChart>
      <c:valAx>
        <c:axId val="11629632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6314880"/>
        <c:crosses val="autoZero"/>
        <c:crossBetween val="midCat"/>
      </c:valAx>
      <c:valAx>
        <c:axId val="116314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629632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3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3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3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3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tabSelected="1" workbookViewId="0">
      <selection activeCell="I20" sqref="I20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76" t="s">
        <v>1</v>
      </c>
      <c r="C2" s="13" t="s">
        <v>0</v>
      </c>
      <c r="D2" s="84" t="s">
        <v>19</v>
      </c>
      <c r="E2" s="85"/>
      <c r="F2" s="84" t="s">
        <v>3</v>
      </c>
      <c r="G2" s="85"/>
    </row>
    <row r="3" spans="2:13" ht="15.75" x14ac:dyDescent="0.25">
      <c r="B3" s="48"/>
      <c r="C3" s="74" t="s">
        <v>31</v>
      </c>
      <c r="D3" s="81" t="s">
        <v>43</v>
      </c>
      <c r="E3" s="83"/>
      <c r="F3" s="81" t="s">
        <v>104</v>
      </c>
      <c r="G3" s="83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8" t="s">
        <v>7</v>
      </c>
      <c r="G4" s="80"/>
      <c r="K4" s="22" t="s">
        <v>20</v>
      </c>
      <c r="L4" s="23" t="s">
        <v>22</v>
      </c>
    </row>
    <row r="5" spans="2:13" ht="16.5" thickBot="1" x14ac:dyDescent="0.3">
      <c r="B5" s="74" t="s">
        <v>30</v>
      </c>
      <c r="C5" s="74">
        <v>571306</v>
      </c>
      <c r="D5" s="74">
        <v>6147987</v>
      </c>
      <c r="E5" s="74">
        <v>-0.55000000000000004</v>
      </c>
      <c r="F5" s="81" t="s">
        <v>105</v>
      </c>
      <c r="G5" s="83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8" t="s">
        <v>6</v>
      </c>
      <c r="F6" s="79"/>
      <c r="G6" s="80"/>
      <c r="I6" s="32"/>
      <c r="J6" s="33"/>
      <c r="K6" s="33"/>
      <c r="L6" s="33"/>
      <c r="M6" s="34"/>
    </row>
    <row r="7" spans="2:13" ht="15.75" x14ac:dyDescent="0.25">
      <c r="B7" s="74" t="s">
        <v>38</v>
      </c>
      <c r="C7" s="52">
        <v>5.3</v>
      </c>
      <c r="D7" s="77">
        <v>42907</v>
      </c>
      <c r="E7" s="81" t="s">
        <v>35</v>
      </c>
      <c r="F7" s="82"/>
      <c r="G7" s="83"/>
      <c r="I7" s="31"/>
      <c r="J7" s="8"/>
      <c r="K7" s="8"/>
      <c r="L7" s="8"/>
      <c r="M7" s="35"/>
    </row>
    <row r="8" spans="2:13" x14ac:dyDescent="0.25">
      <c r="B8" s="72" t="s">
        <v>11</v>
      </c>
      <c r="C8" s="73"/>
      <c r="D8" s="78" t="s">
        <v>8</v>
      </c>
      <c r="E8" s="79"/>
      <c r="F8" s="79"/>
      <c r="G8" s="80"/>
      <c r="I8" s="36" t="s">
        <v>15</v>
      </c>
      <c r="J8" s="68">
        <v>-0.55000000000000004</v>
      </c>
      <c r="K8" s="8"/>
      <c r="L8" s="8"/>
      <c r="M8" s="35"/>
    </row>
    <row r="9" spans="2:13" ht="15.75" x14ac:dyDescent="0.25">
      <c r="B9" s="74" t="s">
        <v>9</v>
      </c>
      <c r="C9" s="75"/>
      <c r="D9" s="81"/>
      <c r="E9" s="82"/>
      <c r="F9" s="82"/>
      <c r="G9" s="83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2</v>
      </c>
      <c r="J10" s="19">
        <v>13</v>
      </c>
      <c r="K10" s="69">
        <f>+$J$8-I10</f>
        <v>-2.5499999999999998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3</v>
      </c>
      <c r="J11" s="19">
        <v>6</v>
      </c>
      <c r="K11" s="69">
        <f t="shared" ref="K11:K14" si="0">+$J$8-I11</f>
        <v>-3.55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5.5</v>
      </c>
      <c r="J12" s="19">
        <v>13</v>
      </c>
      <c r="K12" s="69">
        <f t="shared" si="0"/>
        <v>-6.05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/>
      <c r="J13" s="19"/>
      <c r="K13" s="69"/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/>
      <c r="J14" s="19"/>
      <c r="K14" s="69"/>
      <c r="L14" s="8"/>
      <c r="M14" s="35"/>
    </row>
    <row r="15" spans="2:13" x14ac:dyDescent="0.25">
      <c r="B15" s="7"/>
      <c r="C15" s="8"/>
      <c r="D15" s="8"/>
      <c r="E15" s="50">
        <f>+I10</f>
        <v>2</v>
      </c>
      <c r="F15" s="50">
        <f>+J10</f>
        <v>13</v>
      </c>
      <c r="G15" s="51" t="s">
        <v>42</v>
      </c>
      <c r="I15" s="38"/>
      <c r="J15" s="19"/>
      <c r="K15" s="20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3</v>
      </c>
      <c r="F16" s="50">
        <f t="shared" si="1"/>
        <v>6</v>
      </c>
      <c r="G16" s="51" t="s">
        <v>37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1"/>
        <v>5.5</v>
      </c>
      <c r="F17" s="50">
        <f t="shared" si="1"/>
        <v>13</v>
      </c>
      <c r="G17" s="51" t="s">
        <v>37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0</v>
      </c>
      <c r="F18" s="50">
        <f t="shared" si="1"/>
        <v>0</v>
      </c>
      <c r="G18" s="51"/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/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-0.55000000000000004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-6.05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topLeftCell="C1" workbookViewId="0">
      <selection activeCell="H22" sqref="H21:H22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7" t="s">
        <v>1</v>
      </c>
      <c r="C2" s="13" t="s">
        <v>0</v>
      </c>
      <c r="D2" s="84" t="s">
        <v>19</v>
      </c>
      <c r="E2" s="85"/>
      <c r="F2" s="84" t="s">
        <v>3</v>
      </c>
      <c r="G2" s="85"/>
    </row>
    <row r="3" spans="2:13" ht="15.75" x14ac:dyDescent="0.25">
      <c r="B3" s="48"/>
      <c r="C3" s="55" t="s">
        <v>31</v>
      </c>
      <c r="D3" s="81" t="s">
        <v>43</v>
      </c>
      <c r="E3" s="83"/>
      <c r="F3" s="81" t="s">
        <v>81</v>
      </c>
      <c r="G3" s="83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8" t="s">
        <v>7</v>
      </c>
      <c r="G4" s="80"/>
      <c r="K4" s="22" t="s">
        <v>20</v>
      </c>
      <c r="L4" s="23" t="s">
        <v>22</v>
      </c>
    </row>
    <row r="5" spans="2:13" ht="16.5" thickBot="1" x14ac:dyDescent="0.3">
      <c r="B5" s="55" t="s">
        <v>30</v>
      </c>
      <c r="C5" s="55">
        <v>571252</v>
      </c>
      <c r="D5" s="55">
        <v>6148358</v>
      </c>
      <c r="E5" s="55">
        <v>-0.15</v>
      </c>
      <c r="F5" s="81" t="s">
        <v>82</v>
      </c>
      <c r="G5" s="83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8" t="s">
        <v>6</v>
      </c>
      <c r="F6" s="79"/>
      <c r="G6" s="80"/>
      <c r="I6" s="32"/>
      <c r="J6" s="33"/>
      <c r="K6" s="33"/>
      <c r="L6" s="33"/>
      <c r="M6" s="34"/>
    </row>
    <row r="7" spans="2:13" ht="15.75" x14ac:dyDescent="0.25">
      <c r="B7" s="55" t="s">
        <v>38</v>
      </c>
      <c r="C7" s="52" t="s">
        <v>54</v>
      </c>
      <c r="D7" s="77">
        <v>42906</v>
      </c>
      <c r="E7" s="81" t="s">
        <v>35</v>
      </c>
      <c r="F7" s="82"/>
      <c r="G7" s="83"/>
      <c r="I7" s="31"/>
      <c r="J7" s="8"/>
      <c r="K7" s="8"/>
      <c r="L7" s="8"/>
      <c r="M7" s="35"/>
    </row>
    <row r="8" spans="2:13" x14ac:dyDescent="0.25">
      <c r="B8" s="53" t="s">
        <v>11</v>
      </c>
      <c r="C8" s="54"/>
      <c r="D8" s="78" t="s">
        <v>8</v>
      </c>
      <c r="E8" s="79"/>
      <c r="F8" s="79"/>
      <c r="G8" s="80"/>
      <c r="I8" s="36" t="s">
        <v>15</v>
      </c>
      <c r="J8" s="68">
        <v>-0.15</v>
      </c>
      <c r="K8" s="8"/>
      <c r="L8" s="8"/>
      <c r="M8" s="35"/>
    </row>
    <row r="9" spans="2:13" ht="15.75" x14ac:dyDescent="0.25">
      <c r="B9" s="55" t="s">
        <v>9</v>
      </c>
      <c r="C9" s="56"/>
      <c r="D9" s="81" t="s">
        <v>20</v>
      </c>
      <c r="E9" s="82"/>
      <c r="F9" s="82"/>
      <c r="G9" s="83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2</v>
      </c>
      <c r="J10" s="19">
        <v>20</v>
      </c>
      <c r="K10" s="69">
        <f>+$J$8-I10</f>
        <v>-2.15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3</v>
      </c>
      <c r="J11" s="19">
        <v>7</v>
      </c>
      <c r="K11" s="69">
        <f t="shared" ref="K11:K13" si="0">+$J$8-I11</f>
        <v>-3.15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4</v>
      </c>
      <c r="J12" s="19">
        <v>16</v>
      </c>
      <c r="K12" s="69">
        <f t="shared" si="0"/>
        <v>-4.1500000000000004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5.5</v>
      </c>
      <c r="J13" s="19">
        <v>15</v>
      </c>
      <c r="K13" s="69">
        <f t="shared" si="0"/>
        <v>-5.65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/>
      <c r="J14" s="19"/>
      <c r="K14" s="69"/>
      <c r="L14" s="8"/>
      <c r="M14" s="35"/>
    </row>
    <row r="15" spans="2:13" x14ac:dyDescent="0.25">
      <c r="B15" s="7"/>
      <c r="C15" s="8"/>
      <c r="D15" s="8"/>
      <c r="E15" s="50">
        <f>+I10</f>
        <v>2</v>
      </c>
      <c r="F15" s="50">
        <f>+J10</f>
        <v>20</v>
      </c>
      <c r="G15" s="51" t="s">
        <v>83</v>
      </c>
      <c r="I15" s="38"/>
      <c r="J15" s="19"/>
      <c r="K15" s="69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3</v>
      </c>
      <c r="F16" s="50">
        <f t="shared" si="1"/>
        <v>7</v>
      </c>
      <c r="G16" s="51" t="s">
        <v>37</v>
      </c>
      <c r="I16" s="38"/>
      <c r="J16" s="19"/>
      <c r="K16" s="69"/>
      <c r="L16" s="8"/>
      <c r="M16" s="35"/>
    </row>
    <row r="17" spans="2:13" x14ac:dyDescent="0.25">
      <c r="B17" s="7"/>
      <c r="C17" s="8"/>
      <c r="D17" s="8"/>
      <c r="E17" s="50">
        <f t="shared" si="1"/>
        <v>4</v>
      </c>
      <c r="F17" s="50">
        <f t="shared" si="1"/>
        <v>16</v>
      </c>
      <c r="G17" s="51" t="s">
        <v>37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5.5</v>
      </c>
      <c r="F18" s="50">
        <f t="shared" si="1"/>
        <v>15</v>
      </c>
      <c r="G18" s="51" t="s">
        <v>37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/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-0.15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-5.65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workbookViewId="0">
      <selection activeCell="G19" sqref="G19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7" t="s">
        <v>1</v>
      </c>
      <c r="C2" s="13" t="s">
        <v>0</v>
      </c>
      <c r="D2" s="84" t="s">
        <v>19</v>
      </c>
      <c r="E2" s="85"/>
      <c r="F2" s="84" t="s">
        <v>3</v>
      </c>
      <c r="G2" s="85"/>
    </row>
    <row r="3" spans="2:13" ht="15.75" x14ac:dyDescent="0.25">
      <c r="B3" s="48"/>
      <c r="C3" s="55" t="s">
        <v>31</v>
      </c>
      <c r="D3" s="81" t="s">
        <v>43</v>
      </c>
      <c r="E3" s="83"/>
      <c r="F3" s="81" t="s">
        <v>78</v>
      </c>
      <c r="G3" s="83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8" t="s">
        <v>7</v>
      </c>
      <c r="G4" s="80"/>
      <c r="K4" s="22" t="s">
        <v>20</v>
      </c>
      <c r="L4" s="23" t="s">
        <v>22</v>
      </c>
    </row>
    <row r="5" spans="2:13" ht="16.5" thickBot="1" x14ac:dyDescent="0.3">
      <c r="B5" s="55" t="s">
        <v>30</v>
      </c>
      <c r="C5" s="55">
        <v>571286</v>
      </c>
      <c r="D5" s="55">
        <v>6148351</v>
      </c>
      <c r="E5" s="55">
        <v>-0.5</v>
      </c>
      <c r="F5" s="81" t="s">
        <v>79</v>
      </c>
      <c r="G5" s="83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8" t="s">
        <v>6</v>
      </c>
      <c r="F6" s="79"/>
      <c r="G6" s="80"/>
      <c r="I6" s="32"/>
      <c r="J6" s="33"/>
      <c r="K6" s="33"/>
      <c r="L6" s="33"/>
      <c r="M6" s="34"/>
    </row>
    <row r="7" spans="2:13" ht="15.75" x14ac:dyDescent="0.25">
      <c r="B7" s="55" t="s">
        <v>38</v>
      </c>
      <c r="C7" s="52" t="s">
        <v>54</v>
      </c>
      <c r="D7" s="77">
        <v>42907</v>
      </c>
      <c r="E7" s="81" t="s">
        <v>35</v>
      </c>
      <c r="F7" s="82"/>
      <c r="G7" s="83"/>
      <c r="I7" s="31"/>
      <c r="J7" s="8"/>
      <c r="K7" s="8"/>
      <c r="L7" s="8"/>
      <c r="M7" s="35"/>
    </row>
    <row r="8" spans="2:13" x14ac:dyDescent="0.25">
      <c r="B8" s="53" t="s">
        <v>11</v>
      </c>
      <c r="C8" s="54"/>
      <c r="D8" s="78" t="s">
        <v>8</v>
      </c>
      <c r="E8" s="79"/>
      <c r="F8" s="79"/>
      <c r="G8" s="80"/>
      <c r="I8" s="36" t="s">
        <v>15</v>
      </c>
      <c r="J8" s="68">
        <v>-0.5</v>
      </c>
      <c r="K8" s="8"/>
      <c r="L8" s="8"/>
      <c r="M8" s="35"/>
    </row>
    <row r="9" spans="2:13" ht="15.75" x14ac:dyDescent="0.25">
      <c r="B9" s="55" t="s">
        <v>9</v>
      </c>
      <c r="C9" s="56"/>
      <c r="D9" s="81" t="s">
        <v>20</v>
      </c>
      <c r="E9" s="82"/>
      <c r="F9" s="82"/>
      <c r="G9" s="83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2</v>
      </c>
      <c r="J10" s="19">
        <v>13</v>
      </c>
      <c r="K10" s="69">
        <f>+$J$8-I10</f>
        <v>-2.5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3</v>
      </c>
      <c r="J11" s="19">
        <v>14</v>
      </c>
      <c r="K11" s="69">
        <f t="shared" ref="K11:K13" si="0">+$J$8-I11</f>
        <v>-3.5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4</v>
      </c>
      <c r="J12" s="19">
        <v>15</v>
      </c>
      <c r="K12" s="69">
        <f t="shared" si="0"/>
        <v>-4.5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5.5</v>
      </c>
      <c r="J13" s="19">
        <v>19</v>
      </c>
      <c r="K13" s="69">
        <f t="shared" si="0"/>
        <v>-6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/>
      <c r="J14" s="19"/>
      <c r="K14" s="69"/>
      <c r="L14" s="8"/>
      <c r="M14" s="35"/>
    </row>
    <row r="15" spans="2:13" x14ac:dyDescent="0.25">
      <c r="B15" s="7"/>
      <c r="C15" s="8"/>
      <c r="D15" s="8"/>
      <c r="E15" s="50">
        <f>+I10</f>
        <v>2</v>
      </c>
      <c r="F15" s="50">
        <f>+J10</f>
        <v>13</v>
      </c>
      <c r="G15" s="51" t="s">
        <v>39</v>
      </c>
      <c r="I15" s="38"/>
      <c r="J15" s="19"/>
      <c r="K15" s="69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3</v>
      </c>
      <c r="F16" s="50">
        <f t="shared" si="1"/>
        <v>14</v>
      </c>
      <c r="G16" s="51" t="s">
        <v>80</v>
      </c>
      <c r="I16" s="38"/>
      <c r="J16" s="19"/>
      <c r="K16" s="69"/>
      <c r="L16" s="8"/>
      <c r="M16" s="35"/>
    </row>
    <row r="17" spans="2:13" x14ac:dyDescent="0.25">
      <c r="B17" s="7"/>
      <c r="C17" s="8"/>
      <c r="D17" s="8"/>
      <c r="E17" s="50">
        <f t="shared" si="1"/>
        <v>4</v>
      </c>
      <c r="F17" s="50">
        <f t="shared" si="1"/>
        <v>15</v>
      </c>
      <c r="G17" s="51" t="s">
        <v>37</v>
      </c>
      <c r="I17" s="38"/>
      <c r="J17" s="19"/>
      <c r="K17" s="69"/>
      <c r="L17" s="8"/>
      <c r="M17" s="35"/>
    </row>
    <row r="18" spans="2:13" x14ac:dyDescent="0.25">
      <c r="B18" s="7"/>
      <c r="C18" s="8"/>
      <c r="D18" s="8"/>
      <c r="E18" s="50">
        <f t="shared" si="1"/>
        <v>5.5</v>
      </c>
      <c r="F18" s="50">
        <f t="shared" si="1"/>
        <v>19</v>
      </c>
      <c r="G18" s="51" t="s">
        <v>37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/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-0.5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-6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workbookViewId="0">
      <selection activeCell="G16" sqref="G16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7" t="s">
        <v>1</v>
      </c>
      <c r="C2" s="13" t="s">
        <v>0</v>
      </c>
      <c r="D2" s="84" t="s">
        <v>19</v>
      </c>
      <c r="E2" s="85"/>
      <c r="F2" s="84" t="s">
        <v>3</v>
      </c>
      <c r="G2" s="85"/>
    </row>
    <row r="3" spans="2:13" ht="15.75" x14ac:dyDescent="0.25">
      <c r="B3" s="48"/>
      <c r="C3" s="55" t="s">
        <v>31</v>
      </c>
      <c r="D3" s="81" t="s">
        <v>43</v>
      </c>
      <c r="E3" s="83"/>
      <c r="F3" s="81" t="s">
        <v>75</v>
      </c>
      <c r="G3" s="83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8" t="s">
        <v>7</v>
      </c>
      <c r="G4" s="80"/>
      <c r="K4" s="22" t="s">
        <v>20</v>
      </c>
      <c r="L4" s="23" t="s">
        <v>22</v>
      </c>
    </row>
    <row r="5" spans="2:13" ht="16.5" thickBot="1" x14ac:dyDescent="0.3">
      <c r="B5" s="55" t="s">
        <v>30</v>
      </c>
      <c r="C5" s="55">
        <v>571261</v>
      </c>
      <c r="D5" s="55">
        <v>6148381</v>
      </c>
      <c r="E5" s="55">
        <v>-0.4</v>
      </c>
      <c r="F5" s="81" t="s">
        <v>76</v>
      </c>
      <c r="G5" s="83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8" t="s">
        <v>6</v>
      </c>
      <c r="F6" s="79"/>
      <c r="G6" s="80"/>
      <c r="I6" s="32"/>
      <c r="J6" s="33"/>
      <c r="K6" s="33"/>
      <c r="L6" s="33"/>
      <c r="M6" s="34"/>
    </row>
    <row r="7" spans="2:13" ht="15.75" x14ac:dyDescent="0.25">
      <c r="B7" s="55" t="s">
        <v>38</v>
      </c>
      <c r="C7" s="52" t="s">
        <v>54</v>
      </c>
      <c r="D7" s="77">
        <v>42907</v>
      </c>
      <c r="E7" s="81" t="s">
        <v>35</v>
      </c>
      <c r="F7" s="82"/>
      <c r="G7" s="83"/>
      <c r="I7" s="31"/>
      <c r="J7" s="8"/>
      <c r="K7" s="8"/>
      <c r="L7" s="8"/>
      <c r="M7" s="35"/>
    </row>
    <row r="8" spans="2:13" x14ac:dyDescent="0.25">
      <c r="B8" s="53" t="s">
        <v>11</v>
      </c>
      <c r="C8" s="54"/>
      <c r="D8" s="78" t="s">
        <v>8</v>
      </c>
      <c r="E8" s="79"/>
      <c r="F8" s="79"/>
      <c r="G8" s="80"/>
      <c r="I8" s="36" t="s">
        <v>15</v>
      </c>
      <c r="J8" s="68">
        <v>-0.4</v>
      </c>
      <c r="K8" s="8"/>
      <c r="L8" s="8"/>
      <c r="M8" s="35"/>
    </row>
    <row r="9" spans="2:13" ht="15.75" x14ac:dyDescent="0.25">
      <c r="B9" s="55" t="s">
        <v>9</v>
      </c>
      <c r="C9" s="56"/>
      <c r="D9" s="81" t="s">
        <v>20</v>
      </c>
      <c r="E9" s="82"/>
      <c r="F9" s="82"/>
      <c r="G9" s="83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9</v>
      </c>
      <c r="K10" s="69">
        <f>+$J$8-I10</f>
        <v>-1.4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8</v>
      </c>
      <c r="K11" s="69">
        <f t="shared" ref="K11:K14" si="0">+$J$8-I11</f>
        <v>-2.4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14</v>
      </c>
      <c r="K12" s="69">
        <f t="shared" si="0"/>
        <v>-3.4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16</v>
      </c>
      <c r="K13" s="69">
        <f t="shared" si="0"/>
        <v>-4.4000000000000004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15</v>
      </c>
      <c r="K14" s="69">
        <f t="shared" si="0"/>
        <v>-5.9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9</v>
      </c>
      <c r="G15" s="51" t="s">
        <v>77</v>
      </c>
      <c r="I15" s="38"/>
      <c r="J15" s="19"/>
      <c r="K15" s="69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8</v>
      </c>
      <c r="G16" s="51" t="s">
        <v>37</v>
      </c>
      <c r="I16" s="38"/>
      <c r="J16" s="19"/>
      <c r="K16" s="69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14</v>
      </c>
      <c r="G17" s="51" t="s">
        <v>37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16</v>
      </c>
      <c r="G18" s="51" t="s">
        <v>37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15</v>
      </c>
      <c r="G19" s="51" t="s">
        <v>37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-0.4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-5.9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topLeftCell="C1" workbookViewId="0">
      <selection activeCell="G20" sqref="G20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7" t="s">
        <v>1</v>
      </c>
      <c r="C2" s="13" t="s">
        <v>0</v>
      </c>
      <c r="D2" s="84" t="s">
        <v>19</v>
      </c>
      <c r="E2" s="85"/>
      <c r="F2" s="84" t="s">
        <v>3</v>
      </c>
      <c r="G2" s="85"/>
    </row>
    <row r="3" spans="2:13" ht="15.75" x14ac:dyDescent="0.25">
      <c r="B3" s="48"/>
      <c r="C3" s="55" t="s">
        <v>31</v>
      </c>
      <c r="D3" s="81" t="s">
        <v>43</v>
      </c>
      <c r="E3" s="83"/>
      <c r="F3" s="81" t="s">
        <v>72</v>
      </c>
      <c r="G3" s="83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8" t="s">
        <v>7</v>
      </c>
      <c r="G4" s="80"/>
      <c r="K4" s="22" t="s">
        <v>20</v>
      </c>
      <c r="L4" s="23" t="s">
        <v>22</v>
      </c>
    </row>
    <row r="5" spans="2:13" ht="16.5" thickBot="1" x14ac:dyDescent="0.3">
      <c r="B5" s="55" t="s">
        <v>30</v>
      </c>
      <c r="C5" s="55">
        <v>571279</v>
      </c>
      <c r="D5" s="55">
        <v>6148382</v>
      </c>
      <c r="E5" s="55">
        <v>-0.6</v>
      </c>
      <c r="F5" s="81" t="s">
        <v>73</v>
      </c>
      <c r="G5" s="83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8" t="s">
        <v>6</v>
      </c>
      <c r="F6" s="79"/>
      <c r="G6" s="80"/>
      <c r="I6" s="32"/>
      <c r="J6" s="33"/>
      <c r="K6" s="33"/>
      <c r="L6" s="33"/>
      <c r="M6" s="34"/>
    </row>
    <row r="7" spans="2:13" ht="15.75" x14ac:dyDescent="0.25">
      <c r="B7" s="55" t="s">
        <v>38</v>
      </c>
      <c r="C7" s="52" t="s">
        <v>54</v>
      </c>
      <c r="D7" s="77">
        <v>42906</v>
      </c>
      <c r="E7" s="81" t="s">
        <v>35</v>
      </c>
      <c r="F7" s="82"/>
      <c r="G7" s="83"/>
      <c r="I7" s="31"/>
      <c r="J7" s="8"/>
      <c r="K7" s="8"/>
      <c r="L7" s="8"/>
      <c r="M7" s="35"/>
    </row>
    <row r="8" spans="2:13" x14ac:dyDescent="0.25">
      <c r="B8" s="53" t="s">
        <v>11</v>
      </c>
      <c r="C8" s="54"/>
      <c r="D8" s="78" t="s">
        <v>8</v>
      </c>
      <c r="E8" s="79"/>
      <c r="F8" s="79"/>
      <c r="G8" s="80"/>
      <c r="I8" s="36" t="s">
        <v>15</v>
      </c>
      <c r="J8" s="68">
        <v>-0.6</v>
      </c>
      <c r="K8" s="8"/>
      <c r="L8" s="8"/>
      <c r="M8" s="35"/>
    </row>
    <row r="9" spans="2:13" ht="15.75" x14ac:dyDescent="0.25">
      <c r="B9" s="55" t="s">
        <v>9</v>
      </c>
      <c r="C9" s="56"/>
      <c r="D9" s="81" t="s">
        <v>20</v>
      </c>
      <c r="E9" s="82"/>
      <c r="F9" s="82"/>
      <c r="G9" s="83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1.2</v>
      </c>
      <c r="J10" s="19">
        <v>9</v>
      </c>
      <c r="K10" s="69">
        <f>+$J$8-I10</f>
        <v>-1.7999999999999998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14</v>
      </c>
      <c r="K11" s="69">
        <f t="shared" ref="K11:K14" si="0">+$J$8-I11</f>
        <v>-2.6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14</v>
      </c>
      <c r="K12" s="69">
        <f t="shared" si="0"/>
        <v>-3.6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15</v>
      </c>
      <c r="K13" s="69">
        <f t="shared" si="0"/>
        <v>-4.5999999999999996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21</v>
      </c>
      <c r="K14" s="69">
        <f t="shared" si="0"/>
        <v>-6.1</v>
      </c>
      <c r="L14" s="8"/>
      <c r="M14" s="35"/>
    </row>
    <row r="15" spans="2:13" x14ac:dyDescent="0.25">
      <c r="B15" s="7"/>
      <c r="C15" s="8"/>
      <c r="D15" s="8"/>
      <c r="E15" s="50">
        <f>+I10</f>
        <v>1.2</v>
      </c>
      <c r="F15" s="50">
        <f>+J10</f>
        <v>9</v>
      </c>
      <c r="G15" s="51" t="s">
        <v>74</v>
      </c>
      <c r="I15" s="38"/>
      <c r="J15" s="19"/>
      <c r="K15" s="69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14</v>
      </c>
      <c r="G16" s="51" t="s">
        <v>37</v>
      </c>
      <c r="I16" s="38"/>
      <c r="J16" s="19"/>
      <c r="K16" s="69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14</v>
      </c>
      <c r="G17" s="51" t="s">
        <v>37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15</v>
      </c>
      <c r="G18" s="51" t="s">
        <v>37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21</v>
      </c>
      <c r="G19" s="51" t="s">
        <v>37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-0.6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-6.1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workbookViewId="0">
      <selection activeCell="H21" sqref="H21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7" t="s">
        <v>1</v>
      </c>
      <c r="C2" s="13" t="s">
        <v>0</v>
      </c>
      <c r="D2" s="84" t="s">
        <v>19</v>
      </c>
      <c r="E2" s="85"/>
      <c r="F2" s="84" t="s">
        <v>3</v>
      </c>
      <c r="G2" s="85"/>
    </row>
    <row r="3" spans="2:13" ht="15.75" x14ac:dyDescent="0.25">
      <c r="B3" s="48"/>
      <c r="C3" s="55" t="s">
        <v>31</v>
      </c>
      <c r="D3" s="81" t="s">
        <v>43</v>
      </c>
      <c r="E3" s="83"/>
      <c r="F3" s="81" t="s">
        <v>69</v>
      </c>
      <c r="G3" s="83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8" t="s">
        <v>7</v>
      </c>
      <c r="G4" s="80"/>
      <c r="K4" s="22" t="s">
        <v>20</v>
      </c>
      <c r="L4" s="23" t="s">
        <v>22</v>
      </c>
    </row>
    <row r="5" spans="2:13" ht="16.5" thickBot="1" x14ac:dyDescent="0.3">
      <c r="B5" s="55" t="s">
        <v>30</v>
      </c>
      <c r="C5" s="55">
        <v>571263</v>
      </c>
      <c r="D5" s="55">
        <v>6148431</v>
      </c>
      <c r="E5" s="55">
        <v>-0.2</v>
      </c>
      <c r="F5" s="81" t="s">
        <v>70</v>
      </c>
      <c r="G5" s="83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8" t="s">
        <v>6</v>
      </c>
      <c r="F6" s="79"/>
      <c r="G6" s="80"/>
      <c r="I6" s="32"/>
      <c r="J6" s="33"/>
      <c r="K6" s="33"/>
      <c r="L6" s="33"/>
      <c r="M6" s="34"/>
    </row>
    <row r="7" spans="2:13" ht="15.75" x14ac:dyDescent="0.25">
      <c r="B7" s="55" t="s">
        <v>38</v>
      </c>
      <c r="C7" s="52" t="s">
        <v>54</v>
      </c>
      <c r="D7" s="77">
        <v>42907</v>
      </c>
      <c r="E7" s="81" t="s">
        <v>35</v>
      </c>
      <c r="F7" s="82"/>
      <c r="G7" s="83"/>
      <c r="I7" s="31"/>
      <c r="J7" s="8"/>
      <c r="K7" s="8"/>
      <c r="L7" s="8"/>
      <c r="M7" s="35"/>
    </row>
    <row r="8" spans="2:13" x14ac:dyDescent="0.25">
      <c r="B8" s="53" t="s">
        <v>11</v>
      </c>
      <c r="C8" s="54"/>
      <c r="D8" s="78" t="s">
        <v>8</v>
      </c>
      <c r="E8" s="79"/>
      <c r="F8" s="79"/>
      <c r="G8" s="80"/>
      <c r="I8" s="36" t="s">
        <v>15</v>
      </c>
      <c r="J8" s="68">
        <v>-0.2</v>
      </c>
      <c r="K8" s="8"/>
      <c r="L8" s="8"/>
      <c r="M8" s="35"/>
    </row>
    <row r="9" spans="2:13" ht="15.75" x14ac:dyDescent="0.25">
      <c r="B9" s="55" t="s">
        <v>9</v>
      </c>
      <c r="C9" s="56"/>
      <c r="D9" s="81" t="s">
        <v>20</v>
      </c>
      <c r="E9" s="82"/>
      <c r="F9" s="82"/>
      <c r="G9" s="83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11</v>
      </c>
      <c r="K10" s="69">
        <f>+$J$8-I10</f>
        <v>-1.2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11</v>
      </c>
      <c r="K11" s="69">
        <f t="shared" ref="K11:K14" si="0">+$J$8-I11</f>
        <v>-2.2000000000000002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17</v>
      </c>
      <c r="K12" s="69">
        <f t="shared" si="0"/>
        <v>-3.2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15</v>
      </c>
      <c r="K13" s="69">
        <f t="shared" si="0"/>
        <v>-4.2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18</v>
      </c>
      <c r="K14" s="69">
        <f t="shared" si="0"/>
        <v>-5.7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11</v>
      </c>
      <c r="G15" s="51" t="s">
        <v>71</v>
      </c>
      <c r="I15" s="38"/>
      <c r="J15" s="19"/>
      <c r="K15" s="69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11</v>
      </c>
      <c r="G16" s="51" t="s">
        <v>37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17</v>
      </c>
      <c r="G17" s="51" t="s">
        <v>37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15</v>
      </c>
      <c r="G18" s="51" t="s">
        <v>37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18</v>
      </c>
      <c r="G19" s="51" t="s">
        <v>37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-0.2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-5.7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topLeftCell="C4" workbookViewId="0">
      <selection activeCell="H21" sqref="H21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7" t="s">
        <v>1</v>
      </c>
      <c r="C2" s="13" t="s">
        <v>0</v>
      </c>
      <c r="D2" s="84" t="s">
        <v>19</v>
      </c>
      <c r="E2" s="85"/>
      <c r="F2" s="84" t="s">
        <v>3</v>
      </c>
      <c r="G2" s="85"/>
    </row>
    <row r="3" spans="2:13" ht="15.75" x14ac:dyDescent="0.25">
      <c r="B3" s="48"/>
      <c r="C3" s="55" t="s">
        <v>31</v>
      </c>
      <c r="D3" s="81" t="s">
        <v>43</v>
      </c>
      <c r="E3" s="83"/>
      <c r="F3" s="81" t="s">
        <v>67</v>
      </c>
      <c r="G3" s="83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8" t="s">
        <v>7</v>
      </c>
      <c r="G4" s="80"/>
      <c r="K4" s="22" t="s">
        <v>20</v>
      </c>
      <c r="L4" s="23" t="s">
        <v>22</v>
      </c>
    </row>
    <row r="5" spans="2:13" ht="16.5" thickBot="1" x14ac:dyDescent="0.3">
      <c r="B5" s="55" t="s">
        <v>30</v>
      </c>
      <c r="C5" s="55">
        <v>571266</v>
      </c>
      <c r="D5" s="55">
        <v>6148471</v>
      </c>
      <c r="E5" s="55">
        <v>-0.15</v>
      </c>
      <c r="F5" s="81" t="s">
        <v>68</v>
      </c>
      <c r="G5" s="83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8" t="s">
        <v>6</v>
      </c>
      <c r="F6" s="79"/>
      <c r="G6" s="80"/>
      <c r="I6" s="32"/>
      <c r="J6" s="33"/>
      <c r="K6" s="33"/>
      <c r="L6" s="33"/>
      <c r="M6" s="34"/>
    </row>
    <row r="7" spans="2:13" ht="15.75" x14ac:dyDescent="0.25">
      <c r="B7" s="55" t="s">
        <v>38</v>
      </c>
      <c r="C7" s="52">
        <v>5</v>
      </c>
      <c r="D7" s="77">
        <v>42905</v>
      </c>
      <c r="E7" s="81" t="s">
        <v>35</v>
      </c>
      <c r="F7" s="82"/>
      <c r="G7" s="83"/>
      <c r="I7" s="31"/>
      <c r="J7" s="8"/>
      <c r="K7" s="8"/>
      <c r="L7" s="8"/>
      <c r="M7" s="35"/>
    </row>
    <row r="8" spans="2:13" x14ac:dyDescent="0.25">
      <c r="B8" s="53" t="s">
        <v>11</v>
      </c>
      <c r="C8" s="54"/>
      <c r="D8" s="78" t="s">
        <v>8</v>
      </c>
      <c r="E8" s="79"/>
      <c r="F8" s="79"/>
      <c r="G8" s="80"/>
      <c r="I8" s="36" t="s">
        <v>15</v>
      </c>
      <c r="J8" s="68">
        <v>-0.15</v>
      </c>
      <c r="K8" s="8"/>
      <c r="L8" s="8"/>
      <c r="M8" s="35"/>
    </row>
    <row r="9" spans="2:13" ht="15.75" x14ac:dyDescent="0.25">
      <c r="B9" s="55" t="s">
        <v>9</v>
      </c>
      <c r="C9" s="56"/>
      <c r="D9" s="81" t="s">
        <v>20</v>
      </c>
      <c r="E9" s="82"/>
      <c r="F9" s="82"/>
      <c r="G9" s="83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12</v>
      </c>
      <c r="K10" s="69">
        <f>+$J$8-I10</f>
        <v>-1.1499999999999999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11</v>
      </c>
      <c r="K11" s="69">
        <f t="shared" ref="K11:K14" si="0">+$J$8-I11</f>
        <v>-2.15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19</v>
      </c>
      <c r="K12" s="69">
        <f t="shared" si="0"/>
        <v>-3.15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17</v>
      </c>
      <c r="K13" s="69">
        <f t="shared" si="0"/>
        <v>-4.1500000000000004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18</v>
      </c>
      <c r="K14" s="69">
        <f t="shared" si="0"/>
        <v>-5.65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12</v>
      </c>
      <c r="G15" s="51" t="s">
        <v>39</v>
      </c>
      <c r="I15" s="38"/>
      <c r="J15" s="19"/>
      <c r="K15" s="20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11</v>
      </c>
      <c r="G16" s="51" t="s">
        <v>37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19</v>
      </c>
      <c r="G17" s="51" t="s">
        <v>37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17</v>
      </c>
      <c r="G18" s="51" t="s">
        <v>37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18</v>
      </c>
      <c r="G19" s="51" t="s">
        <v>37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-0.15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-5.65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workbookViewId="0">
      <selection activeCell="D32" sqref="D32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7" t="s">
        <v>1</v>
      </c>
      <c r="C2" s="13" t="s">
        <v>0</v>
      </c>
      <c r="D2" s="84" t="s">
        <v>19</v>
      </c>
      <c r="E2" s="85"/>
      <c r="F2" s="84" t="s">
        <v>3</v>
      </c>
      <c r="G2" s="85"/>
    </row>
    <row r="3" spans="2:13" ht="15.75" x14ac:dyDescent="0.25">
      <c r="B3" s="48"/>
      <c r="C3" s="55" t="s">
        <v>31</v>
      </c>
      <c r="D3" s="81" t="s">
        <v>43</v>
      </c>
      <c r="E3" s="83"/>
      <c r="F3" s="81" t="s">
        <v>65</v>
      </c>
      <c r="G3" s="83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8" t="s">
        <v>7</v>
      </c>
      <c r="G4" s="80"/>
      <c r="K4" s="22" t="s">
        <v>20</v>
      </c>
      <c r="L4" s="23" t="s">
        <v>22</v>
      </c>
    </row>
    <row r="5" spans="2:13" ht="16.5" thickBot="1" x14ac:dyDescent="0.3">
      <c r="B5" s="55" t="s">
        <v>30</v>
      </c>
      <c r="C5" s="55">
        <v>571255</v>
      </c>
      <c r="D5" s="55">
        <v>6148517</v>
      </c>
      <c r="E5" s="55">
        <v>-0.25</v>
      </c>
      <c r="F5" s="81" t="s">
        <v>66</v>
      </c>
      <c r="G5" s="83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8" t="s">
        <v>6</v>
      </c>
      <c r="F6" s="79"/>
      <c r="G6" s="80"/>
      <c r="I6" s="32"/>
      <c r="J6" s="33"/>
      <c r="K6" s="33"/>
      <c r="L6" s="33"/>
      <c r="M6" s="34"/>
    </row>
    <row r="7" spans="2:13" ht="15.75" x14ac:dyDescent="0.25">
      <c r="B7" s="55" t="s">
        <v>38</v>
      </c>
      <c r="C7" s="52">
        <v>4.0999999999999996</v>
      </c>
      <c r="D7" s="77">
        <v>42898</v>
      </c>
      <c r="E7" s="81" t="s">
        <v>35</v>
      </c>
      <c r="F7" s="82"/>
      <c r="G7" s="83"/>
      <c r="I7" s="31"/>
      <c r="J7" s="8"/>
      <c r="K7" s="8"/>
      <c r="L7" s="8"/>
      <c r="M7" s="35"/>
    </row>
    <row r="8" spans="2:13" x14ac:dyDescent="0.25">
      <c r="B8" s="53" t="s">
        <v>11</v>
      </c>
      <c r="C8" s="54"/>
      <c r="D8" s="78" t="s">
        <v>8</v>
      </c>
      <c r="E8" s="79"/>
      <c r="F8" s="79"/>
      <c r="G8" s="80"/>
      <c r="I8" s="36" t="s">
        <v>15</v>
      </c>
      <c r="J8" s="68">
        <v>-0.25</v>
      </c>
      <c r="K8" s="8"/>
      <c r="L8" s="8"/>
      <c r="M8" s="35"/>
    </row>
    <row r="9" spans="2:13" ht="15.75" x14ac:dyDescent="0.25">
      <c r="B9" s="55" t="s">
        <v>9</v>
      </c>
      <c r="C9" s="56"/>
      <c r="D9" s="81" t="s">
        <v>20</v>
      </c>
      <c r="E9" s="82"/>
      <c r="F9" s="82"/>
      <c r="G9" s="83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10</v>
      </c>
      <c r="K10" s="69">
        <f>+$J$8-I10</f>
        <v>-1.25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13</v>
      </c>
      <c r="K11" s="69">
        <f t="shared" ref="K11:K14" si="0">+$J$8-I11</f>
        <v>-2.25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13</v>
      </c>
      <c r="K12" s="69">
        <f t="shared" si="0"/>
        <v>-3.25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15</v>
      </c>
      <c r="K13" s="69">
        <f t="shared" si="0"/>
        <v>-4.25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16</v>
      </c>
      <c r="K14" s="69">
        <f t="shared" si="0"/>
        <v>-5.75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10</v>
      </c>
      <c r="G15" s="51" t="s">
        <v>41</v>
      </c>
      <c r="I15" s="38"/>
      <c r="J15" s="19"/>
      <c r="K15" s="20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13</v>
      </c>
      <c r="G16" s="51" t="s">
        <v>37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13</v>
      </c>
      <c r="G17" s="51" t="s">
        <v>37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15</v>
      </c>
      <c r="G18" s="51" t="s">
        <v>37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16</v>
      </c>
      <c r="G19" s="51" t="s">
        <v>37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-0.25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-5.75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topLeftCell="C1" workbookViewId="0">
      <selection activeCell="H12" sqref="H12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7" t="s">
        <v>1</v>
      </c>
      <c r="C2" s="13" t="s">
        <v>0</v>
      </c>
      <c r="D2" s="84" t="s">
        <v>19</v>
      </c>
      <c r="E2" s="85"/>
      <c r="F2" s="84" t="s">
        <v>3</v>
      </c>
      <c r="G2" s="85"/>
    </row>
    <row r="3" spans="2:13" ht="15.75" x14ac:dyDescent="0.25">
      <c r="B3" s="48"/>
      <c r="C3" s="65" t="s">
        <v>31</v>
      </c>
      <c r="D3" s="81" t="s">
        <v>43</v>
      </c>
      <c r="E3" s="83"/>
      <c r="F3" s="81" t="s">
        <v>62</v>
      </c>
      <c r="G3" s="83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8" t="s">
        <v>7</v>
      </c>
      <c r="G4" s="80"/>
      <c r="K4" s="22" t="s">
        <v>20</v>
      </c>
      <c r="L4" s="23" t="s">
        <v>22</v>
      </c>
    </row>
    <row r="5" spans="2:13" ht="16.5" thickBot="1" x14ac:dyDescent="0.3">
      <c r="B5" s="65" t="s">
        <v>30</v>
      </c>
      <c r="C5" s="65">
        <v>571259</v>
      </c>
      <c r="D5" s="65">
        <v>6148586</v>
      </c>
      <c r="E5" s="65">
        <v>-0.05</v>
      </c>
      <c r="F5" s="81" t="s">
        <v>63</v>
      </c>
      <c r="G5" s="83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8" t="s">
        <v>6</v>
      </c>
      <c r="F6" s="79"/>
      <c r="G6" s="80"/>
      <c r="I6" s="32"/>
      <c r="J6" s="33"/>
      <c r="K6" s="33"/>
      <c r="L6" s="33"/>
      <c r="M6" s="34"/>
    </row>
    <row r="7" spans="2:13" ht="15.75" x14ac:dyDescent="0.25">
      <c r="B7" s="65" t="s">
        <v>38</v>
      </c>
      <c r="C7" s="52">
        <v>4.5</v>
      </c>
      <c r="D7" s="77">
        <v>42905</v>
      </c>
      <c r="E7" s="81" t="s">
        <v>35</v>
      </c>
      <c r="F7" s="82"/>
      <c r="G7" s="83"/>
      <c r="I7" s="31"/>
      <c r="J7" s="8"/>
      <c r="K7" s="8"/>
      <c r="L7" s="8"/>
      <c r="M7" s="35"/>
    </row>
    <row r="8" spans="2:13" x14ac:dyDescent="0.25">
      <c r="B8" s="63" t="s">
        <v>11</v>
      </c>
      <c r="C8" s="64"/>
      <c r="D8" s="78" t="s">
        <v>8</v>
      </c>
      <c r="E8" s="79"/>
      <c r="F8" s="79"/>
      <c r="G8" s="80"/>
      <c r="I8" s="36" t="s">
        <v>15</v>
      </c>
      <c r="J8" s="68">
        <v>-0.05</v>
      </c>
      <c r="K8" s="8"/>
      <c r="L8" s="8"/>
      <c r="M8" s="35"/>
    </row>
    <row r="9" spans="2:13" ht="15.75" x14ac:dyDescent="0.25">
      <c r="B9" s="65" t="s">
        <v>9</v>
      </c>
      <c r="C9" s="66"/>
      <c r="D9" s="81" t="s">
        <v>20</v>
      </c>
      <c r="E9" s="82"/>
      <c r="F9" s="82"/>
      <c r="G9" s="83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8</v>
      </c>
      <c r="K10" s="69">
        <f>+$J$8-I10</f>
        <v>-1.05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12</v>
      </c>
      <c r="K11" s="69">
        <f t="shared" ref="K11:K14" si="0">+$J$8-I11</f>
        <v>-2.0499999999999998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13</v>
      </c>
      <c r="K12" s="69">
        <f t="shared" si="0"/>
        <v>-3.05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17</v>
      </c>
      <c r="K13" s="69">
        <f t="shared" si="0"/>
        <v>-4.05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18</v>
      </c>
      <c r="K14" s="69">
        <f t="shared" si="0"/>
        <v>-5.55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8</v>
      </c>
      <c r="G15" s="51" t="s">
        <v>64</v>
      </c>
      <c r="I15" s="38"/>
      <c r="J15" s="19"/>
      <c r="K15" s="20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12</v>
      </c>
      <c r="G16" s="51" t="s">
        <v>37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13</v>
      </c>
      <c r="G17" s="51" t="s">
        <v>37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17</v>
      </c>
      <c r="G18" s="51" t="s">
        <v>37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18</v>
      </c>
      <c r="G19" s="51" t="s">
        <v>37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-0.05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-5.55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topLeftCell="C1" workbookViewId="0">
      <selection activeCell="I27" sqref="I27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7" t="s">
        <v>1</v>
      </c>
      <c r="C2" s="13" t="s">
        <v>0</v>
      </c>
      <c r="D2" s="84" t="s">
        <v>19</v>
      </c>
      <c r="E2" s="85"/>
      <c r="F2" s="84" t="s">
        <v>3</v>
      </c>
      <c r="G2" s="85"/>
    </row>
    <row r="3" spans="2:13" ht="15.75" x14ac:dyDescent="0.25">
      <c r="B3" s="48"/>
      <c r="C3" s="65" t="s">
        <v>31</v>
      </c>
      <c r="D3" s="81" t="s">
        <v>43</v>
      </c>
      <c r="E3" s="83"/>
      <c r="F3" s="81" t="s">
        <v>60</v>
      </c>
      <c r="G3" s="83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8" t="s">
        <v>7</v>
      </c>
      <c r="G4" s="80"/>
      <c r="K4" s="22" t="s">
        <v>20</v>
      </c>
      <c r="L4" s="23" t="s">
        <v>22</v>
      </c>
    </row>
    <row r="5" spans="2:13" ht="16.5" thickBot="1" x14ac:dyDescent="0.3">
      <c r="B5" s="65" t="s">
        <v>30</v>
      </c>
      <c r="C5" s="65">
        <v>571250</v>
      </c>
      <c r="D5" s="65">
        <v>6148589</v>
      </c>
      <c r="E5" s="65">
        <v>-0.1</v>
      </c>
      <c r="F5" s="81" t="s">
        <v>61</v>
      </c>
      <c r="G5" s="83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8" t="s">
        <v>6</v>
      </c>
      <c r="F6" s="79"/>
      <c r="G6" s="80"/>
      <c r="I6" s="32"/>
      <c r="J6" s="33"/>
      <c r="K6" s="33"/>
      <c r="L6" s="33"/>
      <c r="M6" s="34"/>
    </row>
    <row r="7" spans="2:13" ht="15.75" x14ac:dyDescent="0.25">
      <c r="B7" s="65" t="s">
        <v>38</v>
      </c>
      <c r="C7" s="52">
        <v>4</v>
      </c>
      <c r="D7" s="77">
        <v>42905</v>
      </c>
      <c r="E7" s="81" t="s">
        <v>35</v>
      </c>
      <c r="F7" s="82"/>
      <c r="G7" s="83"/>
      <c r="I7" s="31"/>
      <c r="J7" s="8"/>
      <c r="K7" s="8"/>
      <c r="L7" s="8"/>
      <c r="M7" s="35"/>
    </row>
    <row r="8" spans="2:13" x14ac:dyDescent="0.25">
      <c r="B8" s="63" t="s">
        <v>11</v>
      </c>
      <c r="C8" s="64"/>
      <c r="D8" s="78" t="s">
        <v>8</v>
      </c>
      <c r="E8" s="79"/>
      <c r="F8" s="79"/>
      <c r="G8" s="80"/>
      <c r="I8" s="36" t="s">
        <v>15</v>
      </c>
      <c r="J8" s="68">
        <v>-0.1</v>
      </c>
      <c r="K8" s="8"/>
      <c r="L8" s="8"/>
      <c r="M8" s="35"/>
    </row>
    <row r="9" spans="2:13" ht="15.75" x14ac:dyDescent="0.25">
      <c r="B9" s="65" t="s">
        <v>9</v>
      </c>
      <c r="C9" s="66"/>
      <c r="D9" s="81" t="s">
        <v>20</v>
      </c>
      <c r="E9" s="82"/>
      <c r="F9" s="82"/>
      <c r="G9" s="83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9</v>
      </c>
      <c r="K10" s="69">
        <f>+$J$8-I10</f>
        <v>-1.1000000000000001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11</v>
      </c>
      <c r="K11" s="69">
        <f t="shared" ref="K11:K14" si="0">+$J$8-I11</f>
        <v>-2.1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15</v>
      </c>
      <c r="K12" s="69">
        <f t="shared" si="0"/>
        <v>-3.1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17</v>
      </c>
      <c r="K13" s="69">
        <f t="shared" si="0"/>
        <v>-4.0999999999999996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18</v>
      </c>
      <c r="K14" s="69">
        <f t="shared" si="0"/>
        <v>-5.6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9</v>
      </c>
      <c r="G15" s="51" t="s">
        <v>39</v>
      </c>
      <c r="I15" s="38"/>
      <c r="J15" s="19"/>
      <c r="K15" s="20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11</v>
      </c>
      <c r="G16" s="51" t="s">
        <v>40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15</v>
      </c>
      <c r="G17" s="51" t="s">
        <v>37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17</v>
      </c>
      <c r="G18" s="51" t="s">
        <v>37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18</v>
      </c>
      <c r="G19" s="51" t="s">
        <v>37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-0.1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-5.6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workbookViewId="0">
      <selection activeCell="M22" sqref="M22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7" t="s">
        <v>1</v>
      </c>
      <c r="C2" s="13" t="s">
        <v>0</v>
      </c>
      <c r="D2" s="84" t="s">
        <v>19</v>
      </c>
      <c r="E2" s="85"/>
      <c r="F2" s="84" t="s">
        <v>3</v>
      </c>
      <c r="G2" s="85"/>
    </row>
    <row r="3" spans="2:13" ht="15.75" x14ac:dyDescent="0.25">
      <c r="B3" s="48"/>
      <c r="C3" s="65" t="s">
        <v>31</v>
      </c>
      <c r="D3" s="81" t="s">
        <v>43</v>
      </c>
      <c r="E3" s="83"/>
      <c r="F3" s="81" t="s">
        <v>58</v>
      </c>
      <c r="G3" s="83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8" t="s">
        <v>7</v>
      </c>
      <c r="G4" s="80"/>
      <c r="K4" s="22" t="s">
        <v>20</v>
      </c>
      <c r="L4" s="23" t="s">
        <v>22</v>
      </c>
    </row>
    <row r="5" spans="2:13" ht="16.5" thickBot="1" x14ac:dyDescent="0.3">
      <c r="B5" s="65" t="s">
        <v>30</v>
      </c>
      <c r="C5" s="65">
        <v>571258</v>
      </c>
      <c r="D5" s="65">
        <v>6148607</v>
      </c>
      <c r="E5" s="65">
        <v>0.3</v>
      </c>
      <c r="F5" s="81" t="s">
        <v>59</v>
      </c>
      <c r="G5" s="83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8" t="s">
        <v>6</v>
      </c>
      <c r="F6" s="79"/>
      <c r="G6" s="80"/>
      <c r="I6" s="32"/>
      <c r="J6" s="33"/>
      <c r="K6" s="33"/>
      <c r="L6" s="33"/>
      <c r="M6" s="34"/>
    </row>
    <row r="7" spans="2:13" ht="15.75" x14ac:dyDescent="0.25">
      <c r="B7" s="65" t="s">
        <v>38</v>
      </c>
      <c r="C7" s="52" t="s">
        <v>54</v>
      </c>
      <c r="D7" s="77">
        <v>42902</v>
      </c>
      <c r="E7" s="81" t="s">
        <v>35</v>
      </c>
      <c r="F7" s="82"/>
      <c r="G7" s="83"/>
      <c r="I7" s="31"/>
      <c r="J7" s="8"/>
      <c r="K7" s="8"/>
      <c r="L7" s="8"/>
      <c r="M7" s="35"/>
    </row>
    <row r="8" spans="2:13" x14ac:dyDescent="0.25">
      <c r="B8" s="63" t="s">
        <v>11</v>
      </c>
      <c r="C8" s="64"/>
      <c r="D8" s="78" t="s">
        <v>8</v>
      </c>
      <c r="E8" s="79"/>
      <c r="F8" s="79"/>
      <c r="G8" s="80"/>
      <c r="I8" s="36" t="s">
        <v>15</v>
      </c>
      <c r="J8" s="68">
        <v>0.3</v>
      </c>
      <c r="K8" s="8"/>
      <c r="L8" s="8"/>
      <c r="M8" s="35"/>
    </row>
    <row r="9" spans="2:13" ht="15.75" x14ac:dyDescent="0.25">
      <c r="B9" s="65" t="s">
        <v>9</v>
      </c>
      <c r="C9" s="66"/>
      <c r="D9" s="81" t="s">
        <v>20</v>
      </c>
      <c r="E9" s="82"/>
      <c r="F9" s="82"/>
      <c r="G9" s="83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8</v>
      </c>
      <c r="K10" s="69">
        <f>+$J$8-I10</f>
        <v>-0.7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9</v>
      </c>
      <c r="K11" s="69">
        <f t="shared" ref="K11:K14" si="0">+$J$8-I11</f>
        <v>-1.7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13</v>
      </c>
      <c r="K12" s="69">
        <f t="shared" si="0"/>
        <v>-2.7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15</v>
      </c>
      <c r="K13" s="69">
        <f t="shared" si="0"/>
        <v>-3.7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21</v>
      </c>
      <c r="K14" s="69">
        <f t="shared" si="0"/>
        <v>-5.2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8</v>
      </c>
      <c r="G15" s="51" t="s">
        <v>39</v>
      </c>
      <c r="I15" s="38"/>
      <c r="J15" s="19"/>
      <c r="K15" s="69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9</v>
      </c>
      <c r="G16" s="51" t="s">
        <v>37</v>
      </c>
      <c r="I16" s="38"/>
      <c r="J16" s="19"/>
      <c r="K16" s="69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13</v>
      </c>
      <c r="G17" s="51" t="s">
        <v>37</v>
      </c>
      <c r="I17" s="38"/>
      <c r="J17" s="19"/>
      <c r="K17" s="69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15</v>
      </c>
      <c r="G18" s="51" t="s">
        <v>37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21</v>
      </c>
      <c r="G19" s="51" t="s">
        <v>37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0.3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-5.2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topLeftCell="A4" workbookViewId="0">
      <selection activeCell="I12" sqref="I12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76" t="s">
        <v>1</v>
      </c>
      <c r="C2" s="13" t="s">
        <v>0</v>
      </c>
      <c r="D2" s="84" t="s">
        <v>19</v>
      </c>
      <c r="E2" s="85"/>
      <c r="F2" s="84" t="s">
        <v>3</v>
      </c>
      <c r="G2" s="85"/>
    </row>
    <row r="3" spans="2:13" ht="15.75" x14ac:dyDescent="0.25">
      <c r="B3" s="48"/>
      <c r="C3" s="74" t="s">
        <v>31</v>
      </c>
      <c r="D3" s="81" t="s">
        <v>43</v>
      </c>
      <c r="E3" s="83"/>
      <c r="F3" s="81" t="s">
        <v>102</v>
      </c>
      <c r="G3" s="83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8" t="s">
        <v>7</v>
      </c>
      <c r="G4" s="80"/>
      <c r="K4" s="22" t="s">
        <v>20</v>
      </c>
      <c r="L4" s="23" t="s">
        <v>22</v>
      </c>
    </row>
    <row r="5" spans="2:13" ht="16.5" thickBot="1" x14ac:dyDescent="0.3">
      <c r="B5" s="74" t="s">
        <v>30</v>
      </c>
      <c r="C5" s="74">
        <v>571291</v>
      </c>
      <c r="D5" s="74">
        <v>6148000</v>
      </c>
      <c r="E5" s="74">
        <v>-0.25</v>
      </c>
      <c r="F5" s="81" t="s">
        <v>103</v>
      </c>
      <c r="G5" s="83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8" t="s">
        <v>6</v>
      </c>
      <c r="F6" s="79"/>
      <c r="G6" s="80"/>
      <c r="I6" s="32"/>
      <c r="J6" s="33"/>
      <c r="K6" s="33"/>
      <c r="L6" s="33"/>
      <c r="M6" s="34"/>
    </row>
    <row r="7" spans="2:13" ht="15.75" x14ac:dyDescent="0.25">
      <c r="B7" s="74" t="s">
        <v>38</v>
      </c>
      <c r="C7" s="52" t="s">
        <v>54</v>
      </c>
      <c r="D7" s="77">
        <v>42909</v>
      </c>
      <c r="E7" s="81" t="s">
        <v>35</v>
      </c>
      <c r="F7" s="82"/>
      <c r="G7" s="83"/>
      <c r="I7" s="31"/>
      <c r="J7" s="8"/>
      <c r="K7" s="8"/>
      <c r="L7" s="8"/>
      <c r="M7" s="35"/>
    </row>
    <row r="8" spans="2:13" x14ac:dyDescent="0.25">
      <c r="B8" s="72" t="s">
        <v>11</v>
      </c>
      <c r="C8" s="73"/>
      <c r="D8" s="78" t="s">
        <v>8</v>
      </c>
      <c r="E8" s="79"/>
      <c r="F8" s="79"/>
      <c r="G8" s="80"/>
      <c r="I8" s="36" t="s">
        <v>15</v>
      </c>
      <c r="J8" s="68">
        <v>-0.25</v>
      </c>
      <c r="K8" s="8"/>
      <c r="L8" s="8"/>
      <c r="M8" s="35"/>
    </row>
    <row r="9" spans="2:13" ht="15.75" x14ac:dyDescent="0.25">
      <c r="B9" s="74" t="s">
        <v>9</v>
      </c>
      <c r="C9" s="75"/>
      <c r="D9" s="81"/>
      <c r="E9" s="82"/>
      <c r="F9" s="82"/>
      <c r="G9" s="83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9</v>
      </c>
      <c r="K10" s="69">
        <f>+$J$8-I10</f>
        <v>-1.25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10</v>
      </c>
      <c r="K11" s="69">
        <f t="shared" ref="K11:K14" si="0">+$J$8-I11</f>
        <v>-2.25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7</v>
      </c>
      <c r="K12" s="69">
        <f t="shared" si="0"/>
        <v>-3.25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14</v>
      </c>
      <c r="K13" s="69">
        <f t="shared" si="0"/>
        <v>-4.25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16</v>
      </c>
      <c r="K14" s="69">
        <f t="shared" si="0"/>
        <v>-5.75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9</v>
      </c>
      <c r="G15" s="51" t="s">
        <v>39</v>
      </c>
      <c r="I15" s="38"/>
      <c r="J15" s="19"/>
      <c r="K15" s="20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10</v>
      </c>
      <c r="G16" s="51" t="s">
        <v>37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7</v>
      </c>
      <c r="G17" s="51" t="s">
        <v>37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14</v>
      </c>
      <c r="G18" s="51" t="s">
        <v>37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16</v>
      </c>
      <c r="G19" s="51" t="s">
        <v>37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-0.25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-5.75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topLeftCell="B1" workbookViewId="0">
      <selection activeCell="G21" sqref="G21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84" t="s">
        <v>19</v>
      </c>
      <c r="E2" s="85"/>
      <c r="F2" s="84" t="s">
        <v>3</v>
      </c>
      <c r="G2" s="85"/>
    </row>
    <row r="3" spans="2:13" ht="15.75" x14ac:dyDescent="0.25">
      <c r="B3" s="48"/>
      <c r="C3" s="60" t="s">
        <v>31</v>
      </c>
      <c r="D3" s="81" t="s">
        <v>43</v>
      </c>
      <c r="E3" s="83"/>
      <c r="F3" s="81" t="s">
        <v>56</v>
      </c>
      <c r="G3" s="83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8" t="s">
        <v>7</v>
      </c>
      <c r="G4" s="80"/>
      <c r="K4" s="22" t="s">
        <v>20</v>
      </c>
      <c r="L4" s="23" t="s">
        <v>22</v>
      </c>
    </row>
    <row r="5" spans="2:13" ht="16.5" thickBot="1" x14ac:dyDescent="0.3">
      <c r="B5" s="60" t="s">
        <v>30</v>
      </c>
      <c r="C5" s="60">
        <v>571249</v>
      </c>
      <c r="D5" s="60">
        <v>6148615</v>
      </c>
      <c r="E5" s="60">
        <v>-0.55000000000000004</v>
      </c>
      <c r="F5" s="81" t="s">
        <v>57</v>
      </c>
      <c r="G5" s="83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8" t="s">
        <v>6</v>
      </c>
      <c r="F6" s="79"/>
      <c r="G6" s="80"/>
      <c r="I6" s="32"/>
      <c r="J6" s="33"/>
      <c r="K6" s="33"/>
      <c r="L6" s="33"/>
      <c r="M6" s="34"/>
    </row>
    <row r="7" spans="2:13" ht="15.75" x14ac:dyDescent="0.25">
      <c r="B7" s="60" t="s">
        <v>38</v>
      </c>
      <c r="C7" s="52" t="s">
        <v>54</v>
      </c>
      <c r="D7" s="60">
        <v>19062017</v>
      </c>
      <c r="E7" s="81" t="s">
        <v>35</v>
      </c>
      <c r="F7" s="82"/>
      <c r="G7" s="83"/>
      <c r="I7" s="31"/>
      <c r="J7" s="8"/>
      <c r="K7" s="8"/>
      <c r="L7" s="8"/>
      <c r="M7" s="35"/>
    </row>
    <row r="8" spans="2:13" x14ac:dyDescent="0.25">
      <c r="B8" s="58" t="s">
        <v>11</v>
      </c>
      <c r="C8" s="59"/>
      <c r="D8" s="78" t="s">
        <v>8</v>
      </c>
      <c r="E8" s="79"/>
      <c r="F8" s="79"/>
      <c r="G8" s="80"/>
      <c r="I8" s="36" t="s">
        <v>15</v>
      </c>
      <c r="J8" s="68">
        <v>-0.55000000000000004</v>
      </c>
      <c r="K8" s="8"/>
      <c r="L8" s="8"/>
      <c r="M8" s="35"/>
    </row>
    <row r="9" spans="2:13" ht="15.75" x14ac:dyDescent="0.25">
      <c r="B9" s="60" t="s">
        <v>9</v>
      </c>
      <c r="C9" s="61"/>
      <c r="D9" s="81" t="s">
        <v>20</v>
      </c>
      <c r="E9" s="82"/>
      <c r="F9" s="82"/>
      <c r="G9" s="83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7</v>
      </c>
      <c r="K10" s="69">
        <f>+$J$8-I10</f>
        <v>-1.55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8</v>
      </c>
      <c r="K11" s="69">
        <f t="shared" ref="K11:K14" si="0">+$J$8-I11</f>
        <v>-2.5499999999999998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12</v>
      </c>
      <c r="K12" s="69">
        <f t="shared" si="0"/>
        <v>-3.55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14</v>
      </c>
      <c r="K13" s="69">
        <f t="shared" si="0"/>
        <v>-4.55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19</v>
      </c>
      <c r="K14" s="69">
        <f t="shared" si="0"/>
        <v>-6.05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7</v>
      </c>
      <c r="G15" s="51" t="s">
        <v>39</v>
      </c>
      <c r="I15" s="38"/>
      <c r="J15" s="19"/>
      <c r="K15" s="69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8</v>
      </c>
      <c r="G16" s="51" t="s">
        <v>37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12</v>
      </c>
      <c r="G17" s="51" t="s">
        <v>37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14</v>
      </c>
      <c r="G18" s="51" t="s">
        <v>37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19</v>
      </c>
      <c r="G19" s="51" t="s">
        <v>37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-0.55000000000000004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-6.05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topLeftCell="B1" workbookViewId="0">
      <selection activeCell="G15" sqref="G1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.09765625" style="1" bestFit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7" t="s">
        <v>1</v>
      </c>
      <c r="C2" s="13" t="s">
        <v>0</v>
      </c>
      <c r="D2" s="84" t="s">
        <v>19</v>
      </c>
      <c r="E2" s="85"/>
      <c r="F2" s="84" t="s">
        <v>3</v>
      </c>
      <c r="G2" s="85"/>
    </row>
    <row r="3" spans="2:13" ht="15.75" x14ac:dyDescent="0.25">
      <c r="B3" s="48"/>
      <c r="C3" s="65" t="s">
        <v>31</v>
      </c>
      <c r="D3" s="81" t="s">
        <v>43</v>
      </c>
      <c r="E3" s="83"/>
      <c r="F3" s="81" t="s">
        <v>52</v>
      </c>
      <c r="G3" s="83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8" t="s">
        <v>7</v>
      </c>
      <c r="G4" s="80"/>
      <c r="K4" s="22" t="s">
        <v>20</v>
      </c>
      <c r="L4" s="23" t="s">
        <v>22</v>
      </c>
    </row>
    <row r="5" spans="2:13" ht="16.5" thickBot="1" x14ac:dyDescent="0.3">
      <c r="B5" s="65" t="s">
        <v>30</v>
      </c>
      <c r="C5" s="65">
        <v>571246</v>
      </c>
      <c r="D5" s="65">
        <v>6148653</v>
      </c>
      <c r="E5" s="65">
        <v>-0.5</v>
      </c>
      <c r="F5" s="81" t="s">
        <v>53</v>
      </c>
      <c r="G5" s="83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8" t="s">
        <v>6</v>
      </c>
      <c r="F6" s="79"/>
      <c r="G6" s="80"/>
      <c r="I6" s="32"/>
      <c r="J6" s="33"/>
      <c r="K6" s="33"/>
      <c r="L6" s="33"/>
      <c r="M6" s="34"/>
    </row>
    <row r="7" spans="2:13" ht="15.75" x14ac:dyDescent="0.25">
      <c r="B7" s="65" t="s">
        <v>38</v>
      </c>
      <c r="C7" s="52" t="s">
        <v>54</v>
      </c>
      <c r="D7" s="65">
        <v>190617</v>
      </c>
      <c r="E7" s="81" t="s">
        <v>35</v>
      </c>
      <c r="F7" s="82"/>
      <c r="G7" s="83"/>
      <c r="I7" s="31"/>
      <c r="J7" s="8"/>
      <c r="K7" s="8"/>
      <c r="L7" s="8"/>
      <c r="M7" s="35"/>
    </row>
    <row r="8" spans="2:13" x14ac:dyDescent="0.25">
      <c r="B8" s="63" t="s">
        <v>11</v>
      </c>
      <c r="C8" s="64"/>
      <c r="D8" s="78" t="s">
        <v>8</v>
      </c>
      <c r="E8" s="79"/>
      <c r="F8" s="79"/>
      <c r="G8" s="80"/>
      <c r="I8" s="36" t="s">
        <v>15</v>
      </c>
      <c r="J8" s="68">
        <v>-0.5</v>
      </c>
      <c r="K8" s="8"/>
      <c r="L8" s="8"/>
      <c r="M8" s="35"/>
    </row>
    <row r="9" spans="2:13" ht="15.75" x14ac:dyDescent="0.25">
      <c r="B9" s="65" t="s">
        <v>9</v>
      </c>
      <c r="C9" s="66"/>
      <c r="D9" s="81" t="s">
        <v>20</v>
      </c>
      <c r="E9" s="82"/>
      <c r="F9" s="82"/>
      <c r="G9" s="83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9</v>
      </c>
      <c r="K10" s="69">
        <f>+$J$8-I10</f>
        <v>-1.5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8</v>
      </c>
      <c r="K11" s="69">
        <f t="shared" ref="K11:K14" si="0">+$J$8-I11</f>
        <v>-2.5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14</v>
      </c>
      <c r="K12" s="69">
        <f t="shared" si="0"/>
        <v>-3.5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21</v>
      </c>
      <c r="K13" s="69">
        <f t="shared" si="0"/>
        <v>-4.5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23</v>
      </c>
      <c r="K14" s="69">
        <f t="shared" si="0"/>
        <v>-6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9</v>
      </c>
      <c r="G15" s="51" t="s">
        <v>55</v>
      </c>
      <c r="I15" s="38"/>
      <c r="J15" s="19"/>
      <c r="K15" s="69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8</v>
      </c>
      <c r="G16" s="51" t="s">
        <v>37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14</v>
      </c>
      <c r="G17" s="51" t="s">
        <v>37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21</v>
      </c>
      <c r="G18" s="51" t="s">
        <v>37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23</v>
      </c>
      <c r="G19" s="51" t="s">
        <v>37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-0.5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-6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workbookViewId="0">
      <selection activeCell="D5" sqref="D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84" t="s">
        <v>19</v>
      </c>
      <c r="E2" s="85"/>
      <c r="F2" s="84" t="s">
        <v>3</v>
      </c>
      <c r="G2" s="85"/>
    </row>
    <row r="3" spans="2:13" ht="15.75" x14ac:dyDescent="0.25">
      <c r="B3" s="48"/>
      <c r="C3" s="60" t="s">
        <v>31</v>
      </c>
      <c r="D3" s="81" t="s">
        <v>43</v>
      </c>
      <c r="E3" s="83"/>
      <c r="F3" s="81" t="s">
        <v>50</v>
      </c>
      <c r="G3" s="83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8" t="s">
        <v>7</v>
      </c>
      <c r="G4" s="80"/>
      <c r="K4" s="22" t="s">
        <v>20</v>
      </c>
      <c r="L4" s="23" t="s">
        <v>22</v>
      </c>
    </row>
    <row r="5" spans="2:13" ht="16.5" thickBot="1" x14ac:dyDescent="0.3">
      <c r="B5" s="60" t="s">
        <v>30</v>
      </c>
      <c r="C5" s="60">
        <v>571250</v>
      </c>
      <c r="D5" s="60">
        <v>6148703</v>
      </c>
      <c r="E5" s="60">
        <v>-0.6</v>
      </c>
      <c r="F5" s="81" t="s">
        <v>51</v>
      </c>
      <c r="G5" s="83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8" t="s">
        <v>6</v>
      </c>
      <c r="F6" s="79"/>
      <c r="G6" s="80"/>
      <c r="I6" s="32"/>
      <c r="J6" s="33"/>
      <c r="K6" s="33"/>
      <c r="L6" s="33"/>
      <c r="M6" s="34"/>
    </row>
    <row r="7" spans="2:13" ht="15.75" x14ac:dyDescent="0.25">
      <c r="B7" s="60" t="s">
        <v>38</v>
      </c>
      <c r="C7" s="52" t="s">
        <v>54</v>
      </c>
      <c r="D7" s="60">
        <v>15062017</v>
      </c>
      <c r="E7" s="81" t="s">
        <v>35</v>
      </c>
      <c r="F7" s="82"/>
      <c r="G7" s="83"/>
      <c r="I7" s="31"/>
      <c r="J7" s="8"/>
      <c r="K7" s="8"/>
      <c r="L7" s="8"/>
      <c r="M7" s="35"/>
    </row>
    <row r="8" spans="2:13" x14ac:dyDescent="0.25">
      <c r="B8" s="58" t="s">
        <v>11</v>
      </c>
      <c r="C8" s="59"/>
      <c r="D8" s="78" t="s">
        <v>8</v>
      </c>
      <c r="E8" s="79"/>
      <c r="F8" s="79"/>
      <c r="G8" s="80"/>
      <c r="I8" s="36" t="s">
        <v>15</v>
      </c>
      <c r="J8" s="68">
        <v>-0.6</v>
      </c>
      <c r="K8" s="8"/>
      <c r="L8" s="8"/>
      <c r="M8" s="35"/>
    </row>
    <row r="9" spans="2:13" ht="15.75" x14ac:dyDescent="0.25">
      <c r="B9" s="60" t="s">
        <v>9</v>
      </c>
      <c r="C9" s="61"/>
      <c r="D9" s="81" t="s">
        <v>20</v>
      </c>
      <c r="E9" s="82"/>
      <c r="F9" s="82"/>
      <c r="G9" s="83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10</v>
      </c>
      <c r="K10" s="69">
        <f>+$J$8-I10</f>
        <v>-1.6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9</v>
      </c>
      <c r="K11" s="69">
        <f t="shared" ref="K11:K14" si="0">+$J$8-I11</f>
        <v>-2.6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15</v>
      </c>
      <c r="K12" s="69">
        <f t="shared" si="0"/>
        <v>-3.6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22</v>
      </c>
      <c r="K13" s="69">
        <f t="shared" si="0"/>
        <v>-4.5999999999999996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22</v>
      </c>
      <c r="K14" s="69">
        <f t="shared" si="0"/>
        <v>-6.1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10</v>
      </c>
      <c r="G15" s="51" t="s">
        <v>42</v>
      </c>
      <c r="I15" s="38"/>
      <c r="J15" s="19"/>
      <c r="K15" s="69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9</v>
      </c>
      <c r="G16" s="51" t="s">
        <v>37</v>
      </c>
      <c r="I16" s="38"/>
      <c r="J16" s="19"/>
      <c r="K16" s="69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15</v>
      </c>
      <c r="G17" s="51" t="s">
        <v>37</v>
      </c>
      <c r="I17" s="38"/>
      <c r="J17" s="19"/>
      <c r="K17" s="69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22</v>
      </c>
      <c r="G18" s="51" t="s">
        <v>37</v>
      </c>
      <c r="I18" s="38"/>
      <c r="J18" s="19"/>
      <c r="K18" s="69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22</v>
      </c>
      <c r="G19" s="51" t="s">
        <v>37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-0.6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-6.1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topLeftCell="B1" workbookViewId="0">
      <selection activeCell="H16" sqref="H16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7" t="s">
        <v>1</v>
      </c>
      <c r="C2" s="13" t="s">
        <v>0</v>
      </c>
      <c r="D2" s="84" t="s">
        <v>19</v>
      </c>
      <c r="E2" s="85"/>
      <c r="F2" s="84" t="s">
        <v>3</v>
      </c>
      <c r="G2" s="85"/>
    </row>
    <row r="3" spans="2:13" ht="15.75" x14ac:dyDescent="0.25">
      <c r="B3" s="48"/>
      <c r="C3" s="65" t="s">
        <v>31</v>
      </c>
      <c r="D3" s="81" t="s">
        <v>43</v>
      </c>
      <c r="E3" s="83"/>
      <c r="F3" s="81" t="s">
        <v>48</v>
      </c>
      <c r="G3" s="83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8" t="s">
        <v>7</v>
      </c>
      <c r="G4" s="80"/>
      <c r="K4" s="22" t="s">
        <v>20</v>
      </c>
      <c r="L4" s="23" t="s">
        <v>22</v>
      </c>
    </row>
    <row r="5" spans="2:13" ht="16.5" thickBot="1" x14ac:dyDescent="0.3">
      <c r="B5" s="65" t="s">
        <v>30</v>
      </c>
      <c r="C5" s="65">
        <v>571238</v>
      </c>
      <c r="D5" s="65">
        <v>6148753</v>
      </c>
      <c r="E5" s="65">
        <v>-1.3</v>
      </c>
      <c r="F5" s="81" t="s">
        <v>49</v>
      </c>
      <c r="G5" s="83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8" t="s">
        <v>6</v>
      </c>
      <c r="F6" s="79"/>
      <c r="G6" s="80"/>
      <c r="I6" s="32"/>
      <c r="J6" s="33"/>
      <c r="K6" s="33"/>
      <c r="L6" s="33"/>
      <c r="M6" s="34"/>
    </row>
    <row r="7" spans="2:13" ht="15.75" x14ac:dyDescent="0.25">
      <c r="B7" s="65" t="s">
        <v>38</v>
      </c>
      <c r="C7" s="52">
        <v>1.9</v>
      </c>
      <c r="D7" s="65">
        <v>16062017</v>
      </c>
      <c r="E7" s="81" t="s">
        <v>35</v>
      </c>
      <c r="F7" s="82"/>
      <c r="G7" s="83"/>
      <c r="I7" s="31"/>
      <c r="J7" s="8"/>
      <c r="K7" s="8"/>
      <c r="L7" s="8"/>
      <c r="M7" s="35"/>
    </row>
    <row r="8" spans="2:13" x14ac:dyDescent="0.25">
      <c r="B8" s="63" t="s">
        <v>11</v>
      </c>
      <c r="C8" s="64"/>
      <c r="D8" s="78" t="s">
        <v>8</v>
      </c>
      <c r="E8" s="79"/>
      <c r="F8" s="79"/>
      <c r="G8" s="80"/>
      <c r="I8" s="36" t="s">
        <v>15</v>
      </c>
      <c r="J8" s="68">
        <v>-1.3</v>
      </c>
      <c r="K8" s="8"/>
      <c r="L8" s="8"/>
      <c r="M8" s="35"/>
    </row>
    <row r="9" spans="2:13" ht="15.75" x14ac:dyDescent="0.25">
      <c r="B9" s="65" t="s">
        <v>9</v>
      </c>
      <c r="C9" s="66"/>
      <c r="D9" s="81" t="s">
        <v>20</v>
      </c>
      <c r="E9" s="82"/>
      <c r="F9" s="82"/>
      <c r="G9" s="83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8</v>
      </c>
      <c r="K10" s="69">
        <f>+$J$8-I10</f>
        <v>-2.2999999999999998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11</v>
      </c>
      <c r="K11" s="69">
        <f t="shared" ref="K11:K14" si="0">+$J$8-I11</f>
        <v>-3.3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14</v>
      </c>
      <c r="K12" s="69">
        <f t="shared" si="0"/>
        <v>-4.3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20</v>
      </c>
      <c r="K13" s="69">
        <f t="shared" si="0"/>
        <v>-5.3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23</v>
      </c>
      <c r="K14" s="69">
        <f t="shared" si="0"/>
        <v>-6.8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8</v>
      </c>
      <c r="G15" s="51" t="s">
        <v>39</v>
      </c>
      <c r="I15" s="38"/>
      <c r="J15" s="19"/>
      <c r="K15" s="69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11</v>
      </c>
      <c r="G16" s="51" t="s">
        <v>37</v>
      </c>
      <c r="I16" s="38"/>
      <c r="J16" s="19"/>
      <c r="K16" s="69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14</v>
      </c>
      <c r="G17" s="51" t="s">
        <v>37</v>
      </c>
      <c r="I17" s="38"/>
      <c r="J17" s="19"/>
      <c r="K17" s="69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20</v>
      </c>
      <c r="G18" s="51" t="s">
        <v>37</v>
      </c>
      <c r="I18" s="38"/>
      <c r="J18" s="19"/>
      <c r="K18" s="69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23</v>
      </c>
      <c r="G19" s="51" t="s">
        <v>37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-1.3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-6.8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workbookViewId="0">
      <selection activeCell="A10" sqref="A10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7" t="s">
        <v>1</v>
      </c>
      <c r="C2" s="13" t="s">
        <v>0</v>
      </c>
      <c r="D2" s="84" t="s">
        <v>19</v>
      </c>
      <c r="E2" s="85"/>
      <c r="F2" s="84" t="s">
        <v>3</v>
      </c>
      <c r="G2" s="85"/>
    </row>
    <row r="3" spans="2:13" ht="15.75" x14ac:dyDescent="0.25">
      <c r="B3" s="48"/>
      <c r="C3" s="65" t="s">
        <v>31</v>
      </c>
      <c r="D3" s="81" t="s">
        <v>43</v>
      </c>
      <c r="E3" s="83"/>
      <c r="F3" s="81" t="s">
        <v>46</v>
      </c>
      <c r="G3" s="83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8" t="s">
        <v>7</v>
      </c>
      <c r="G4" s="80"/>
      <c r="K4" s="22" t="s">
        <v>20</v>
      </c>
      <c r="L4" s="23" t="s">
        <v>22</v>
      </c>
    </row>
    <row r="5" spans="2:13" ht="16.5" thickBot="1" x14ac:dyDescent="0.3">
      <c r="B5" s="65" t="s">
        <v>30</v>
      </c>
      <c r="C5" s="65">
        <v>571243</v>
      </c>
      <c r="D5" s="65">
        <v>6148803</v>
      </c>
      <c r="E5" s="65">
        <v>-2.5</v>
      </c>
      <c r="F5" s="81" t="s">
        <v>47</v>
      </c>
      <c r="G5" s="83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8" t="s">
        <v>6</v>
      </c>
      <c r="F6" s="79"/>
      <c r="G6" s="80"/>
      <c r="I6" s="32"/>
      <c r="J6" s="33"/>
      <c r="K6" s="33"/>
      <c r="L6" s="33"/>
      <c r="M6" s="34"/>
    </row>
    <row r="7" spans="2:13" ht="15.75" x14ac:dyDescent="0.25">
      <c r="B7" s="65" t="s">
        <v>38</v>
      </c>
      <c r="C7" s="52">
        <v>0.8</v>
      </c>
      <c r="D7" s="65">
        <v>16062017</v>
      </c>
      <c r="E7" s="81" t="s">
        <v>35</v>
      </c>
      <c r="F7" s="82"/>
      <c r="G7" s="83"/>
      <c r="I7" s="31"/>
      <c r="J7" s="8"/>
      <c r="K7" s="8"/>
      <c r="L7" s="8"/>
      <c r="M7" s="35"/>
    </row>
    <row r="8" spans="2:13" x14ac:dyDescent="0.25">
      <c r="B8" s="63" t="s">
        <v>11</v>
      </c>
      <c r="C8" s="64"/>
      <c r="D8" s="78" t="s">
        <v>8</v>
      </c>
      <c r="E8" s="79"/>
      <c r="F8" s="79"/>
      <c r="G8" s="80"/>
      <c r="I8" s="36" t="s">
        <v>15</v>
      </c>
      <c r="J8" s="68">
        <v>-2.5</v>
      </c>
      <c r="K8" s="8"/>
      <c r="L8" s="8"/>
      <c r="M8" s="35"/>
    </row>
    <row r="9" spans="2:13" ht="15.75" x14ac:dyDescent="0.25">
      <c r="B9" s="65" t="s">
        <v>9</v>
      </c>
      <c r="C9" s="66"/>
      <c r="D9" s="81" t="s">
        <v>20</v>
      </c>
      <c r="E9" s="82"/>
      <c r="F9" s="82"/>
      <c r="G9" s="83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1.3</v>
      </c>
      <c r="J10" s="19">
        <v>14</v>
      </c>
      <c r="K10" s="69">
        <f>+$J$8-I10</f>
        <v>-3.8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10</v>
      </c>
      <c r="K11" s="69">
        <f t="shared" ref="K11:K14" si="0">+$J$8-I11</f>
        <v>-4.5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11</v>
      </c>
      <c r="K12" s="69">
        <f t="shared" si="0"/>
        <v>-5.5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15</v>
      </c>
      <c r="K13" s="69">
        <f t="shared" si="0"/>
        <v>-6.5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19</v>
      </c>
      <c r="K14" s="69">
        <f t="shared" si="0"/>
        <v>-8</v>
      </c>
      <c r="L14" s="8"/>
      <c r="M14" s="35"/>
    </row>
    <row r="15" spans="2:13" x14ac:dyDescent="0.25">
      <c r="B15" s="7"/>
      <c r="C15" s="8"/>
      <c r="D15" s="8"/>
      <c r="E15" s="50">
        <f>+I10</f>
        <v>1.3</v>
      </c>
      <c r="F15" s="50">
        <f>+J10</f>
        <v>14</v>
      </c>
      <c r="G15" s="51" t="s">
        <v>39</v>
      </c>
      <c r="I15" s="38"/>
      <c r="J15" s="19"/>
      <c r="K15" s="69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10</v>
      </c>
      <c r="G16" s="51" t="s">
        <v>37</v>
      </c>
      <c r="I16" s="38"/>
      <c r="J16" s="19"/>
      <c r="K16" s="69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11</v>
      </c>
      <c r="G17" s="51" t="s">
        <v>37</v>
      </c>
      <c r="I17" s="38"/>
      <c r="J17" s="19"/>
      <c r="K17" s="69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15</v>
      </c>
      <c r="G18" s="51" t="s">
        <v>37</v>
      </c>
      <c r="I18" s="38"/>
      <c r="J18" s="19"/>
      <c r="K18" s="69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19</v>
      </c>
      <c r="G19" s="51" t="s">
        <v>37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-2.5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-8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topLeftCell="A4" workbookViewId="0">
      <selection activeCell="I16" sqref="I16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7" t="s">
        <v>1</v>
      </c>
      <c r="C2" s="13" t="s">
        <v>0</v>
      </c>
      <c r="D2" s="84" t="s">
        <v>19</v>
      </c>
      <c r="E2" s="85"/>
      <c r="F2" s="84" t="s">
        <v>3</v>
      </c>
      <c r="G2" s="85"/>
    </row>
    <row r="3" spans="2:13" ht="15.75" x14ac:dyDescent="0.25">
      <c r="B3" s="48"/>
      <c r="C3" s="65" t="s">
        <v>31</v>
      </c>
      <c r="D3" s="81" t="s">
        <v>43</v>
      </c>
      <c r="E3" s="83"/>
      <c r="F3" s="81" t="s">
        <v>44</v>
      </c>
      <c r="G3" s="83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8" t="s">
        <v>7</v>
      </c>
      <c r="G4" s="80"/>
      <c r="K4" s="22" t="s">
        <v>20</v>
      </c>
      <c r="L4" s="23" t="s">
        <v>22</v>
      </c>
    </row>
    <row r="5" spans="2:13" ht="16.5" thickBot="1" x14ac:dyDescent="0.3">
      <c r="B5" s="65" t="s">
        <v>30</v>
      </c>
      <c r="C5" s="65">
        <v>571240</v>
      </c>
      <c r="D5" s="65">
        <v>6148847</v>
      </c>
      <c r="E5" s="65">
        <v>-2.15</v>
      </c>
      <c r="F5" s="81" t="s">
        <v>45</v>
      </c>
      <c r="G5" s="83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8" t="s">
        <v>6</v>
      </c>
      <c r="F6" s="79"/>
      <c r="G6" s="80"/>
      <c r="I6" s="32"/>
      <c r="J6" s="33"/>
      <c r="K6" s="33"/>
      <c r="L6" s="33"/>
      <c r="M6" s="34"/>
    </row>
    <row r="7" spans="2:13" ht="15.75" x14ac:dyDescent="0.25">
      <c r="B7" s="65" t="s">
        <v>38</v>
      </c>
      <c r="C7" s="52">
        <v>1.8</v>
      </c>
      <c r="D7" s="65">
        <v>15062017</v>
      </c>
      <c r="E7" s="81" t="s">
        <v>35</v>
      </c>
      <c r="F7" s="82"/>
      <c r="G7" s="83"/>
      <c r="I7" s="31"/>
      <c r="J7" s="8"/>
      <c r="K7" s="8"/>
      <c r="L7" s="8"/>
      <c r="M7" s="35"/>
    </row>
    <row r="8" spans="2:13" x14ac:dyDescent="0.25">
      <c r="B8" s="63" t="s">
        <v>11</v>
      </c>
      <c r="C8" s="64"/>
      <c r="D8" s="78" t="s">
        <v>8</v>
      </c>
      <c r="E8" s="79"/>
      <c r="F8" s="79"/>
      <c r="G8" s="80"/>
      <c r="I8" s="36" t="s">
        <v>15</v>
      </c>
      <c r="J8" s="68">
        <v>-2.15</v>
      </c>
      <c r="K8" s="8"/>
      <c r="L8" s="8"/>
      <c r="M8" s="35"/>
    </row>
    <row r="9" spans="2:13" ht="15.75" x14ac:dyDescent="0.25">
      <c r="B9" s="65" t="s">
        <v>9</v>
      </c>
      <c r="C9" s="66"/>
      <c r="D9" s="81" t="s">
        <v>20</v>
      </c>
      <c r="E9" s="82"/>
      <c r="F9" s="82"/>
      <c r="G9" s="83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11</v>
      </c>
      <c r="K10" s="69">
        <f>+$J$8-I10</f>
        <v>-3.15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7</v>
      </c>
      <c r="K11" s="69">
        <f t="shared" ref="K11:K14" si="0">+$J$8-I11</f>
        <v>-4.1500000000000004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9</v>
      </c>
      <c r="K12" s="69">
        <f t="shared" si="0"/>
        <v>-5.15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15</v>
      </c>
      <c r="K13" s="69">
        <f t="shared" si="0"/>
        <v>-6.15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18</v>
      </c>
      <c r="K14" s="69">
        <f t="shared" si="0"/>
        <v>-7.65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11</v>
      </c>
      <c r="G15" s="51" t="s">
        <v>36</v>
      </c>
      <c r="I15" s="38"/>
      <c r="J15" s="19"/>
      <c r="K15" s="69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7</v>
      </c>
      <c r="G16" s="51" t="s">
        <v>37</v>
      </c>
      <c r="I16" s="38"/>
      <c r="J16" s="19"/>
      <c r="K16" s="69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9</v>
      </c>
      <c r="G17" s="51" t="s">
        <v>37</v>
      </c>
      <c r="I17" s="38"/>
      <c r="J17" s="19"/>
      <c r="K17" s="69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15</v>
      </c>
      <c r="G18" s="51" t="s">
        <v>37</v>
      </c>
      <c r="I18" s="38"/>
      <c r="J18" s="19"/>
      <c r="K18" s="69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18</v>
      </c>
      <c r="G19" s="51" t="s">
        <v>37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-2.15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-7.65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topLeftCell="B4" zoomScaleNormal="100" workbookViewId="0">
      <selection activeCell="B4" sqref="A1:XFD1048576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18" t="s">
        <v>1</v>
      </c>
      <c r="C2" s="13" t="s">
        <v>0</v>
      </c>
      <c r="D2" s="84" t="s">
        <v>19</v>
      </c>
      <c r="E2" s="85"/>
      <c r="F2" s="84" t="s">
        <v>3</v>
      </c>
      <c r="G2" s="85"/>
    </row>
    <row r="3" spans="2:13" ht="15.75" x14ac:dyDescent="0.25">
      <c r="B3" s="45"/>
      <c r="C3" s="26" t="s">
        <v>31</v>
      </c>
      <c r="D3" s="81" t="s">
        <v>43</v>
      </c>
      <c r="E3" s="83"/>
      <c r="F3" s="81" t="s">
        <v>100</v>
      </c>
      <c r="G3" s="83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8" t="s">
        <v>7</v>
      </c>
      <c r="G4" s="80"/>
      <c r="K4" s="22" t="s">
        <v>20</v>
      </c>
      <c r="L4" s="23" t="s">
        <v>22</v>
      </c>
    </row>
    <row r="5" spans="2:13" ht="16.5" thickBot="1" x14ac:dyDescent="0.3">
      <c r="B5" s="26" t="s">
        <v>30</v>
      </c>
      <c r="C5" s="26">
        <v>571287</v>
      </c>
      <c r="D5" s="26">
        <v>6148022</v>
      </c>
      <c r="E5" s="26">
        <v>-0.05</v>
      </c>
      <c r="F5" s="81" t="s">
        <v>101</v>
      </c>
      <c r="G5" s="83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8" t="s">
        <v>6</v>
      </c>
      <c r="F6" s="79"/>
      <c r="G6" s="80"/>
      <c r="I6" s="32"/>
      <c r="J6" s="33"/>
      <c r="K6" s="33"/>
      <c r="L6" s="33"/>
      <c r="M6" s="34"/>
    </row>
    <row r="7" spans="2:13" ht="15.75" x14ac:dyDescent="0.25">
      <c r="B7" s="26" t="s">
        <v>38</v>
      </c>
      <c r="C7" s="52" t="s">
        <v>54</v>
      </c>
      <c r="D7" s="77">
        <v>42908</v>
      </c>
      <c r="E7" s="81" t="s">
        <v>35</v>
      </c>
      <c r="F7" s="82"/>
      <c r="G7" s="83"/>
      <c r="I7" s="31"/>
      <c r="J7" s="8"/>
      <c r="K7" s="8"/>
      <c r="L7" s="8"/>
      <c r="M7" s="35"/>
    </row>
    <row r="8" spans="2:13" x14ac:dyDescent="0.25">
      <c r="B8" s="29" t="s">
        <v>11</v>
      </c>
      <c r="C8" s="47"/>
      <c r="D8" s="78" t="s">
        <v>8</v>
      </c>
      <c r="E8" s="79"/>
      <c r="F8" s="79"/>
      <c r="G8" s="80"/>
      <c r="I8" s="36" t="s">
        <v>15</v>
      </c>
      <c r="J8" s="68">
        <v>-0.05</v>
      </c>
      <c r="K8" s="8"/>
      <c r="L8" s="8"/>
      <c r="M8" s="35"/>
    </row>
    <row r="9" spans="2:13" ht="15.75" x14ac:dyDescent="0.25">
      <c r="B9" s="26" t="s">
        <v>9</v>
      </c>
      <c r="C9" s="30"/>
      <c r="D9" s="81"/>
      <c r="E9" s="82"/>
      <c r="F9" s="82"/>
      <c r="G9" s="83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2</v>
      </c>
      <c r="J10" s="19">
        <v>6</v>
      </c>
      <c r="K10" s="69">
        <f>+$J$8-I10</f>
        <v>-2.0499999999999998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3</v>
      </c>
      <c r="J11" s="19">
        <v>12</v>
      </c>
      <c r="K11" s="69">
        <f t="shared" ref="K11:K14" si="0">+$J$8-I11</f>
        <v>-3.05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4</v>
      </c>
      <c r="J12" s="19">
        <v>19</v>
      </c>
      <c r="K12" s="69">
        <f t="shared" si="0"/>
        <v>-4.05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5.5</v>
      </c>
      <c r="J13" s="19">
        <v>27</v>
      </c>
      <c r="K13" s="69">
        <f t="shared" si="0"/>
        <v>-5.55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/>
      <c r="J14" s="19"/>
      <c r="K14" s="69"/>
      <c r="L14" s="8"/>
      <c r="M14" s="35"/>
    </row>
    <row r="15" spans="2:13" x14ac:dyDescent="0.25">
      <c r="B15" s="7"/>
      <c r="C15" s="8"/>
      <c r="D15" s="8"/>
      <c r="E15" s="50">
        <f>+I10</f>
        <v>2</v>
      </c>
      <c r="F15" s="50">
        <f>+J10</f>
        <v>6</v>
      </c>
      <c r="G15" s="51" t="s">
        <v>99</v>
      </c>
      <c r="I15" s="38"/>
      <c r="J15" s="19"/>
      <c r="K15" s="20"/>
      <c r="L15" s="8"/>
      <c r="M15" s="35"/>
    </row>
    <row r="16" spans="2:13" x14ac:dyDescent="0.25">
      <c r="B16" s="7"/>
      <c r="C16" s="8"/>
      <c r="D16" s="8"/>
      <c r="E16" s="50">
        <f t="shared" ref="E16:F19" si="1">+I11</f>
        <v>3</v>
      </c>
      <c r="F16" s="50">
        <f t="shared" si="1"/>
        <v>12</v>
      </c>
      <c r="G16" s="51" t="s">
        <v>37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1"/>
        <v>4</v>
      </c>
      <c r="F17" s="50">
        <f t="shared" si="1"/>
        <v>19</v>
      </c>
      <c r="G17" s="51" t="s">
        <v>37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5.5</v>
      </c>
      <c r="F18" s="50">
        <f t="shared" si="1"/>
        <v>27</v>
      </c>
      <c r="G18" s="51" t="s">
        <v>37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/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ref="E20:E26" si="2">+I15</f>
        <v>0</v>
      </c>
      <c r="F20" s="50">
        <f t="shared" ref="F20:F26" si="3">+J15</f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2"/>
        <v>0</v>
      </c>
      <c r="F21" s="50">
        <f t="shared" si="3"/>
        <v>0</v>
      </c>
      <c r="G21" s="51"/>
      <c r="I21" s="31"/>
      <c r="J21" s="14">
        <v>0</v>
      </c>
      <c r="K21" s="15"/>
      <c r="L21" s="70">
        <f>+J8</f>
        <v>-0.05</v>
      </c>
      <c r="M21" s="39" t="s">
        <v>17</v>
      </c>
    </row>
    <row r="22" spans="2:13" x14ac:dyDescent="0.25">
      <c r="B22" s="7"/>
      <c r="C22" s="8"/>
      <c r="D22" s="8"/>
      <c r="E22" s="50">
        <f t="shared" si="2"/>
        <v>0</v>
      </c>
      <c r="F22" s="50">
        <f t="shared" si="3"/>
        <v>0</v>
      </c>
      <c r="G22" s="51"/>
      <c r="I22" s="31"/>
      <c r="J22" s="10">
        <v>0</v>
      </c>
      <c r="K22" s="11"/>
      <c r="L22" s="71">
        <v>-5.55</v>
      </c>
      <c r="M22" s="40" t="s">
        <v>18</v>
      </c>
    </row>
    <row r="23" spans="2:13" x14ac:dyDescent="0.25">
      <c r="B23" s="7"/>
      <c r="C23" s="8"/>
      <c r="D23" s="8"/>
      <c r="E23" s="50">
        <f t="shared" si="2"/>
        <v>0</v>
      </c>
      <c r="F23" s="50">
        <f t="shared" si="3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2"/>
        <v>0</v>
      </c>
      <c r="F24" s="50">
        <f t="shared" si="3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2"/>
        <v>0</v>
      </c>
      <c r="F25" s="50">
        <f t="shared" si="3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2"/>
        <v>0</v>
      </c>
      <c r="F26" s="50">
        <f t="shared" si="3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topLeftCell="B1" workbookViewId="0">
      <selection activeCell="G19" sqref="G19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7.89843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49" t="s">
        <v>1</v>
      </c>
      <c r="C2" s="13" t="s">
        <v>0</v>
      </c>
      <c r="D2" s="84" t="s">
        <v>19</v>
      </c>
      <c r="E2" s="85"/>
      <c r="F2" s="84" t="s">
        <v>3</v>
      </c>
      <c r="G2" s="85"/>
    </row>
    <row r="3" spans="2:13" ht="15.75" x14ac:dyDescent="0.25">
      <c r="B3" s="48"/>
      <c r="C3" s="26" t="s">
        <v>31</v>
      </c>
      <c r="D3" s="81" t="s">
        <v>43</v>
      </c>
      <c r="E3" s="83"/>
      <c r="F3" s="81" t="s">
        <v>97</v>
      </c>
      <c r="G3" s="83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8" t="s">
        <v>7</v>
      </c>
      <c r="G4" s="80"/>
      <c r="K4" s="22" t="s">
        <v>20</v>
      </c>
      <c r="L4" s="23" t="s">
        <v>22</v>
      </c>
    </row>
    <row r="5" spans="2:13" ht="16.5" thickBot="1" x14ac:dyDescent="0.3">
      <c r="B5" s="26" t="s">
        <v>30</v>
      </c>
      <c r="C5" s="26">
        <v>571302</v>
      </c>
      <c r="D5" s="26">
        <v>6148025</v>
      </c>
      <c r="E5" s="26">
        <v>-0.55000000000000004</v>
      </c>
      <c r="F5" s="81" t="s">
        <v>98</v>
      </c>
      <c r="G5" s="83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8" t="s">
        <v>6</v>
      </c>
      <c r="F6" s="79"/>
      <c r="G6" s="80"/>
      <c r="I6" s="32"/>
      <c r="J6" s="33"/>
      <c r="K6" s="33"/>
      <c r="L6" s="33"/>
      <c r="M6" s="34"/>
    </row>
    <row r="7" spans="2:13" ht="15.75" x14ac:dyDescent="0.25">
      <c r="B7" s="26" t="s">
        <v>38</v>
      </c>
      <c r="C7" s="52" t="s">
        <v>54</v>
      </c>
      <c r="D7" s="77">
        <v>42909</v>
      </c>
      <c r="E7" s="81" t="s">
        <v>35</v>
      </c>
      <c r="F7" s="82"/>
      <c r="G7" s="83"/>
      <c r="I7" s="31"/>
      <c r="J7" s="8"/>
      <c r="K7" s="8"/>
      <c r="L7" s="8"/>
      <c r="M7" s="35"/>
    </row>
    <row r="8" spans="2:13" x14ac:dyDescent="0.25">
      <c r="B8" s="46" t="s">
        <v>11</v>
      </c>
      <c r="C8" s="47"/>
      <c r="D8" s="78" t="s">
        <v>8</v>
      </c>
      <c r="E8" s="79"/>
      <c r="F8" s="79"/>
      <c r="G8" s="80"/>
      <c r="I8" s="36" t="s">
        <v>15</v>
      </c>
      <c r="J8" s="68">
        <v>-0.55000000000000004</v>
      </c>
      <c r="K8" s="8"/>
      <c r="L8" s="8"/>
      <c r="M8" s="35"/>
    </row>
    <row r="9" spans="2:13" ht="15.75" x14ac:dyDescent="0.25">
      <c r="B9" s="26" t="s">
        <v>9</v>
      </c>
      <c r="C9" s="30"/>
      <c r="D9" s="81" t="s">
        <v>20</v>
      </c>
      <c r="E9" s="82"/>
      <c r="F9" s="82"/>
      <c r="G9" s="83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2</v>
      </c>
      <c r="J10" s="19">
        <v>8</v>
      </c>
      <c r="K10" s="69">
        <f>+$J$8-I10</f>
        <v>-2.5499999999999998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3</v>
      </c>
      <c r="J11" s="19">
        <v>12</v>
      </c>
      <c r="K11" s="69">
        <f t="shared" ref="K11:K14" si="0">+$J$8-I11</f>
        <v>-3.55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4</v>
      </c>
      <c r="J12" s="19">
        <v>20</v>
      </c>
      <c r="K12" s="69">
        <f t="shared" si="0"/>
        <v>-4.55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5.5</v>
      </c>
      <c r="J13" s="19">
        <v>27</v>
      </c>
      <c r="K13" s="69">
        <f t="shared" si="0"/>
        <v>-6.05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/>
      <c r="J14" s="19"/>
      <c r="K14" s="69"/>
      <c r="L14" s="8"/>
      <c r="M14" s="35"/>
    </row>
    <row r="15" spans="2:13" x14ac:dyDescent="0.25">
      <c r="B15" s="7"/>
      <c r="C15" s="8"/>
      <c r="D15" s="8"/>
      <c r="E15" s="50">
        <f>+I10</f>
        <v>2</v>
      </c>
      <c r="F15" s="50">
        <f>+J10</f>
        <v>8</v>
      </c>
      <c r="G15" s="51" t="s">
        <v>99</v>
      </c>
      <c r="I15" s="38"/>
      <c r="J15" s="19"/>
      <c r="K15" s="20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3</v>
      </c>
      <c r="F16" s="50">
        <f t="shared" si="1"/>
        <v>12</v>
      </c>
      <c r="G16" s="51" t="s">
        <v>37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1"/>
        <v>4</v>
      </c>
      <c r="F17" s="50">
        <f t="shared" si="1"/>
        <v>20</v>
      </c>
      <c r="G17" s="51" t="s">
        <v>37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5.5</v>
      </c>
      <c r="F18" s="50">
        <f t="shared" si="1"/>
        <v>27</v>
      </c>
      <c r="G18" s="51" t="s">
        <v>37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/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-0.55000000000000004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-6.05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workbookViewId="0">
      <selection activeCell="G15" sqref="G1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49" t="s">
        <v>1</v>
      </c>
      <c r="C2" s="13" t="s">
        <v>0</v>
      </c>
      <c r="D2" s="84" t="s">
        <v>19</v>
      </c>
      <c r="E2" s="85"/>
      <c r="F2" s="84" t="s">
        <v>3</v>
      </c>
      <c r="G2" s="85"/>
    </row>
    <row r="3" spans="2:13" ht="15.75" x14ac:dyDescent="0.25">
      <c r="B3" s="48"/>
      <c r="C3" s="26" t="s">
        <v>31</v>
      </c>
      <c r="D3" s="81" t="s">
        <v>43</v>
      </c>
      <c r="E3" s="83"/>
      <c r="F3" s="81" t="s">
        <v>95</v>
      </c>
      <c r="G3" s="83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8" t="s">
        <v>7</v>
      </c>
      <c r="G4" s="80"/>
      <c r="K4" s="22" t="s">
        <v>20</v>
      </c>
      <c r="L4" s="23" t="s">
        <v>22</v>
      </c>
    </row>
    <row r="5" spans="2:13" ht="16.5" thickBot="1" x14ac:dyDescent="0.3">
      <c r="B5" s="26" t="s">
        <v>30</v>
      </c>
      <c r="C5" s="26">
        <v>571284</v>
      </c>
      <c r="D5" s="26">
        <v>6148069</v>
      </c>
      <c r="E5" s="26">
        <v>-0.1</v>
      </c>
      <c r="F5" s="81" t="s">
        <v>96</v>
      </c>
      <c r="G5" s="83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8" t="s">
        <v>6</v>
      </c>
      <c r="F6" s="79"/>
      <c r="G6" s="80"/>
      <c r="I6" s="32"/>
      <c r="J6" s="33"/>
      <c r="K6" s="33"/>
      <c r="L6" s="33"/>
      <c r="M6" s="34"/>
    </row>
    <row r="7" spans="2:13" ht="15.75" x14ac:dyDescent="0.25">
      <c r="B7" s="26" t="s">
        <v>38</v>
      </c>
      <c r="C7" s="52" t="s">
        <v>54</v>
      </c>
      <c r="D7" s="77">
        <v>42909</v>
      </c>
      <c r="E7" s="81" t="s">
        <v>35</v>
      </c>
      <c r="F7" s="82"/>
      <c r="G7" s="83"/>
      <c r="I7" s="31"/>
      <c r="J7" s="8"/>
      <c r="K7" s="8"/>
      <c r="L7" s="8"/>
      <c r="M7" s="35"/>
    </row>
    <row r="8" spans="2:13" x14ac:dyDescent="0.25">
      <c r="B8" s="46" t="s">
        <v>11</v>
      </c>
      <c r="C8" s="47"/>
      <c r="D8" s="78" t="s">
        <v>8</v>
      </c>
      <c r="E8" s="79"/>
      <c r="F8" s="79"/>
      <c r="G8" s="80"/>
      <c r="I8" s="36" t="s">
        <v>15</v>
      </c>
      <c r="J8" s="68">
        <v>-0.1</v>
      </c>
      <c r="K8" s="8"/>
      <c r="L8" s="8"/>
      <c r="M8" s="35"/>
    </row>
    <row r="9" spans="2:13" ht="15.75" x14ac:dyDescent="0.25">
      <c r="B9" s="26" t="s">
        <v>9</v>
      </c>
      <c r="C9" s="30"/>
      <c r="D9" s="81" t="s">
        <v>20</v>
      </c>
      <c r="E9" s="82"/>
      <c r="F9" s="82"/>
      <c r="G9" s="83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10</v>
      </c>
      <c r="K10" s="69">
        <f>+$J$8-I10</f>
        <v>-1.1000000000000001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9</v>
      </c>
      <c r="K11" s="69">
        <f t="shared" ref="K11:K14" si="0">+$J$8-I11</f>
        <v>-2.1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9</v>
      </c>
      <c r="K12" s="69">
        <f t="shared" si="0"/>
        <v>-3.1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19</v>
      </c>
      <c r="K13" s="69">
        <f t="shared" si="0"/>
        <v>-4.0999999999999996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22</v>
      </c>
      <c r="K14" s="69">
        <f t="shared" si="0"/>
        <v>-5.6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10</v>
      </c>
      <c r="G15" s="51" t="s">
        <v>71</v>
      </c>
      <c r="I15" s="38"/>
      <c r="J15" s="19"/>
      <c r="K15" s="20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9</v>
      </c>
      <c r="G16" s="51" t="s">
        <v>37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9</v>
      </c>
      <c r="G17" s="51" t="s">
        <v>37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19</v>
      </c>
      <c r="G18" s="51" t="s">
        <v>37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22</v>
      </c>
      <c r="G19" s="51" t="s">
        <v>37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-0.1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-5.6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topLeftCell="A4" workbookViewId="0">
      <selection activeCell="H22" sqref="H22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49" t="s">
        <v>1</v>
      </c>
      <c r="C2" s="13" t="s">
        <v>0</v>
      </c>
      <c r="D2" s="84" t="s">
        <v>19</v>
      </c>
      <c r="E2" s="85"/>
      <c r="F2" s="84" t="s">
        <v>3</v>
      </c>
      <c r="G2" s="85"/>
    </row>
    <row r="3" spans="2:13" ht="15.75" x14ac:dyDescent="0.25">
      <c r="B3" s="48"/>
      <c r="C3" s="26" t="s">
        <v>31</v>
      </c>
      <c r="D3" s="81" t="s">
        <v>43</v>
      </c>
      <c r="E3" s="83"/>
      <c r="F3" s="81" t="s">
        <v>93</v>
      </c>
      <c r="G3" s="83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8" t="s">
        <v>7</v>
      </c>
      <c r="G4" s="80"/>
      <c r="K4" s="22" t="s">
        <v>20</v>
      </c>
      <c r="L4" s="23" t="s">
        <v>22</v>
      </c>
    </row>
    <row r="5" spans="2:13" ht="16.5" thickBot="1" x14ac:dyDescent="0.3">
      <c r="B5" s="26" t="s">
        <v>30</v>
      </c>
      <c r="C5" s="26">
        <v>571307</v>
      </c>
      <c r="D5" s="26">
        <v>6148133</v>
      </c>
      <c r="E5" s="26">
        <v>0.1</v>
      </c>
      <c r="F5" s="81" t="s">
        <v>94</v>
      </c>
      <c r="G5" s="83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8" t="s">
        <v>6</v>
      </c>
      <c r="F6" s="79"/>
      <c r="G6" s="80"/>
      <c r="I6" s="32"/>
      <c r="J6" s="33"/>
      <c r="K6" s="33"/>
      <c r="L6" s="33"/>
      <c r="M6" s="34"/>
    </row>
    <row r="7" spans="2:13" ht="15.75" x14ac:dyDescent="0.25">
      <c r="B7" s="26" t="s">
        <v>38</v>
      </c>
      <c r="C7" s="52" t="s">
        <v>54</v>
      </c>
      <c r="D7" s="77">
        <v>42908</v>
      </c>
      <c r="E7" s="81" t="s">
        <v>35</v>
      </c>
      <c r="F7" s="82"/>
      <c r="G7" s="83"/>
      <c r="I7" s="31"/>
      <c r="J7" s="8"/>
      <c r="K7" s="8"/>
      <c r="L7" s="8"/>
      <c r="M7" s="35"/>
    </row>
    <row r="8" spans="2:13" x14ac:dyDescent="0.25">
      <c r="B8" s="46" t="s">
        <v>11</v>
      </c>
      <c r="C8" s="47"/>
      <c r="D8" s="78" t="s">
        <v>8</v>
      </c>
      <c r="E8" s="79"/>
      <c r="F8" s="79"/>
      <c r="G8" s="80"/>
      <c r="I8" s="36" t="s">
        <v>15</v>
      </c>
      <c r="J8" s="68">
        <v>0.1</v>
      </c>
      <c r="K8" s="8"/>
      <c r="L8" s="8"/>
      <c r="M8" s="35"/>
    </row>
    <row r="9" spans="2:13" ht="15.75" x14ac:dyDescent="0.25">
      <c r="B9" s="26" t="s">
        <v>9</v>
      </c>
      <c r="C9" s="30"/>
      <c r="D9" s="81" t="s">
        <v>20</v>
      </c>
      <c r="E9" s="82"/>
      <c r="F9" s="82"/>
      <c r="G9" s="83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12</v>
      </c>
      <c r="K10" s="69">
        <f>+$J$8-I10</f>
        <v>-0.9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20</v>
      </c>
      <c r="K11" s="69">
        <f t="shared" ref="K11:K14" si="0">+$J$8-I11</f>
        <v>-1.9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21</v>
      </c>
      <c r="K12" s="69">
        <f t="shared" si="0"/>
        <v>-2.9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23</v>
      </c>
      <c r="K13" s="69">
        <f t="shared" si="0"/>
        <v>-3.9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24</v>
      </c>
      <c r="K14" s="69">
        <f t="shared" si="0"/>
        <v>-5.4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12</v>
      </c>
      <c r="G15" s="51" t="s">
        <v>92</v>
      </c>
      <c r="I15" s="38"/>
      <c r="J15" s="19"/>
      <c r="K15" s="20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20</v>
      </c>
      <c r="G16" s="51" t="s">
        <v>37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21</v>
      </c>
      <c r="G17" s="51" t="s">
        <v>37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23</v>
      </c>
      <c r="G18" s="51" t="s">
        <v>37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24</v>
      </c>
      <c r="G19" s="51" t="s">
        <v>37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0.1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-5.4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workbookViewId="0">
      <selection activeCell="G20" sqref="G20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49" t="s">
        <v>1</v>
      </c>
      <c r="C2" s="13" t="s">
        <v>0</v>
      </c>
      <c r="D2" s="84" t="s">
        <v>19</v>
      </c>
      <c r="E2" s="85"/>
      <c r="F2" s="84" t="s">
        <v>3</v>
      </c>
      <c r="G2" s="85"/>
    </row>
    <row r="3" spans="2:13" ht="15.75" x14ac:dyDescent="0.25">
      <c r="B3" s="48"/>
      <c r="C3" s="26" t="s">
        <v>31</v>
      </c>
      <c r="D3" s="81" t="s">
        <v>43</v>
      </c>
      <c r="E3" s="83"/>
      <c r="F3" s="81" t="s">
        <v>90</v>
      </c>
      <c r="G3" s="83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8" t="s">
        <v>7</v>
      </c>
      <c r="G4" s="80"/>
      <c r="K4" s="22" t="s">
        <v>20</v>
      </c>
      <c r="L4" s="23" t="s">
        <v>22</v>
      </c>
    </row>
    <row r="5" spans="2:13" ht="16.5" thickBot="1" x14ac:dyDescent="0.3">
      <c r="B5" s="26" t="s">
        <v>30</v>
      </c>
      <c r="C5" s="26">
        <v>571301</v>
      </c>
      <c r="D5" s="26">
        <v>6148168</v>
      </c>
      <c r="E5" s="26">
        <v>0</v>
      </c>
      <c r="F5" s="81" t="s">
        <v>91</v>
      </c>
      <c r="G5" s="83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8" t="s">
        <v>6</v>
      </c>
      <c r="F6" s="79"/>
      <c r="G6" s="80"/>
      <c r="I6" s="32"/>
      <c r="J6" s="33"/>
      <c r="K6" s="33"/>
      <c r="L6" s="33"/>
      <c r="M6" s="34"/>
    </row>
    <row r="7" spans="2:13" ht="15.75" x14ac:dyDescent="0.25">
      <c r="B7" s="26" t="s">
        <v>38</v>
      </c>
      <c r="C7" s="52" t="s">
        <v>54</v>
      </c>
      <c r="D7" s="77">
        <v>42908</v>
      </c>
      <c r="E7" s="81" t="s">
        <v>35</v>
      </c>
      <c r="F7" s="82"/>
      <c r="G7" s="83"/>
      <c r="I7" s="31"/>
      <c r="J7" s="8"/>
      <c r="K7" s="8"/>
      <c r="L7" s="8"/>
      <c r="M7" s="35"/>
    </row>
    <row r="8" spans="2:13" x14ac:dyDescent="0.25">
      <c r="B8" s="46" t="s">
        <v>11</v>
      </c>
      <c r="C8" s="47"/>
      <c r="D8" s="78" t="s">
        <v>8</v>
      </c>
      <c r="E8" s="79"/>
      <c r="F8" s="79"/>
      <c r="G8" s="80"/>
      <c r="I8" s="36" t="s">
        <v>15</v>
      </c>
      <c r="J8" s="68">
        <v>0</v>
      </c>
      <c r="K8" s="8"/>
      <c r="L8" s="8"/>
      <c r="M8" s="35"/>
    </row>
    <row r="9" spans="2:13" ht="15.75" x14ac:dyDescent="0.25">
      <c r="B9" s="26" t="s">
        <v>9</v>
      </c>
      <c r="C9" s="30"/>
      <c r="D9" s="81" t="s">
        <v>20</v>
      </c>
      <c r="E9" s="82"/>
      <c r="F9" s="82"/>
      <c r="G9" s="83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11</v>
      </c>
      <c r="K10" s="69">
        <f>+$J$8-I10</f>
        <v>-1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15</v>
      </c>
      <c r="K11" s="69">
        <f t="shared" ref="K11:K14" si="0">+$J$8-I11</f>
        <v>-2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18</v>
      </c>
      <c r="K12" s="69">
        <f t="shared" si="0"/>
        <v>-3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19</v>
      </c>
      <c r="K13" s="69">
        <f t="shared" si="0"/>
        <v>-4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19</v>
      </c>
      <c r="K14" s="69">
        <f t="shared" si="0"/>
        <v>-5.5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11</v>
      </c>
      <c r="G15" s="51" t="s">
        <v>92</v>
      </c>
      <c r="I15" s="38"/>
      <c r="J15" s="19"/>
      <c r="K15" s="20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15</v>
      </c>
      <c r="G16" s="51" t="s">
        <v>37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18</v>
      </c>
      <c r="G17" s="51" t="s">
        <v>37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19</v>
      </c>
      <c r="G18" s="51" t="s">
        <v>37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19</v>
      </c>
      <c r="G19" s="51" t="s">
        <v>37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0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-5.5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workbookViewId="0">
      <selection activeCell="G22" sqref="G22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49" t="s">
        <v>1</v>
      </c>
      <c r="C2" s="13" t="s">
        <v>0</v>
      </c>
      <c r="D2" s="84" t="s">
        <v>19</v>
      </c>
      <c r="E2" s="85"/>
      <c r="F2" s="84" t="s">
        <v>3</v>
      </c>
      <c r="G2" s="85"/>
    </row>
    <row r="3" spans="2:13" ht="15.75" x14ac:dyDescent="0.25">
      <c r="B3" s="48"/>
      <c r="C3" s="26" t="s">
        <v>31</v>
      </c>
      <c r="D3" s="81" t="s">
        <v>43</v>
      </c>
      <c r="E3" s="83"/>
      <c r="F3" s="81" t="s">
        <v>87</v>
      </c>
      <c r="G3" s="83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8" t="s">
        <v>7</v>
      </c>
      <c r="G4" s="80"/>
      <c r="K4" s="22" t="s">
        <v>20</v>
      </c>
      <c r="L4" s="23" t="s">
        <v>22</v>
      </c>
    </row>
    <row r="5" spans="2:13" ht="16.5" thickBot="1" x14ac:dyDescent="0.3">
      <c r="B5" s="26" t="s">
        <v>30</v>
      </c>
      <c r="C5" s="26">
        <v>571263</v>
      </c>
      <c r="D5" s="26">
        <v>6148231</v>
      </c>
      <c r="E5" s="26">
        <v>0.1</v>
      </c>
      <c r="F5" s="81" t="s">
        <v>88</v>
      </c>
      <c r="G5" s="83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8" t="s">
        <v>6</v>
      </c>
      <c r="F6" s="79"/>
      <c r="G6" s="80"/>
      <c r="I6" s="32"/>
      <c r="J6" s="33"/>
      <c r="K6" s="33"/>
      <c r="L6" s="33"/>
      <c r="M6" s="34"/>
    </row>
    <row r="7" spans="2:13" ht="15.75" x14ac:dyDescent="0.25">
      <c r="B7" s="26" t="s">
        <v>38</v>
      </c>
      <c r="C7" s="52" t="s">
        <v>54</v>
      </c>
      <c r="D7" s="77">
        <v>42907</v>
      </c>
      <c r="E7" s="81" t="s">
        <v>35</v>
      </c>
      <c r="F7" s="82"/>
      <c r="G7" s="83"/>
      <c r="I7" s="31"/>
      <c r="J7" s="8"/>
      <c r="K7" s="8"/>
      <c r="L7" s="8"/>
      <c r="M7" s="35"/>
    </row>
    <row r="8" spans="2:13" x14ac:dyDescent="0.25">
      <c r="B8" s="46" t="s">
        <v>11</v>
      </c>
      <c r="C8" s="47"/>
      <c r="D8" s="78" t="s">
        <v>8</v>
      </c>
      <c r="E8" s="79"/>
      <c r="F8" s="79"/>
      <c r="G8" s="80"/>
      <c r="I8" s="36" t="s">
        <v>15</v>
      </c>
      <c r="J8" s="68">
        <v>0.1</v>
      </c>
      <c r="K8" s="8"/>
      <c r="L8" s="8"/>
      <c r="M8" s="35"/>
    </row>
    <row r="9" spans="2:13" ht="15.75" x14ac:dyDescent="0.25">
      <c r="B9" s="26" t="s">
        <v>9</v>
      </c>
      <c r="C9" s="30"/>
      <c r="D9" s="81" t="s">
        <v>20</v>
      </c>
      <c r="E9" s="82"/>
      <c r="F9" s="82"/>
      <c r="G9" s="83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12</v>
      </c>
      <c r="K10" s="69">
        <f>+$J$8-I10</f>
        <v>-0.9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16</v>
      </c>
      <c r="K11" s="69">
        <f t="shared" ref="K11:K14" si="0">+$J$8-I11</f>
        <v>-1.9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18</v>
      </c>
      <c r="K12" s="69">
        <f t="shared" si="0"/>
        <v>-2.9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20</v>
      </c>
      <c r="K13" s="69">
        <f t="shared" si="0"/>
        <v>-3.9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5.4</v>
      </c>
      <c r="J14" s="19">
        <v>21</v>
      </c>
      <c r="K14" s="69">
        <f t="shared" si="0"/>
        <v>-5.3000000000000007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12</v>
      </c>
      <c r="G15" s="51" t="s">
        <v>89</v>
      </c>
      <c r="I15" s="38"/>
      <c r="J15" s="19"/>
      <c r="K15" s="20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16</v>
      </c>
      <c r="G16" s="51" t="s">
        <v>37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18</v>
      </c>
      <c r="G17" s="51" t="s">
        <v>37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20</v>
      </c>
      <c r="G18" s="51" t="s">
        <v>37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5.4</v>
      </c>
      <c r="F19" s="50">
        <f t="shared" si="1"/>
        <v>21</v>
      </c>
      <c r="G19" s="51" t="s">
        <v>37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0.1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-5.3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31"/>
  <sheetViews>
    <sheetView topLeftCell="B1" workbookViewId="0">
      <selection activeCell="G16" sqref="G16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7" t="s">
        <v>1</v>
      </c>
      <c r="C2" s="13" t="s">
        <v>0</v>
      </c>
      <c r="D2" s="84" t="s">
        <v>19</v>
      </c>
      <c r="E2" s="85"/>
      <c r="F2" s="84" t="s">
        <v>3</v>
      </c>
      <c r="G2" s="85"/>
    </row>
    <row r="3" spans="2:13" ht="15.75" x14ac:dyDescent="0.25">
      <c r="B3" s="48"/>
      <c r="C3" s="55" t="s">
        <v>31</v>
      </c>
      <c r="D3" s="81" t="s">
        <v>43</v>
      </c>
      <c r="E3" s="83"/>
      <c r="F3" s="81" t="s">
        <v>84</v>
      </c>
      <c r="G3" s="83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8" t="s">
        <v>7</v>
      </c>
      <c r="G4" s="80"/>
      <c r="K4" s="22" t="s">
        <v>20</v>
      </c>
      <c r="L4" s="23" t="s">
        <v>22</v>
      </c>
    </row>
    <row r="5" spans="2:13" ht="16.5" thickBot="1" x14ac:dyDescent="0.3">
      <c r="B5" s="55" t="s">
        <v>30</v>
      </c>
      <c r="C5" s="55">
        <v>571285</v>
      </c>
      <c r="D5" s="55">
        <v>6148318</v>
      </c>
      <c r="E5" s="55">
        <v>-0.45</v>
      </c>
      <c r="F5" s="81" t="s">
        <v>85</v>
      </c>
      <c r="G5" s="83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8" t="s">
        <v>6</v>
      </c>
      <c r="F6" s="79"/>
      <c r="G6" s="80"/>
      <c r="I6" s="32"/>
      <c r="J6" s="33"/>
      <c r="K6" s="33"/>
      <c r="L6" s="33"/>
      <c r="M6" s="34"/>
    </row>
    <row r="7" spans="2:13" ht="15.75" x14ac:dyDescent="0.25">
      <c r="B7" s="55" t="s">
        <v>38</v>
      </c>
      <c r="C7" s="52">
        <v>1.9</v>
      </c>
      <c r="D7" s="77">
        <v>42908</v>
      </c>
      <c r="E7" s="81" t="s">
        <v>35</v>
      </c>
      <c r="F7" s="82"/>
      <c r="G7" s="83"/>
      <c r="I7" s="31"/>
      <c r="J7" s="8"/>
      <c r="K7" s="8"/>
      <c r="L7" s="8"/>
      <c r="M7" s="35"/>
    </row>
    <row r="8" spans="2:13" x14ac:dyDescent="0.25">
      <c r="B8" s="53" t="s">
        <v>11</v>
      </c>
      <c r="C8" s="54"/>
      <c r="D8" s="78" t="s">
        <v>8</v>
      </c>
      <c r="E8" s="79"/>
      <c r="F8" s="79"/>
      <c r="G8" s="80"/>
      <c r="I8" s="36" t="s">
        <v>15</v>
      </c>
      <c r="J8" s="24">
        <v>-0.45</v>
      </c>
      <c r="K8" s="8"/>
      <c r="L8" s="8"/>
      <c r="M8" s="35"/>
    </row>
    <row r="9" spans="2:13" ht="15.75" x14ac:dyDescent="0.25">
      <c r="B9" s="55" t="s">
        <v>9</v>
      </c>
      <c r="C9" s="56"/>
      <c r="D9" s="81" t="s">
        <v>20</v>
      </c>
      <c r="E9" s="82"/>
      <c r="F9" s="82"/>
      <c r="G9" s="83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3</v>
      </c>
      <c r="J10" s="19">
        <v>7</v>
      </c>
      <c r="K10" s="69">
        <f>+$J$8-I10</f>
        <v>-3.45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4</v>
      </c>
      <c r="J11" s="19">
        <v>14</v>
      </c>
      <c r="K11" s="69">
        <f t="shared" ref="K11:K12" si="0">+$J$8-I11</f>
        <v>-4.45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5.5</v>
      </c>
      <c r="J12" s="19">
        <v>13</v>
      </c>
      <c r="K12" s="69">
        <f t="shared" si="0"/>
        <v>-5.95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/>
      <c r="J13" s="19"/>
      <c r="K13" s="69"/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/>
      <c r="J14" s="19"/>
      <c r="K14" s="69"/>
      <c r="L14" s="8"/>
      <c r="M14" s="35"/>
    </row>
    <row r="15" spans="2:13" x14ac:dyDescent="0.25">
      <c r="B15" s="7"/>
      <c r="C15" s="8"/>
      <c r="D15" s="8"/>
      <c r="E15" s="50">
        <f>+I10</f>
        <v>3</v>
      </c>
      <c r="F15" s="50">
        <f>+J10</f>
        <v>7</v>
      </c>
      <c r="G15" s="51" t="s">
        <v>86</v>
      </c>
      <c r="I15" s="38"/>
      <c r="J15" s="19"/>
      <c r="K15" s="20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4</v>
      </c>
      <c r="F16" s="50">
        <f t="shared" si="1"/>
        <v>14</v>
      </c>
      <c r="G16" s="51" t="s">
        <v>37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1"/>
        <v>5.5</v>
      </c>
      <c r="F17" s="50">
        <f t="shared" si="1"/>
        <v>13</v>
      </c>
      <c r="G17" s="51" t="s">
        <v>37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0</v>
      </c>
      <c r="F18" s="50">
        <f t="shared" si="1"/>
        <v>0</v>
      </c>
      <c r="G18" s="51"/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/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-0.45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-5.95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1</vt:i4>
      </vt:variant>
    </vt:vector>
  </HeadingPairs>
  <TitlesOfParts>
    <vt:vector size="26" baseType="lpstr">
      <vt:lpstr>TR225</vt:lpstr>
      <vt:lpstr>TR226</vt:lpstr>
      <vt:lpstr>TR227</vt:lpstr>
      <vt:lpstr>TR228</vt:lpstr>
      <vt:lpstr>TR229</vt:lpstr>
      <vt:lpstr>TR230</vt:lpstr>
      <vt:lpstr>TR231</vt:lpstr>
      <vt:lpstr>TR232</vt:lpstr>
      <vt:lpstr>TR233</vt:lpstr>
      <vt:lpstr>TR234</vt:lpstr>
      <vt:lpstr>TR235</vt:lpstr>
      <vt:lpstr>TR236</vt:lpstr>
      <vt:lpstr>TR237</vt:lpstr>
      <vt:lpstr>TR238</vt:lpstr>
      <vt:lpstr>TR239</vt:lpstr>
      <vt:lpstr>TR240</vt:lpstr>
      <vt:lpstr>TR241</vt:lpstr>
      <vt:lpstr>TR242</vt:lpstr>
      <vt:lpstr>TR243</vt:lpstr>
      <vt:lpstr>TR244</vt:lpstr>
      <vt:lpstr>TR245</vt:lpstr>
      <vt:lpstr>TR246</vt:lpstr>
      <vt:lpstr>TR247</vt:lpstr>
      <vt:lpstr>TR248</vt:lpstr>
      <vt:lpstr>TR249</vt:lpstr>
      <vt:lpstr>'TR227'!Área_de_impresión</vt:lpstr>
    </vt:vector>
  </TitlesOfParts>
  <Company>VR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Usuario</cp:lastModifiedBy>
  <cp:lastPrinted>2016-09-27T08:14:19Z</cp:lastPrinted>
  <dcterms:created xsi:type="dcterms:W3CDTF">2016-09-19T11:10:50Z</dcterms:created>
  <dcterms:modified xsi:type="dcterms:W3CDTF">2017-06-26T16:59:50Z</dcterms:modified>
</cp:coreProperties>
</file>