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Para AFE Info Cateos\100. Sondeos\Año 2016\Block 2\0 Sounding Print\"/>
    </mc:Choice>
  </mc:AlternateContent>
  <bookViews>
    <workbookView xWindow="-810" yWindow="-45" windowWidth="15480" windowHeight="11040" firstSheet="5"/>
  </bookViews>
  <sheets>
    <sheet name="108" sheetId="1" r:id="rId1"/>
    <sheet name="109" sheetId="2" r:id="rId2"/>
    <sheet name="110" sheetId="3" r:id="rId3"/>
    <sheet name="114" sheetId="4" r:id="rId4"/>
    <sheet name="129" sheetId="6" r:id="rId5"/>
    <sheet name="130" sheetId="7" r:id="rId6"/>
    <sheet name="132" sheetId="9" r:id="rId7"/>
    <sheet name="131" sheetId="8" r:id="rId8"/>
    <sheet name="133" sheetId="10" r:id="rId9"/>
    <sheet name="134" sheetId="11" r:id="rId10"/>
    <sheet name="135" sheetId="12" r:id="rId11"/>
    <sheet name="136" sheetId="13" r:id="rId12"/>
    <sheet name="137" sheetId="14" r:id="rId13"/>
    <sheet name="138" sheetId="15" r:id="rId14"/>
    <sheet name="139" sheetId="16" r:id="rId15"/>
    <sheet name="140" sheetId="18" r:id="rId16"/>
    <sheet name="141" sheetId="19" r:id="rId17"/>
    <sheet name="142" sheetId="20" r:id="rId18"/>
    <sheet name="143" sheetId="22" r:id="rId19"/>
  </sheets>
  <definedNames>
    <definedName name="_xlnm.Print_Area" localSheetId="0">'108'!$A$1:$G$28</definedName>
  </definedNames>
  <calcPr calcId="171027"/>
</workbook>
</file>

<file path=xl/calcChain.xml><?xml version="1.0" encoding="utf-8"?>
<calcChain xmlns="http://schemas.openxmlformats.org/spreadsheetml/2006/main">
  <c r="J8" i="22" l="1"/>
  <c r="L16" i="20"/>
  <c r="J8" i="20"/>
  <c r="L16" i="19"/>
  <c r="J8" i="19"/>
  <c r="J8" i="18"/>
  <c r="L16" i="16"/>
  <c r="J8" i="16"/>
  <c r="J8" i="15"/>
  <c r="J8" i="14"/>
  <c r="J8" i="13"/>
  <c r="J8" i="12"/>
  <c r="J8" i="11"/>
  <c r="L16" i="10"/>
  <c r="L16" i="8"/>
  <c r="J8" i="10"/>
  <c r="J8" i="8"/>
  <c r="J8" i="9"/>
  <c r="J8" i="7"/>
  <c r="J8" i="6"/>
  <c r="J8" i="4"/>
  <c r="J8" i="3"/>
  <c r="J8" i="2"/>
  <c r="J8" i="1"/>
  <c r="F19" i="22" l="1"/>
  <c r="E19" i="22"/>
  <c r="F18" i="22"/>
  <c r="E18" i="22"/>
  <c r="F17" i="22"/>
  <c r="E17" i="22"/>
  <c r="F16" i="22"/>
  <c r="E16" i="22"/>
  <c r="L15" i="22"/>
  <c r="F15" i="22"/>
  <c r="E15" i="22"/>
  <c r="K14" i="22"/>
  <c r="L16" i="22" s="1"/>
  <c r="K13" i="22"/>
  <c r="K12" i="22"/>
  <c r="K11" i="22"/>
  <c r="K10" i="22"/>
  <c r="F19" i="20"/>
  <c r="E19" i="20"/>
  <c r="F18" i="20"/>
  <c r="E18" i="20"/>
  <c r="F17" i="20"/>
  <c r="E17" i="20"/>
  <c r="F16" i="20"/>
  <c r="E16" i="20"/>
  <c r="L15" i="20"/>
  <c r="F15" i="20"/>
  <c r="E15" i="20"/>
  <c r="K14" i="20"/>
  <c r="K13" i="20"/>
  <c r="K12" i="20"/>
  <c r="K11" i="20"/>
  <c r="K10" i="20"/>
  <c r="F19" i="19"/>
  <c r="E19" i="19"/>
  <c r="F18" i="19"/>
  <c r="E18" i="19"/>
  <c r="F17" i="19"/>
  <c r="E17" i="19"/>
  <c r="F16" i="19"/>
  <c r="E16" i="19"/>
  <c r="L15" i="19"/>
  <c r="F15" i="19"/>
  <c r="E15" i="19"/>
  <c r="K14" i="19"/>
  <c r="K13" i="19"/>
  <c r="K12" i="19"/>
  <c r="K11" i="19"/>
  <c r="K10" i="19"/>
  <c r="F19" i="18"/>
  <c r="E19" i="18"/>
  <c r="F18" i="18"/>
  <c r="E18" i="18"/>
  <c r="F17" i="18"/>
  <c r="E17" i="18"/>
  <c r="F16" i="18"/>
  <c r="E16" i="18"/>
  <c r="L15" i="18"/>
  <c r="F15" i="18"/>
  <c r="E15" i="18"/>
  <c r="K14" i="18"/>
  <c r="L16" i="18" s="1"/>
  <c r="K13" i="18"/>
  <c r="K12" i="18"/>
  <c r="K11" i="18"/>
  <c r="K10" i="18"/>
  <c r="F19" i="16"/>
  <c r="E19" i="16"/>
  <c r="F18" i="16"/>
  <c r="E18" i="16"/>
  <c r="F17" i="16"/>
  <c r="E17" i="16"/>
  <c r="F16" i="16"/>
  <c r="E16" i="16"/>
  <c r="L15" i="16"/>
  <c r="F15" i="16"/>
  <c r="E15" i="16"/>
  <c r="K14" i="16"/>
  <c r="K13" i="16"/>
  <c r="K12" i="16"/>
  <c r="K11" i="16"/>
  <c r="K10" i="16"/>
  <c r="F19" i="15"/>
  <c r="E19" i="15"/>
  <c r="F18" i="15"/>
  <c r="E18" i="15"/>
  <c r="F17" i="15"/>
  <c r="E17" i="15"/>
  <c r="F16" i="15"/>
  <c r="E16" i="15"/>
  <c r="L15" i="15"/>
  <c r="F15" i="15"/>
  <c r="E15" i="15"/>
  <c r="K14" i="15"/>
  <c r="L16" i="15" s="1"/>
  <c r="K13" i="15"/>
  <c r="K12" i="15"/>
  <c r="K11" i="15"/>
  <c r="K10" i="15"/>
  <c r="F19" i="14"/>
  <c r="E19" i="14"/>
  <c r="F18" i="14"/>
  <c r="E18" i="14"/>
  <c r="F17" i="14"/>
  <c r="E17" i="14"/>
  <c r="F16" i="14"/>
  <c r="E16" i="14"/>
  <c r="L15" i="14"/>
  <c r="F15" i="14"/>
  <c r="E15" i="14"/>
  <c r="K14" i="14"/>
  <c r="L16" i="14" s="1"/>
  <c r="K13" i="14"/>
  <c r="K12" i="14"/>
  <c r="K11" i="14"/>
  <c r="K10" i="14"/>
  <c r="F19" i="13"/>
  <c r="E19" i="13"/>
  <c r="F18" i="13"/>
  <c r="E18" i="13"/>
  <c r="F17" i="13"/>
  <c r="E17" i="13"/>
  <c r="F16" i="13"/>
  <c r="E16" i="13"/>
  <c r="L15" i="13"/>
  <c r="F15" i="13"/>
  <c r="E15" i="13"/>
  <c r="K14" i="13"/>
  <c r="L16" i="13" s="1"/>
  <c r="K13" i="13"/>
  <c r="K12" i="13"/>
  <c r="K11" i="13"/>
  <c r="K10" i="13"/>
  <c r="F19" i="12"/>
  <c r="E19" i="12"/>
  <c r="F18" i="12"/>
  <c r="E18" i="12"/>
  <c r="F17" i="12"/>
  <c r="E17" i="12"/>
  <c r="F16" i="12"/>
  <c r="E16" i="12"/>
  <c r="L15" i="12"/>
  <c r="F15" i="12"/>
  <c r="E15" i="12"/>
  <c r="K14" i="12"/>
  <c r="L16" i="12" s="1"/>
  <c r="K13" i="12"/>
  <c r="K12" i="12"/>
  <c r="K11" i="12"/>
  <c r="K10" i="12"/>
  <c r="F19" i="11"/>
  <c r="E19" i="11"/>
  <c r="F18" i="11"/>
  <c r="E18" i="11"/>
  <c r="F17" i="11"/>
  <c r="E17" i="11"/>
  <c r="F16" i="11"/>
  <c r="E16" i="11"/>
  <c r="L15" i="11"/>
  <c r="F15" i="11"/>
  <c r="E15" i="11"/>
  <c r="K14" i="11"/>
  <c r="L16" i="11" s="1"/>
  <c r="K13" i="11"/>
  <c r="K12" i="11"/>
  <c r="K11" i="11"/>
  <c r="K10" i="11"/>
  <c r="F19" i="10"/>
  <c r="E19" i="10"/>
  <c r="F18" i="10"/>
  <c r="E18" i="10"/>
  <c r="F17" i="10"/>
  <c r="E17" i="10"/>
  <c r="F16" i="10"/>
  <c r="E16" i="10"/>
  <c r="L15" i="10"/>
  <c r="F15" i="10"/>
  <c r="E15" i="10"/>
  <c r="K14" i="10"/>
  <c r="K13" i="10"/>
  <c r="K12" i="10"/>
  <c r="K11" i="10"/>
  <c r="K10" i="10"/>
  <c r="F19" i="9"/>
  <c r="E19" i="9"/>
  <c r="F18" i="9"/>
  <c r="E18" i="9"/>
  <c r="F17" i="9"/>
  <c r="E17" i="9"/>
  <c r="F16" i="9"/>
  <c r="E16" i="9"/>
  <c r="L15" i="9"/>
  <c r="F15" i="9"/>
  <c r="E15" i="9"/>
  <c r="K14" i="9"/>
  <c r="L16" i="9" s="1"/>
  <c r="K13" i="9"/>
  <c r="K12" i="9"/>
  <c r="K11" i="9"/>
  <c r="K10" i="9"/>
  <c r="F19" i="8"/>
  <c r="E19" i="8"/>
  <c r="F18" i="8"/>
  <c r="E18" i="8"/>
  <c r="F17" i="8"/>
  <c r="E17" i="8"/>
  <c r="F16" i="8"/>
  <c r="E16" i="8"/>
  <c r="L15" i="8"/>
  <c r="F15" i="8"/>
  <c r="E15" i="8"/>
  <c r="K14" i="8"/>
  <c r="K13" i="8"/>
  <c r="K12" i="8"/>
  <c r="K11" i="8"/>
  <c r="K10" i="8"/>
  <c r="F19" i="7"/>
  <c r="E19" i="7"/>
  <c r="F18" i="7"/>
  <c r="E18" i="7"/>
  <c r="F17" i="7"/>
  <c r="E17" i="7"/>
  <c r="F16" i="7"/>
  <c r="E16" i="7"/>
  <c r="L15" i="7"/>
  <c r="F15" i="7"/>
  <c r="E15" i="7"/>
  <c r="K14" i="7"/>
  <c r="L16" i="7" s="1"/>
  <c r="K13" i="7"/>
  <c r="K12" i="7"/>
  <c r="K11" i="7"/>
  <c r="K10" i="7"/>
  <c r="F19" i="6"/>
  <c r="E19" i="6"/>
  <c r="F18" i="6"/>
  <c r="E18" i="6"/>
  <c r="F17" i="6"/>
  <c r="E17" i="6"/>
  <c r="F16" i="6"/>
  <c r="E16" i="6"/>
  <c r="L15" i="6"/>
  <c r="F15" i="6"/>
  <c r="E15" i="6"/>
  <c r="K14" i="6"/>
  <c r="L16" i="6" s="1"/>
  <c r="K13" i="6"/>
  <c r="K12" i="6"/>
  <c r="K11" i="6"/>
  <c r="K10" i="6"/>
  <c r="K15" i="4"/>
  <c r="F19" i="4"/>
  <c r="E19" i="4"/>
  <c r="F18" i="4"/>
  <c r="E18" i="4"/>
  <c r="F17" i="4"/>
  <c r="E17" i="4"/>
  <c r="F16" i="4"/>
  <c r="E16" i="4"/>
  <c r="L15" i="4"/>
  <c r="F15" i="4"/>
  <c r="E15" i="4"/>
  <c r="K14" i="4"/>
  <c r="L16" i="4" s="1"/>
  <c r="K13" i="4"/>
  <c r="K12" i="4"/>
  <c r="K11" i="4"/>
  <c r="K10" i="4"/>
  <c r="F19" i="2"/>
  <c r="E19" i="2"/>
  <c r="F18" i="2"/>
  <c r="E18" i="2"/>
  <c r="F17" i="2"/>
  <c r="E17" i="2"/>
  <c r="F16" i="2"/>
  <c r="E16" i="2"/>
  <c r="L15" i="2"/>
  <c r="F15" i="2"/>
  <c r="E15" i="2"/>
  <c r="K14" i="2"/>
  <c r="L16" i="2"/>
  <c r="K13" i="2"/>
  <c r="K12" i="2"/>
  <c r="K11" i="2"/>
  <c r="K10" i="2"/>
  <c r="F19" i="3"/>
  <c r="E19" i="3"/>
  <c r="F18" i="3"/>
  <c r="E18" i="3"/>
  <c r="F17" i="3"/>
  <c r="E17" i="3"/>
  <c r="F16" i="3"/>
  <c r="E16" i="3"/>
  <c r="L15" i="3"/>
  <c r="F15" i="3"/>
  <c r="E15" i="3"/>
  <c r="K14" i="3"/>
  <c r="L16" i="3" s="1"/>
  <c r="K13" i="3"/>
  <c r="K12" i="3"/>
  <c r="K11" i="3"/>
  <c r="K10" i="3"/>
  <c r="L15" i="1"/>
  <c r="K10" i="1"/>
  <c r="K11" i="1"/>
  <c r="K12" i="1"/>
  <c r="K13" i="1"/>
  <c r="K14" i="1"/>
  <c r="L16" i="1" s="1"/>
  <c r="E19" i="1"/>
  <c r="E18" i="1"/>
  <c r="E17" i="1"/>
  <c r="E16" i="1"/>
  <c r="E15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<sst xmlns="http://schemas.openxmlformats.org/spreadsheetml/2006/main" count="1002" uniqueCount="86">
  <si>
    <t>Client</t>
  </si>
  <si>
    <t>Job number</t>
  </si>
  <si>
    <t>Trackline</t>
  </si>
  <si>
    <t>Borehole number</t>
  </si>
  <si>
    <t>Phase 1_2</t>
  </si>
  <si>
    <t>25 de Agosto - Florida</t>
  </si>
  <si>
    <t>Comma is a desimaldot</t>
  </si>
  <si>
    <t xml:space="preserve">Investigation area, Trackline: </t>
  </si>
  <si>
    <t>JOB: Phase_Area</t>
  </si>
  <si>
    <t>Coordinate system</t>
  </si>
  <si>
    <t>X</t>
  </si>
  <si>
    <t>Y</t>
  </si>
  <si>
    <t>Z</t>
  </si>
  <si>
    <t xml:space="preserve">Track km </t>
  </si>
  <si>
    <t>x</t>
  </si>
  <si>
    <t>= Input the cell values</t>
  </si>
  <si>
    <t>1. Montevideo - 25 de Agosto</t>
  </si>
  <si>
    <t>Phase 1_1</t>
  </si>
  <si>
    <t>GPS - upm wgs84</t>
  </si>
  <si>
    <t>Excel counts yellow cells</t>
  </si>
  <si>
    <t>2. 25 de Agosto - Florida</t>
  </si>
  <si>
    <t>Height / level system</t>
  </si>
  <si>
    <t>Groundwater level</t>
  </si>
  <si>
    <t>Date of investigation</t>
  </si>
  <si>
    <t>Surveyor</t>
  </si>
  <si>
    <t>3. Florida  - Durazno</t>
  </si>
  <si>
    <t>Phase 1_3</t>
  </si>
  <si>
    <t>GPS</t>
  </si>
  <si>
    <t>AV/VR Track</t>
  </si>
  <si>
    <t>4. Durazno - Paso de los Toros</t>
  </si>
  <si>
    <t>Phase 1_4</t>
  </si>
  <si>
    <t>Sounding method</t>
  </si>
  <si>
    <t>Equipment, type</t>
  </si>
  <si>
    <t>Height of borehole</t>
  </si>
  <si>
    <t>SPT</t>
  </si>
  <si>
    <t>depth</t>
  </si>
  <si>
    <t>blows / 0,3 m</t>
  </si>
  <si>
    <t>height of blows</t>
  </si>
  <si>
    <t>Depth</t>
  </si>
  <si>
    <t>Blows/0,3 m</t>
  </si>
  <si>
    <t>Soil</t>
  </si>
  <si>
    <t>Or</t>
  </si>
  <si>
    <t>Height level</t>
  </si>
  <si>
    <t>ClSi</t>
  </si>
  <si>
    <t>Level of the end</t>
  </si>
  <si>
    <t xml:space="preserve">Cl </t>
  </si>
  <si>
    <t>Height can be changed with a doubleclick of the right mouse button</t>
  </si>
  <si>
    <t>The height scale should be 1…2 m more than the depth of the sounding</t>
  </si>
  <si>
    <t>-</t>
  </si>
  <si>
    <t>ClSicSa</t>
  </si>
  <si>
    <t>Cl</t>
  </si>
  <si>
    <t>ClcSa</t>
  </si>
  <si>
    <t>ClmcSa</t>
  </si>
  <si>
    <t>Co</t>
  </si>
  <si>
    <t>ClmSa</t>
  </si>
  <si>
    <t>1,5</t>
  </si>
  <si>
    <t>0,5</t>
  </si>
  <si>
    <t>84+400 +3m</t>
  </si>
  <si>
    <t>85+200 +6m</t>
  </si>
  <si>
    <t>86+000 -8m</t>
  </si>
  <si>
    <t>cSaGrCl</t>
  </si>
  <si>
    <t>89+200 +6m</t>
  </si>
  <si>
    <t>mcSaCl</t>
  </si>
  <si>
    <t>101+200 +4m</t>
  </si>
  <si>
    <t>CoCl</t>
  </si>
  <si>
    <t xml:space="preserve">Co </t>
  </si>
  <si>
    <t>102+000 -10m</t>
  </si>
  <si>
    <t>4,5</t>
  </si>
  <si>
    <t>cSa</t>
  </si>
  <si>
    <t>102+800 -12m</t>
  </si>
  <si>
    <t>mcSa</t>
  </si>
  <si>
    <t>103+400 -9m</t>
  </si>
  <si>
    <t>OI</t>
  </si>
  <si>
    <t>104+200 -25m</t>
  </si>
  <si>
    <t>105+000 -18m</t>
  </si>
  <si>
    <t>105+800 -15m</t>
  </si>
  <si>
    <t>106+700 -10m</t>
  </si>
  <si>
    <t>107+100 -7m</t>
  </si>
  <si>
    <t>cSaCl</t>
  </si>
  <si>
    <t>107+360 -10m</t>
  </si>
  <si>
    <t>108+000 +8m</t>
  </si>
  <si>
    <t>108+800 +20m</t>
  </si>
  <si>
    <t>109+600 -5m</t>
  </si>
  <si>
    <t>fmSa</t>
  </si>
  <si>
    <t>110+400 -6m</t>
  </si>
  <si>
    <t>111+200 -7m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</si>
</sst>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9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5" fillId="2" borderId="2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right"/>
    </xf>
    <xf numFmtId="0" fontId="9" fillId="0" borderId="9" xfId="0" applyFont="1" applyBorder="1"/>
    <xf numFmtId="0" fontId="10" fillId="0" borderId="1" xfId="0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/>
    <xf numFmtId="14" fontId="7" fillId="0" borderId="10" xfId="0" applyNumberFormat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164" fontId="1" fillId="2" borderId="4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164" fontId="1" fillId="2" borderId="6" xfId="0" applyNumberFormat="1" applyFont="1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2" borderId="11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/>
    <xf numFmtId="0" fontId="7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'108'!$K$10:$K$16</c:f>
              <c:numCache>
                <c:formatCode>\+0.00</c:formatCode>
                <c:ptCount val="7"/>
                <c:pt idx="0">
                  <c:v>52.3</c:v>
                </c:pt>
                <c:pt idx="1">
                  <c:v>51.5</c:v>
                </c:pt>
                <c:pt idx="2">
                  <c:v>50.5</c:v>
                </c:pt>
                <c:pt idx="3">
                  <c:v>49.5</c:v>
                </c:pt>
                <c:pt idx="4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B5-49FC-83A2-2622BC736CC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B5-49FC-83A2-2622BC736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23816"/>
        <c:axId val="286724208"/>
      </c:scatterChart>
      <c:valAx>
        <c:axId val="28672381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86724208"/>
        <c:crosses val="autoZero"/>
        <c:crossBetween val="midCat"/>
      </c:valAx>
      <c:valAx>
        <c:axId val="286724208"/>
        <c:scaling>
          <c:orientation val="minMax"/>
          <c:max val="53"/>
          <c:min val="4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86723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'134'!$J$10:$J$16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24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'134'!$K$10:$K$16</c:f>
              <c:numCache>
                <c:formatCode>\+0.00</c:formatCode>
                <c:ptCount val="7"/>
                <c:pt idx="0">
                  <c:v>79.5</c:v>
                </c:pt>
                <c:pt idx="1">
                  <c:v>78.5</c:v>
                </c:pt>
                <c:pt idx="2">
                  <c:v>77.5</c:v>
                </c:pt>
                <c:pt idx="3">
                  <c:v>76.400000000000006</c:v>
                </c:pt>
                <c:pt idx="4">
                  <c:v>75.900000000000006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CA-4098-81A5-49C83845CA7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A-4098-81A5-49C83845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0816"/>
        <c:axId val="334555520"/>
      </c:scatterChart>
      <c:valAx>
        <c:axId val="33455081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5520"/>
        <c:crosses val="autoZero"/>
        <c:crossBetween val="midCat"/>
      </c:valAx>
      <c:valAx>
        <c:axId val="334555520"/>
        <c:scaling>
          <c:orientation val="minMax"/>
          <c:min val="7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0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'135'!$J$10:$J$16</c:f>
              <c:numCache>
                <c:formatCode>General</c:formatCode>
                <c:ptCount val="7"/>
                <c:pt idx="1">
                  <c:v>5</c:v>
                </c:pt>
                <c:pt idx="2">
                  <c:v>20</c:v>
                </c:pt>
                <c:pt idx="3">
                  <c:v>54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'135'!$K$10:$K$16</c:f>
              <c:numCache>
                <c:formatCode>\+0.00</c:formatCode>
                <c:ptCount val="7"/>
                <c:pt idx="0">
                  <c:v>66.5</c:v>
                </c:pt>
                <c:pt idx="1">
                  <c:v>65.5</c:v>
                </c:pt>
                <c:pt idx="2">
                  <c:v>64.5</c:v>
                </c:pt>
                <c:pt idx="3">
                  <c:v>64</c:v>
                </c:pt>
                <c:pt idx="4">
                  <c:v>62.5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97-4315-96A3-E4FAA6D5A43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97-4315-96A3-E4FAA6D5A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6304"/>
        <c:axId val="334552384"/>
      </c:scatterChart>
      <c:valAx>
        <c:axId val="33455630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2384"/>
        <c:crosses val="autoZero"/>
        <c:crossBetween val="midCat"/>
      </c:valAx>
      <c:valAx>
        <c:axId val="334552384"/>
        <c:scaling>
          <c:orientation val="minMax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63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'136'!$J$10:$J$16</c:f>
              <c:numCache>
                <c:formatCode>General</c:formatCode>
                <c:ptCount val="7"/>
                <c:pt idx="1">
                  <c:v>20</c:v>
                </c:pt>
                <c:pt idx="2">
                  <c:v>10</c:v>
                </c:pt>
                <c:pt idx="3">
                  <c:v>24</c:v>
                </c:pt>
                <c:pt idx="4">
                  <c:v>55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'136'!$K$10:$K$16</c:f>
              <c:numCache>
                <c:formatCode>\+0.00</c:formatCode>
                <c:ptCount val="7"/>
                <c:pt idx="0">
                  <c:v>57.5</c:v>
                </c:pt>
                <c:pt idx="1">
                  <c:v>56.5</c:v>
                </c:pt>
                <c:pt idx="2">
                  <c:v>55.5</c:v>
                </c:pt>
                <c:pt idx="3">
                  <c:v>55</c:v>
                </c:pt>
                <c:pt idx="4">
                  <c:v>54.5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42-49F8-96D6-AC11CC6F347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42-49F8-96D6-AC11CC6F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3952"/>
        <c:axId val="334557088"/>
      </c:scatterChart>
      <c:valAx>
        <c:axId val="33455395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7088"/>
        <c:crosses val="autoZero"/>
        <c:crossBetween val="midCat"/>
      </c:valAx>
      <c:valAx>
        <c:axId val="334557088"/>
        <c:scaling>
          <c:orientation val="minMax"/>
          <c:max val="57"/>
          <c:min val="5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'137'!$J$10:$J$16</c:f>
              <c:numCache>
                <c:formatCode>General</c:formatCode>
                <c:ptCount val="7"/>
                <c:pt idx="2">
                  <c:v>11</c:v>
                </c:pt>
                <c:pt idx="3">
                  <c:v>21</c:v>
                </c:pt>
                <c:pt idx="4">
                  <c:v>53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'137'!$K$10:$K$16</c:f>
              <c:numCache>
                <c:formatCode>\+0.00</c:formatCode>
                <c:ptCount val="7"/>
                <c:pt idx="0">
                  <c:v>49.5</c:v>
                </c:pt>
                <c:pt idx="1">
                  <c:v>48.5</c:v>
                </c:pt>
                <c:pt idx="2">
                  <c:v>47.3</c:v>
                </c:pt>
                <c:pt idx="3">
                  <c:v>46.5</c:v>
                </c:pt>
                <c:pt idx="4">
                  <c:v>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1C-471B-A7BF-5A78CBECBB1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1C-471B-A7BF-5A78CBEC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1600"/>
        <c:axId val="334552776"/>
      </c:scatterChart>
      <c:valAx>
        <c:axId val="33455160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2776"/>
        <c:crosses val="autoZero"/>
        <c:crossBetween val="midCat"/>
      </c:valAx>
      <c:valAx>
        <c:axId val="334552776"/>
        <c:scaling>
          <c:orientation val="minMax"/>
          <c:max val="50"/>
          <c:min val="4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16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'138'!$J$10:$J$16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11</c:v>
                </c:pt>
                <c:pt idx="3">
                  <c:v>28</c:v>
                </c:pt>
                <c:pt idx="4">
                  <c:v>57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'138'!$K$10:$K$16</c:f>
              <c:numCache>
                <c:formatCode>\+0.00</c:formatCode>
                <c:ptCount val="7"/>
                <c:pt idx="0">
                  <c:v>66.3</c:v>
                </c:pt>
                <c:pt idx="1">
                  <c:v>65.5</c:v>
                </c:pt>
                <c:pt idx="2">
                  <c:v>64.5</c:v>
                </c:pt>
                <c:pt idx="3">
                  <c:v>64</c:v>
                </c:pt>
                <c:pt idx="4">
                  <c:v>63.5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4-48AF-BBC1-8A12EBA29C7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4-48AF-BBC1-8A12EBA2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4344"/>
        <c:axId val="334553560"/>
      </c:scatterChart>
      <c:valAx>
        <c:axId val="334554344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3560"/>
        <c:crosses val="autoZero"/>
        <c:crossBetween val="midCat"/>
      </c:valAx>
      <c:valAx>
        <c:axId val="334553560"/>
        <c:scaling>
          <c:orientation val="minMax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43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'139'!$J$10:$J$16</c:f>
              <c:numCache>
                <c:formatCode>General</c:formatCode>
                <c:ptCount val="7"/>
                <c:pt idx="0">
                  <c:v>62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'139'!$K$10:$K$16</c:f>
              <c:numCache>
                <c:formatCode>\+0.00</c:formatCode>
                <c:ptCount val="7"/>
                <c:pt idx="0">
                  <c:v>62.4</c:v>
                </c:pt>
                <c:pt idx="1">
                  <c:v>61.5</c:v>
                </c:pt>
                <c:pt idx="2">
                  <c:v>60.5</c:v>
                </c:pt>
                <c:pt idx="3">
                  <c:v>59.5</c:v>
                </c:pt>
                <c:pt idx="4">
                  <c:v>58.5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54736"/>
        <c:axId val="334555912"/>
      </c:scatterChart>
      <c:valAx>
        <c:axId val="33455473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5912"/>
        <c:crosses val="autoZero"/>
        <c:crossBetween val="midCat"/>
      </c:valAx>
      <c:valAx>
        <c:axId val="334555912"/>
        <c:scaling>
          <c:orientation val="minMax"/>
          <c:max val="64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4554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'140'!$J$10:$J$16</c:f>
              <c:numCache>
                <c:formatCode>General</c:formatCode>
                <c:ptCount val="7"/>
                <c:pt idx="1">
                  <c:v>12</c:v>
                </c:pt>
                <c:pt idx="2">
                  <c:v>11</c:v>
                </c:pt>
                <c:pt idx="3">
                  <c:v>30</c:v>
                </c:pt>
                <c:pt idx="4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'140'!$K$10:$K$16</c:f>
              <c:numCache>
                <c:formatCode>\+0.00</c:formatCode>
                <c:ptCount val="7"/>
                <c:pt idx="0">
                  <c:v>68</c:v>
                </c:pt>
                <c:pt idx="1">
                  <c:v>66.5</c:v>
                </c:pt>
                <c:pt idx="2">
                  <c:v>65.5</c:v>
                </c:pt>
                <c:pt idx="3">
                  <c:v>64.5</c:v>
                </c:pt>
                <c:pt idx="4">
                  <c:v>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91888"/>
        <c:axId val="335395024"/>
      </c:scatterChart>
      <c:valAx>
        <c:axId val="33539188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5395024"/>
        <c:crosses val="autoZero"/>
        <c:crossBetween val="midCat"/>
      </c:valAx>
      <c:valAx>
        <c:axId val="335395024"/>
        <c:scaling>
          <c:orientation val="minMax"/>
          <c:max val="68"/>
          <c:min val="6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53918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'141'!$J$10:$J$16</c:f>
              <c:numCache>
                <c:formatCode>General</c:formatCode>
                <c:ptCount val="7"/>
                <c:pt idx="1">
                  <c:v>13</c:v>
                </c:pt>
                <c:pt idx="2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'141'!$K$10:$K$16</c:f>
              <c:numCache>
                <c:formatCode>\+0.00</c:formatCode>
                <c:ptCount val="7"/>
                <c:pt idx="0">
                  <c:v>55.5</c:v>
                </c:pt>
                <c:pt idx="1">
                  <c:v>54.7</c:v>
                </c:pt>
                <c:pt idx="2">
                  <c:v>53.9</c:v>
                </c:pt>
                <c:pt idx="3">
                  <c:v>52.5</c:v>
                </c:pt>
                <c:pt idx="4">
                  <c:v>51.5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95808"/>
        <c:axId val="335393456"/>
      </c:scatterChart>
      <c:valAx>
        <c:axId val="33539580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5393456"/>
        <c:crosses val="autoZero"/>
        <c:crossBetween val="midCat"/>
      </c:valAx>
      <c:valAx>
        <c:axId val="335393456"/>
        <c:scaling>
          <c:orientation val="minMax"/>
          <c:min val="5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53958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'142'!$J$10:$J$16</c:f>
              <c:numCache>
                <c:formatCode>General</c:formatCode>
                <c:ptCount val="7"/>
                <c:pt idx="0">
                  <c:v>19</c:v>
                </c:pt>
                <c:pt idx="1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'142'!$K$10:$K$16</c:f>
              <c:numCache>
                <c:formatCode>\+0.00</c:formatCode>
                <c:ptCount val="7"/>
                <c:pt idx="0">
                  <c:v>69.099999999999994</c:v>
                </c:pt>
                <c:pt idx="1">
                  <c:v>68.5</c:v>
                </c:pt>
                <c:pt idx="2">
                  <c:v>67.5</c:v>
                </c:pt>
                <c:pt idx="3">
                  <c:v>66.5</c:v>
                </c:pt>
                <c:pt idx="4">
                  <c:v>65.5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93848"/>
        <c:axId val="335394240"/>
      </c:scatterChart>
      <c:valAx>
        <c:axId val="33539384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5394240"/>
        <c:crosses val="autoZero"/>
        <c:crossBetween val="midCat"/>
      </c:valAx>
      <c:valAx>
        <c:axId val="335394240"/>
        <c:scaling>
          <c:orientation val="minMax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53938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'143'!$J$10:$J$16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26</c:v>
                </c:pt>
                <c:pt idx="4">
                  <c:v>52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'143'!$K$10:$K$16</c:f>
              <c:numCache>
                <c:formatCode>\+0.00</c:formatCode>
                <c:ptCount val="7"/>
                <c:pt idx="0">
                  <c:v>69</c:v>
                </c:pt>
                <c:pt idx="1">
                  <c:v>68.5</c:v>
                </c:pt>
                <c:pt idx="2">
                  <c:v>67.5</c:v>
                </c:pt>
                <c:pt idx="3">
                  <c:v>67</c:v>
                </c:pt>
                <c:pt idx="4">
                  <c:v>66.5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E-4B1E-B52F-787E88382C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E-4B1E-B52F-787E8838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92280"/>
        <c:axId val="335396200"/>
      </c:scatterChart>
      <c:valAx>
        <c:axId val="33539228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5396200"/>
        <c:crosses val="autoZero"/>
        <c:crossBetween val="midCat"/>
      </c:valAx>
      <c:valAx>
        <c:axId val="335396200"/>
        <c:scaling>
          <c:orientation val="minMax"/>
          <c:min val="6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53922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'109'!$J$10:$J$16</c:f>
              <c:numCache>
                <c:formatCode>General</c:formatCode>
                <c:ptCount val="7"/>
                <c:pt idx="0">
                  <c:v>33</c:v>
                </c:pt>
                <c:pt idx="1">
                  <c:v>23</c:v>
                </c:pt>
                <c:pt idx="2">
                  <c:v>19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'109'!$K$10:$K$16</c:f>
              <c:numCache>
                <c:formatCode>\+0.00</c:formatCode>
                <c:ptCount val="7"/>
                <c:pt idx="0">
                  <c:v>61</c:v>
                </c:pt>
                <c:pt idx="1">
                  <c:v>60.5</c:v>
                </c:pt>
                <c:pt idx="2">
                  <c:v>59.5</c:v>
                </c:pt>
                <c:pt idx="3">
                  <c:v>58.5</c:v>
                </c:pt>
                <c:pt idx="4">
                  <c:v>57.5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4-4086-8F50-E504902D9A5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'109'!$J$10:$J$16</c:f>
              <c:numCache>
                <c:formatCode>General</c:formatCode>
                <c:ptCount val="7"/>
                <c:pt idx="0">
                  <c:v>33</c:v>
                </c:pt>
                <c:pt idx="1">
                  <c:v>23</c:v>
                </c:pt>
                <c:pt idx="2">
                  <c:v>19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'109'!$L$10:$L$16</c:f>
              <c:numCache>
                <c:formatCode>General</c:formatCode>
                <c:ptCount val="7"/>
                <c:pt idx="5" formatCode="\+0.00">
                  <c:v>62</c:v>
                </c:pt>
                <c:pt idx="6" formatCode="\+0.00">
                  <c:v>57.5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4-4086-8F50-E504902D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24992"/>
        <c:axId val="286721464"/>
      </c:scatterChart>
      <c:valAx>
        <c:axId val="2867249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86721464"/>
        <c:crosses val="autoZero"/>
        <c:crossBetween val="midCat"/>
      </c:valAx>
      <c:valAx>
        <c:axId val="286721464"/>
        <c:scaling>
          <c:orientation val="minMax"/>
          <c:min val="5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286724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'110'!$J$10:$J$16</c:f>
              <c:numCache>
                <c:formatCode>General</c:formatCode>
                <c:ptCount val="7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20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'110'!$K$10:$K$16</c:f>
              <c:numCache>
                <c:formatCode>\+0.00</c:formatCode>
                <c:ptCount val="7"/>
                <c:pt idx="0">
                  <c:v>41.2</c:v>
                </c:pt>
                <c:pt idx="1">
                  <c:v>40.5</c:v>
                </c:pt>
                <c:pt idx="2">
                  <c:v>39.5</c:v>
                </c:pt>
                <c:pt idx="3">
                  <c:v>38.799999999999997</c:v>
                </c:pt>
                <c:pt idx="4">
                  <c:v>37.5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B-47DD-9711-EE345893567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'110'!$J$10:$J$16</c:f>
              <c:numCache>
                <c:formatCode>General</c:formatCode>
                <c:ptCount val="7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20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'110'!$L$10:$L$16</c:f>
              <c:numCache>
                <c:formatCode>General</c:formatCode>
                <c:ptCount val="7"/>
                <c:pt idx="5" formatCode="\+0.00">
                  <c:v>42</c:v>
                </c:pt>
                <c:pt idx="6" formatCode="\+0.00">
                  <c:v>37.5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B-47DD-9711-EE345893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1960"/>
        <c:axId val="333928432"/>
      </c:scatterChart>
      <c:valAx>
        <c:axId val="33393196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28432"/>
        <c:crosses val="autoZero"/>
        <c:crossBetween val="midCat"/>
      </c:valAx>
      <c:valAx>
        <c:axId val="333928432"/>
        <c:scaling>
          <c:orientation val="minMax"/>
          <c:min val="3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19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'114'!$J$10:$J$16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21</c:v>
                </c:pt>
                <c:pt idx="4">
                  <c:v>41</c:v>
                </c:pt>
                <c:pt idx="6">
                  <c:v>0</c:v>
                </c:pt>
              </c:numCache>
            </c:numRef>
          </c:xVal>
          <c:yVal>
            <c:numRef>
              <c:f>'114'!$K$10:$K$16</c:f>
              <c:numCache>
                <c:formatCode>\+0.00</c:formatCode>
                <c:ptCount val="7"/>
                <c:pt idx="0">
                  <c:v>53.4</c:v>
                </c:pt>
                <c:pt idx="1">
                  <c:v>52.5</c:v>
                </c:pt>
                <c:pt idx="2">
                  <c:v>51.5</c:v>
                </c:pt>
                <c:pt idx="3">
                  <c:v>50.6</c:v>
                </c:pt>
                <c:pt idx="4">
                  <c:v>49.5</c:v>
                </c:pt>
                <c:pt idx="5" formatCode="General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AC-4D04-927D-48C77F162F9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C-4D04-927D-48C77F162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1176"/>
        <c:axId val="333925688"/>
      </c:scatterChart>
      <c:valAx>
        <c:axId val="333931176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25688"/>
        <c:crosses val="autoZero"/>
        <c:crossBetween val="midCat"/>
      </c:valAx>
      <c:valAx>
        <c:axId val="333925688"/>
        <c:scaling>
          <c:orientation val="minMax"/>
          <c:max val="54"/>
          <c:min val="4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11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'129'!$J$10:$J$16</c:f>
              <c:numCache>
                <c:formatCode>General</c:formatCode>
                <c:ptCount val="7"/>
                <c:pt idx="1">
                  <c:v>25</c:v>
                </c:pt>
                <c:pt idx="2">
                  <c:v>12</c:v>
                </c:pt>
                <c:pt idx="3">
                  <c:v>26</c:v>
                </c:pt>
                <c:pt idx="4">
                  <c:v>56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'129'!$K$10:$K$16</c:f>
              <c:numCache>
                <c:formatCode>\+0.00</c:formatCode>
                <c:ptCount val="7"/>
                <c:pt idx="0">
                  <c:v>84</c:v>
                </c:pt>
                <c:pt idx="1">
                  <c:v>82.8</c:v>
                </c:pt>
                <c:pt idx="2">
                  <c:v>82</c:v>
                </c:pt>
                <c:pt idx="3">
                  <c:v>81.5</c:v>
                </c:pt>
                <c:pt idx="4">
                  <c:v>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D0-4071-94CF-8E91C2BF9DC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D0-4071-94CF-8E91C2BF9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2352"/>
        <c:axId val="333930784"/>
      </c:scatterChart>
      <c:valAx>
        <c:axId val="33393235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30784"/>
        <c:crosses val="autoZero"/>
        <c:crossBetween val="midCat"/>
      </c:valAx>
      <c:valAx>
        <c:axId val="333930784"/>
        <c:scaling>
          <c:orientation val="minMax"/>
          <c:max val="84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23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'130'!$J$10:$J$16</c:f>
              <c:numCache>
                <c:formatCode>General</c:formatCode>
                <c:ptCount val="7"/>
                <c:pt idx="2">
                  <c:v>13</c:v>
                </c:pt>
                <c:pt idx="3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'130'!$K$10:$K$16</c:f>
              <c:numCache>
                <c:formatCode>\+0.00</c:formatCode>
                <c:ptCount val="7"/>
                <c:pt idx="0">
                  <c:v>67.5</c:v>
                </c:pt>
                <c:pt idx="1">
                  <c:v>66.5</c:v>
                </c:pt>
                <c:pt idx="2">
                  <c:v>65.5</c:v>
                </c:pt>
                <c:pt idx="3">
                  <c:v>64.5</c:v>
                </c:pt>
                <c:pt idx="4">
                  <c:v>63.5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EF-44DD-88D6-81F0C464366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EF-44DD-88D6-81F0C464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1568"/>
        <c:axId val="333929216"/>
      </c:scatterChart>
      <c:valAx>
        <c:axId val="333931568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29216"/>
        <c:crosses val="autoZero"/>
        <c:crossBetween val="midCat"/>
      </c:valAx>
      <c:valAx>
        <c:axId val="333929216"/>
        <c:scaling>
          <c:orientation val="minMax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15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'132'!$J$10:$J$16</c:f>
              <c:numCache>
                <c:formatCode>General</c:formatCode>
                <c:ptCount val="7"/>
                <c:pt idx="1">
                  <c:v>26</c:v>
                </c:pt>
                <c:pt idx="2">
                  <c:v>34</c:v>
                </c:pt>
                <c:pt idx="3">
                  <c:v>60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'132'!$K$10:$K$16</c:f>
              <c:numCache>
                <c:formatCode>\+0.00</c:formatCode>
                <c:ptCount val="7"/>
                <c:pt idx="0">
                  <c:v>73.5</c:v>
                </c:pt>
                <c:pt idx="1">
                  <c:v>72.5</c:v>
                </c:pt>
                <c:pt idx="2">
                  <c:v>71.5</c:v>
                </c:pt>
                <c:pt idx="3">
                  <c:v>71</c:v>
                </c:pt>
                <c:pt idx="4">
                  <c:v>69.5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3-4F50-B270-05C31928338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73-4F50-B270-05C3192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0000"/>
        <c:axId val="333925296"/>
      </c:scatterChart>
      <c:valAx>
        <c:axId val="33393000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25296"/>
        <c:crosses val="autoZero"/>
        <c:crossBetween val="midCat"/>
      </c:valAx>
      <c:valAx>
        <c:axId val="333925296"/>
        <c:scaling>
          <c:orientation val="minMax"/>
          <c:min val="6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0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'131'!$J$10:$J$16</c:f>
              <c:numCache>
                <c:formatCode>General</c:formatCode>
                <c:ptCount val="7"/>
                <c:pt idx="0">
                  <c:v>25</c:v>
                </c:pt>
                <c:pt idx="1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'131'!$K$10:$K$16</c:f>
              <c:numCache>
                <c:formatCode>\+0.00</c:formatCode>
                <c:ptCount val="7"/>
                <c:pt idx="0">
                  <c:v>72.5</c:v>
                </c:pt>
                <c:pt idx="1">
                  <c:v>72</c:v>
                </c:pt>
                <c:pt idx="2">
                  <c:v>70.5</c:v>
                </c:pt>
                <c:pt idx="3">
                  <c:v>69.5</c:v>
                </c:pt>
                <c:pt idx="4">
                  <c:v>68.5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FE-47C6-9549-166B2757643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FE-47C6-9549-166B27576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30392"/>
        <c:axId val="333927256"/>
      </c:scatterChart>
      <c:valAx>
        <c:axId val="333930392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3927256"/>
        <c:crosses val="autoZero"/>
        <c:crossBetween val="midCat"/>
      </c:valAx>
      <c:valAx>
        <c:axId val="333927256"/>
        <c:scaling>
          <c:orientation val="minMax"/>
          <c:max val="74"/>
          <c:min val="7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303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'133'!$J$10:$J$16</c:f>
              <c:numCache>
                <c:formatCode>General</c:formatCode>
                <c:ptCount val="7"/>
                <c:pt idx="0">
                  <c:v>15</c:v>
                </c:pt>
                <c:pt idx="1">
                  <c:v>29</c:v>
                </c:pt>
                <c:pt idx="2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'133'!$K$10:$K$16</c:f>
              <c:numCache>
                <c:formatCode>\+0.00</c:formatCode>
                <c:ptCount val="7"/>
                <c:pt idx="0">
                  <c:v>84.1</c:v>
                </c:pt>
                <c:pt idx="1">
                  <c:v>83.5</c:v>
                </c:pt>
                <c:pt idx="2">
                  <c:v>83</c:v>
                </c:pt>
                <c:pt idx="3">
                  <c:v>81.5</c:v>
                </c:pt>
                <c:pt idx="4">
                  <c:v>80.5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5-48C9-A6EB-1A03CE41FFC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i-FI"/>
                </a:pPr>
                <a:endParaRPr lang="es-UY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'108'!$J$10:$J$16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'108'!$L$10:$L$16</c:f>
              <c:numCache>
                <c:formatCode>General</c:formatCode>
                <c:ptCount val="7"/>
                <c:pt idx="5" formatCode="\+0.00">
                  <c:v>53</c:v>
                </c:pt>
                <c:pt idx="6" formatCode="\+0.00">
                  <c:v>48.5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5-48C9-A6EB-1A03CE41F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28040"/>
        <c:axId val="334550424"/>
      </c:scatterChart>
      <c:valAx>
        <c:axId val="333928040"/>
        <c:scaling>
          <c:orientation val="minMax"/>
          <c:max val="50"/>
          <c:min val="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34550424"/>
        <c:crosses val="autoZero"/>
        <c:crossBetween val="midCat"/>
      </c:valAx>
      <c:valAx>
        <c:axId val="334550424"/>
        <c:scaling>
          <c:orientation val="minMax"/>
          <c:min val="8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fi-FI"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txPr>
          <a:bodyPr/>
          <a:lstStyle/>
          <a:p>
            <a:pPr>
              <a:defRPr lang="fi-FI"/>
            </a:pPr>
            <a:endParaRPr lang="es-UY"/>
          </a:p>
        </c:txPr>
        <c:crossAx val="3339280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108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558295</v>
      </c>
      <c r="D5" s="23">
        <v>6209721</v>
      </c>
      <c r="E5" s="23">
        <v>53</v>
      </c>
      <c r="F5" s="64" t="s">
        <v>57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49" t="s">
        <v>48</v>
      </c>
      <c r="D7" s="27">
        <v>42667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53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18</v>
      </c>
      <c r="K10" s="36">
        <f>+$J$8-I10</f>
        <v>52.3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14</v>
      </c>
      <c r="K11" s="36">
        <f t="shared" ref="K11:K14" si="0">+$J$8-I11</f>
        <v>51.5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18</v>
      </c>
      <c r="K12" s="36">
        <f t="shared" si="0"/>
        <v>50.5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18</v>
      </c>
      <c r="K13" s="36">
        <f t="shared" si="0"/>
        <v>49.5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21</v>
      </c>
      <c r="K14" s="36">
        <f t="shared" si="0"/>
        <v>48.5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18</v>
      </c>
      <c r="G15" s="13" t="s">
        <v>50</v>
      </c>
      <c r="H15" s="28"/>
      <c r="I15" s="28"/>
      <c r="J15" s="40">
        <v>0</v>
      </c>
      <c r="K15" s="41"/>
      <c r="L15" s="42">
        <f>+J8</f>
        <v>53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14</v>
      </c>
      <c r="G16" s="13" t="s">
        <v>50</v>
      </c>
      <c r="H16" s="28"/>
      <c r="I16" s="28"/>
      <c r="J16" s="44">
        <v>0</v>
      </c>
      <c r="K16" s="45"/>
      <c r="L16" s="46">
        <f>+K14</f>
        <v>48.5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18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18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21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134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567746</v>
      </c>
      <c r="D5" s="23">
        <v>6224687</v>
      </c>
      <c r="E5" s="23">
        <v>80</v>
      </c>
      <c r="F5" s="64" t="s">
        <v>74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42669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80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>
        <v>8</v>
      </c>
      <c r="K10" s="36">
        <f>+$J$8-I10</f>
        <v>79.5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9</v>
      </c>
      <c r="K11" s="36">
        <f t="shared" ref="K11:K14" si="0">+$J$8-I11</f>
        <v>78.5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12</v>
      </c>
      <c r="K12" s="36">
        <f t="shared" si="0"/>
        <v>77.5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3.6</v>
      </c>
      <c r="J13" s="7">
        <v>24</v>
      </c>
      <c r="K13" s="36">
        <f t="shared" si="0"/>
        <v>76.400000000000006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4.0999999999999996</v>
      </c>
      <c r="J14" s="7">
        <v>50</v>
      </c>
      <c r="K14" s="36">
        <f t="shared" si="0"/>
        <v>75.900000000000006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8</v>
      </c>
      <c r="G15" s="13" t="s">
        <v>45</v>
      </c>
      <c r="H15" s="28"/>
      <c r="I15" s="28"/>
      <c r="J15" s="40">
        <v>0</v>
      </c>
      <c r="K15" s="41"/>
      <c r="L15" s="42">
        <f>+J8</f>
        <v>80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9</v>
      </c>
      <c r="G16" s="13" t="s">
        <v>50</v>
      </c>
      <c r="H16" s="28"/>
      <c r="I16" s="28"/>
      <c r="J16" s="44">
        <v>0</v>
      </c>
      <c r="K16" s="45"/>
      <c r="L16" s="46">
        <f>+K14</f>
        <v>75.900000000000006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12</v>
      </c>
      <c r="G17" s="13" t="s">
        <v>54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3.6</v>
      </c>
      <c r="F18" s="12">
        <f t="shared" si="1"/>
        <v>24</v>
      </c>
      <c r="G18" s="13" t="s">
        <v>54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4.0999999999999996</v>
      </c>
      <c r="F19" s="12">
        <f t="shared" si="1"/>
        <v>50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135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568420</v>
      </c>
      <c r="D5" s="23">
        <v>6225150</v>
      </c>
      <c r="E5" s="23">
        <v>67</v>
      </c>
      <c r="F5" s="64" t="s">
        <v>75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42669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67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 t="s">
        <v>56</v>
      </c>
      <c r="J10" s="7"/>
      <c r="K10" s="36">
        <f>+$J$8-I10</f>
        <v>66.5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5</v>
      </c>
      <c r="K11" s="36">
        <f t="shared" ref="K11:K14" si="0">+$J$8-I11</f>
        <v>65.5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20</v>
      </c>
      <c r="K12" s="36">
        <f t="shared" si="0"/>
        <v>64.5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54</v>
      </c>
      <c r="K13" s="36">
        <f t="shared" si="0"/>
        <v>64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62.5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 t="str">
        <f>+I10</f>
        <v>0,5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67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5</v>
      </c>
      <c r="G16" s="13" t="s">
        <v>49</v>
      </c>
      <c r="H16" s="28"/>
      <c r="I16" s="28"/>
      <c r="J16" s="44">
        <v>0</v>
      </c>
      <c r="K16" s="45"/>
      <c r="L16" s="46">
        <f>+K14</f>
        <v>62.5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20</v>
      </c>
      <c r="G17" s="13" t="s">
        <v>49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54</v>
      </c>
      <c r="G18" s="13" t="s">
        <v>53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136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569195</v>
      </c>
      <c r="D5" s="23">
        <v>6225583</v>
      </c>
      <c r="E5" s="23">
        <v>58</v>
      </c>
      <c r="F5" s="64" t="s">
        <v>76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42669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58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/>
      <c r="K10" s="36">
        <f>+$J$8-I10</f>
        <v>57.5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20</v>
      </c>
      <c r="K11" s="36">
        <f t="shared" ref="K11:K14" si="0">+$J$8-I11</f>
        <v>56.5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10</v>
      </c>
      <c r="K12" s="36">
        <f t="shared" si="0"/>
        <v>55.5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24</v>
      </c>
      <c r="K13" s="36">
        <f t="shared" si="0"/>
        <v>55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3.5</v>
      </c>
      <c r="J14" s="7">
        <v>55</v>
      </c>
      <c r="K14" s="36">
        <f t="shared" si="0"/>
        <v>54.5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58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20</v>
      </c>
      <c r="G16" s="13" t="s">
        <v>43</v>
      </c>
      <c r="H16" s="28"/>
      <c r="I16" s="28"/>
      <c r="J16" s="44">
        <v>0</v>
      </c>
      <c r="K16" s="45"/>
      <c r="L16" s="46">
        <f>+K14</f>
        <v>54.5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10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24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3.5</v>
      </c>
      <c r="F19" s="12">
        <f t="shared" si="1"/>
        <v>55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137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569449</v>
      </c>
      <c r="D5" s="23">
        <v>6225789</v>
      </c>
      <c r="E5" s="23">
        <v>50</v>
      </c>
      <c r="F5" s="64" t="s">
        <v>77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5">
        <v>3.4</v>
      </c>
      <c r="D7" s="27">
        <v>42669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50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/>
      <c r="K10" s="36">
        <f>+$J$8-I10</f>
        <v>49.5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/>
      <c r="K11" s="36">
        <f t="shared" ref="K11:K14" si="0">+$J$8-I11</f>
        <v>48.5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2.7</v>
      </c>
      <c r="J12" s="7">
        <v>11</v>
      </c>
      <c r="K12" s="36">
        <f t="shared" si="0"/>
        <v>47.3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21</v>
      </c>
      <c r="K13" s="36">
        <f t="shared" si="0"/>
        <v>46.5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</v>
      </c>
      <c r="J14" s="7">
        <v>53</v>
      </c>
      <c r="K14" s="36">
        <f t="shared" si="0"/>
        <v>46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50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0</v>
      </c>
      <c r="G16" s="13" t="s">
        <v>41</v>
      </c>
      <c r="H16" s="28"/>
      <c r="I16" s="28"/>
      <c r="J16" s="44">
        <v>0</v>
      </c>
      <c r="K16" s="45"/>
      <c r="L16" s="46">
        <f>+K14</f>
        <v>46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2.7</v>
      </c>
      <c r="F17" s="12">
        <f t="shared" si="1"/>
        <v>11</v>
      </c>
      <c r="G17" s="13" t="s">
        <v>51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21</v>
      </c>
      <c r="G18" s="13" t="s">
        <v>78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</v>
      </c>
      <c r="F19" s="12">
        <f t="shared" si="1"/>
        <v>53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138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569684</v>
      </c>
      <c r="D5" s="23">
        <v>6225994</v>
      </c>
      <c r="E5" s="23">
        <v>67</v>
      </c>
      <c r="F5" s="64" t="s">
        <v>79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8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67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0.7</v>
      </c>
      <c r="J10" s="7">
        <v>10</v>
      </c>
      <c r="K10" s="36">
        <f>+$J$8-I10</f>
        <v>66.3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13</v>
      </c>
      <c r="K11" s="36">
        <f t="shared" ref="K11:K14" si="0">+$J$8-I11</f>
        <v>65.5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11</v>
      </c>
      <c r="K12" s="36">
        <f t="shared" si="0"/>
        <v>64.5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28</v>
      </c>
      <c r="K13" s="36">
        <f t="shared" si="0"/>
        <v>64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3.5</v>
      </c>
      <c r="J14" s="7">
        <v>57</v>
      </c>
      <c r="K14" s="36">
        <f t="shared" si="0"/>
        <v>63.5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0.7</v>
      </c>
      <c r="F15" s="12">
        <f>+J10</f>
        <v>10</v>
      </c>
      <c r="G15" s="13" t="s">
        <v>50</v>
      </c>
      <c r="H15" s="28"/>
      <c r="I15" s="28"/>
      <c r="J15" s="40">
        <v>0</v>
      </c>
      <c r="K15" s="41"/>
      <c r="L15" s="42">
        <f>+J8</f>
        <v>67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13</v>
      </c>
      <c r="G16" s="13" t="s">
        <v>50</v>
      </c>
      <c r="H16" s="28"/>
      <c r="I16" s="28"/>
      <c r="J16" s="44">
        <v>0</v>
      </c>
      <c r="K16" s="45"/>
      <c r="L16" s="46">
        <f>+K14</f>
        <v>63.5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11</v>
      </c>
      <c r="G17" s="13" t="s">
        <v>52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28</v>
      </c>
      <c r="G18" s="13" t="s">
        <v>52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3.5</v>
      </c>
      <c r="F19" s="12">
        <f t="shared" si="1"/>
        <v>57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139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570150</v>
      </c>
      <c r="D5" s="23">
        <v>6226356</v>
      </c>
      <c r="E5" s="23">
        <v>63</v>
      </c>
      <c r="F5" s="64" t="s">
        <v>80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8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63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0.6</v>
      </c>
      <c r="J10" s="7">
        <v>62</v>
      </c>
      <c r="K10" s="36">
        <f>+$J$8-I10</f>
        <v>62.4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/>
      <c r="K11" s="36">
        <f t="shared" ref="K11:K14" si="0">+$J$8-I11</f>
        <v>61.5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/>
      <c r="K12" s="36">
        <f t="shared" si="0"/>
        <v>60.5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/>
      <c r="K13" s="36">
        <f t="shared" si="0"/>
        <v>59.5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58.5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0.6</v>
      </c>
      <c r="F15" s="12">
        <f>+J10</f>
        <v>62</v>
      </c>
      <c r="G15" s="13" t="s">
        <v>53</v>
      </c>
      <c r="H15" s="28"/>
      <c r="I15" s="28"/>
      <c r="J15" s="40">
        <v>0</v>
      </c>
      <c r="K15" s="41"/>
      <c r="L15" s="42">
        <f>+J8</f>
        <v>63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0</v>
      </c>
      <c r="G16" s="13" t="s">
        <v>53</v>
      </c>
      <c r="H16" s="28"/>
      <c r="I16" s="28"/>
      <c r="J16" s="44">
        <v>0</v>
      </c>
      <c r="K16" s="45"/>
      <c r="L16" s="46">
        <f>+K10</f>
        <v>62.4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0</v>
      </c>
      <c r="G17" s="13" t="s">
        <v>53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0</v>
      </c>
      <c r="G18" s="13" t="s">
        <v>53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54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2"/>
      <c r="C3" s="52" t="s">
        <v>4</v>
      </c>
      <c r="D3" s="64" t="s">
        <v>5</v>
      </c>
      <c r="E3" s="66"/>
      <c r="F3" s="64">
        <v>140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2" t="s">
        <v>18</v>
      </c>
      <c r="C5" s="52">
        <v>570818</v>
      </c>
      <c r="D5" s="52">
        <v>6226830</v>
      </c>
      <c r="E5" s="52">
        <v>68</v>
      </c>
      <c r="F5" s="64" t="s">
        <v>81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2" t="s">
        <v>27</v>
      </c>
      <c r="C7" s="52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0" t="s">
        <v>31</v>
      </c>
      <c r="C8" s="51"/>
      <c r="D8" s="61" t="s">
        <v>32</v>
      </c>
      <c r="E8" s="62"/>
      <c r="F8" s="62"/>
      <c r="G8" s="63"/>
      <c r="H8" s="28"/>
      <c r="I8" s="31" t="s">
        <v>33</v>
      </c>
      <c r="J8" s="9">
        <f>+E5</f>
        <v>68</v>
      </c>
      <c r="K8" s="28"/>
      <c r="L8" s="28"/>
      <c r="M8" s="28"/>
      <c r="N8" s="28"/>
      <c r="O8" s="28"/>
    </row>
    <row r="9" spans="2:15" ht="15.75" x14ac:dyDescent="0.25">
      <c r="B9" s="52" t="s">
        <v>34</v>
      </c>
      <c r="C9" s="53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/>
      <c r="J10" s="7"/>
      <c r="K10" s="36">
        <f>+$J$8-I10</f>
        <v>68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12</v>
      </c>
      <c r="K11" s="36">
        <f t="shared" ref="K11:K14" si="0">+$J$8-I11</f>
        <v>66.5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11</v>
      </c>
      <c r="K12" s="36">
        <f t="shared" si="0"/>
        <v>65.5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30</v>
      </c>
      <c r="K13" s="36">
        <f t="shared" si="0"/>
        <v>64.5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</v>
      </c>
      <c r="J14" s="7">
        <v>51</v>
      </c>
      <c r="K14" s="36">
        <f t="shared" si="0"/>
        <v>64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/>
      <c r="H15" s="28"/>
      <c r="I15" s="28"/>
      <c r="J15" s="40">
        <v>0</v>
      </c>
      <c r="K15" s="41"/>
      <c r="L15" s="42">
        <f>+J8</f>
        <v>68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12</v>
      </c>
      <c r="G16" s="13" t="s">
        <v>43</v>
      </c>
      <c r="H16" s="28"/>
      <c r="I16" s="28"/>
      <c r="J16" s="44">
        <v>0</v>
      </c>
      <c r="K16" s="45"/>
      <c r="L16" s="46">
        <f>+K14</f>
        <v>64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11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30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</v>
      </c>
      <c r="F19" s="12">
        <f t="shared" si="1"/>
        <v>51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54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2"/>
      <c r="C3" s="52" t="s">
        <v>4</v>
      </c>
      <c r="D3" s="64" t="s">
        <v>5</v>
      </c>
      <c r="E3" s="66"/>
      <c r="F3" s="64">
        <v>141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2" t="s">
        <v>18</v>
      </c>
      <c r="C5" s="52">
        <v>571356</v>
      </c>
      <c r="D5" s="52">
        <v>6227200</v>
      </c>
      <c r="E5" s="52">
        <v>56</v>
      </c>
      <c r="F5" s="64" t="s">
        <v>82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2" t="s">
        <v>27</v>
      </c>
      <c r="C7" s="52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0" t="s">
        <v>31</v>
      </c>
      <c r="C8" s="51"/>
      <c r="D8" s="61" t="s">
        <v>32</v>
      </c>
      <c r="E8" s="62"/>
      <c r="F8" s="62"/>
      <c r="G8" s="63"/>
      <c r="H8" s="28"/>
      <c r="I8" s="31" t="s">
        <v>33</v>
      </c>
      <c r="J8" s="9">
        <f>+E5</f>
        <v>56</v>
      </c>
      <c r="K8" s="28"/>
      <c r="L8" s="28"/>
      <c r="M8" s="28"/>
      <c r="N8" s="28"/>
      <c r="O8" s="28"/>
    </row>
    <row r="9" spans="2:15" ht="15.75" x14ac:dyDescent="0.25">
      <c r="B9" s="52" t="s">
        <v>34</v>
      </c>
      <c r="C9" s="53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/>
      <c r="K10" s="36">
        <f>+$J$8-I10</f>
        <v>55.5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1.3</v>
      </c>
      <c r="J11" s="7">
        <v>13</v>
      </c>
      <c r="K11" s="36">
        <f t="shared" ref="K11:K14" si="0">+$J$8-I11</f>
        <v>54.7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2.1</v>
      </c>
      <c r="J12" s="7">
        <v>50</v>
      </c>
      <c r="K12" s="36">
        <f t="shared" si="0"/>
        <v>53.9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/>
      <c r="K13" s="36">
        <f t="shared" si="0"/>
        <v>52.5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51.5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0</v>
      </c>
      <c r="G15" s="13" t="s">
        <v>41</v>
      </c>
      <c r="H15" s="28"/>
      <c r="I15" s="28"/>
      <c r="J15" s="40">
        <v>0</v>
      </c>
      <c r="K15" s="41"/>
      <c r="L15" s="42">
        <f>+J8</f>
        <v>56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1.3</v>
      </c>
      <c r="F16" s="12">
        <f t="shared" si="1"/>
        <v>13</v>
      </c>
      <c r="G16" s="13" t="s">
        <v>45</v>
      </c>
      <c r="H16" s="28"/>
      <c r="I16" s="28"/>
      <c r="J16" s="44">
        <v>0</v>
      </c>
      <c r="K16" s="45"/>
      <c r="L16" s="46">
        <f>+K12</f>
        <v>53.9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2.1</v>
      </c>
      <c r="F17" s="12">
        <f t="shared" si="1"/>
        <v>50</v>
      </c>
      <c r="G17" s="13" t="s">
        <v>83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0</v>
      </c>
      <c r="G18" s="13"/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60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8"/>
      <c r="C3" s="58" t="s">
        <v>4</v>
      </c>
      <c r="D3" s="64" t="s">
        <v>5</v>
      </c>
      <c r="E3" s="66"/>
      <c r="F3" s="64">
        <v>142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8" t="s">
        <v>18</v>
      </c>
      <c r="C5" s="58">
        <v>571980</v>
      </c>
      <c r="D5" s="58">
        <v>6227742</v>
      </c>
      <c r="E5" s="58">
        <v>70</v>
      </c>
      <c r="F5" s="64" t="s">
        <v>84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8" t="s">
        <v>27</v>
      </c>
      <c r="C7" s="58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6" t="s">
        <v>31</v>
      </c>
      <c r="C8" s="57"/>
      <c r="D8" s="61" t="s">
        <v>32</v>
      </c>
      <c r="E8" s="62"/>
      <c r="F8" s="62"/>
      <c r="G8" s="63"/>
      <c r="H8" s="28"/>
      <c r="I8" s="31" t="s">
        <v>33</v>
      </c>
      <c r="J8" s="9">
        <f>+E5</f>
        <v>70</v>
      </c>
      <c r="K8" s="28"/>
      <c r="L8" s="28"/>
      <c r="M8" s="28"/>
      <c r="N8" s="28"/>
      <c r="O8" s="28"/>
    </row>
    <row r="9" spans="2:15" ht="15.75" x14ac:dyDescent="0.25">
      <c r="B9" s="58" t="s">
        <v>34</v>
      </c>
      <c r="C9" s="59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19</v>
      </c>
      <c r="K10" s="36">
        <f>+$J$8-I10</f>
        <v>69.099999999999994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50</v>
      </c>
      <c r="K11" s="36">
        <f t="shared" ref="K11:K14" si="0">+$J$8-I11</f>
        <v>68.5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/>
      <c r="K12" s="36">
        <f t="shared" si="0"/>
        <v>67.5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/>
      <c r="K13" s="36">
        <f t="shared" si="0"/>
        <v>66.5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65.5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19</v>
      </c>
      <c r="G15" s="13" t="s">
        <v>83</v>
      </c>
      <c r="H15" s="28"/>
      <c r="I15" s="28"/>
      <c r="J15" s="40">
        <v>0</v>
      </c>
      <c r="K15" s="41"/>
      <c r="L15" s="42">
        <f>+J8</f>
        <v>70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50</v>
      </c>
      <c r="G16" s="13" t="s">
        <v>83</v>
      </c>
      <c r="H16" s="28"/>
      <c r="I16" s="28"/>
      <c r="J16" s="44">
        <v>0</v>
      </c>
      <c r="K16" s="45"/>
      <c r="L16" s="46">
        <f>+K11</f>
        <v>68.5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0</v>
      </c>
      <c r="G17" s="13"/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0</v>
      </c>
      <c r="G18" s="13"/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/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60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58"/>
      <c r="C3" s="58" t="s">
        <v>4</v>
      </c>
      <c r="D3" s="64" t="s">
        <v>5</v>
      </c>
      <c r="E3" s="66"/>
      <c r="F3" s="64">
        <v>143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58" t="s">
        <v>18</v>
      </c>
      <c r="C5" s="58">
        <v>572117</v>
      </c>
      <c r="D5" s="58">
        <v>6228494</v>
      </c>
      <c r="E5" s="58">
        <v>70</v>
      </c>
      <c r="F5" s="64" t="s">
        <v>85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58" t="s">
        <v>27</v>
      </c>
      <c r="C7" s="58" t="s">
        <v>48</v>
      </c>
      <c r="D7" s="27">
        <v>42670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56" t="s">
        <v>31</v>
      </c>
      <c r="C8" s="57"/>
      <c r="D8" s="61" t="s">
        <v>32</v>
      </c>
      <c r="E8" s="62"/>
      <c r="F8" s="62"/>
      <c r="G8" s="63"/>
      <c r="H8" s="28"/>
      <c r="I8" s="31" t="s">
        <v>33</v>
      </c>
      <c r="J8" s="9">
        <f>+E5</f>
        <v>70</v>
      </c>
      <c r="K8" s="28"/>
      <c r="L8" s="28"/>
      <c r="M8" s="28"/>
      <c r="N8" s="28"/>
      <c r="O8" s="28"/>
    </row>
    <row r="9" spans="2:15" ht="15.75" x14ac:dyDescent="0.25">
      <c r="B9" s="58" t="s">
        <v>34</v>
      </c>
      <c r="C9" s="59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9</v>
      </c>
      <c r="K10" s="36">
        <f>+$J$8-I10</f>
        <v>69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10</v>
      </c>
      <c r="K11" s="36">
        <f t="shared" ref="K11:K14" si="0">+$J$8-I11</f>
        <v>68.5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12</v>
      </c>
      <c r="K12" s="36">
        <f t="shared" si="0"/>
        <v>67.5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26</v>
      </c>
      <c r="K13" s="36">
        <f t="shared" si="0"/>
        <v>67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3.5</v>
      </c>
      <c r="J14" s="7">
        <v>52</v>
      </c>
      <c r="K14" s="36">
        <f t="shared" si="0"/>
        <v>66.5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9</v>
      </c>
      <c r="G15" s="13" t="s">
        <v>43</v>
      </c>
      <c r="H15" s="28"/>
      <c r="I15" s="28"/>
      <c r="J15" s="40">
        <v>0</v>
      </c>
      <c r="K15" s="41"/>
      <c r="L15" s="42">
        <f>+J8</f>
        <v>70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10</v>
      </c>
      <c r="G16" s="13" t="s">
        <v>43</v>
      </c>
      <c r="H16" s="28"/>
      <c r="I16" s="28"/>
      <c r="J16" s="44">
        <v>0</v>
      </c>
      <c r="K16" s="45"/>
      <c r="L16" s="46">
        <f>+K14</f>
        <v>66.5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12</v>
      </c>
      <c r="G17" s="13" t="s">
        <v>51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26</v>
      </c>
      <c r="G18" s="13" t="s">
        <v>62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3.5</v>
      </c>
      <c r="F19" s="12">
        <f t="shared" si="1"/>
        <v>52</v>
      </c>
      <c r="G19" s="13" t="s">
        <v>62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109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558504</v>
      </c>
      <c r="D5" s="23">
        <v>6210491</v>
      </c>
      <c r="E5" s="23">
        <v>62</v>
      </c>
      <c r="F5" s="64" t="s">
        <v>58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42667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62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1</v>
      </c>
      <c r="J10" s="7">
        <v>33</v>
      </c>
      <c r="K10" s="36">
        <f>+$J$8-I10</f>
        <v>61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23</v>
      </c>
      <c r="K11" s="36">
        <f t="shared" ref="K11:K14" si="0">+$J$8-I11</f>
        <v>60.5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19</v>
      </c>
      <c r="K12" s="36">
        <f t="shared" si="0"/>
        <v>59.5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18</v>
      </c>
      <c r="K13" s="36">
        <f t="shared" si="0"/>
        <v>58.5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21</v>
      </c>
      <c r="K14" s="36">
        <f t="shared" si="0"/>
        <v>57.5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1</v>
      </c>
      <c r="F15" s="12">
        <f>+J10</f>
        <v>33</v>
      </c>
      <c r="G15" s="13" t="s">
        <v>43</v>
      </c>
      <c r="H15" s="28"/>
      <c r="I15" s="28"/>
      <c r="J15" s="40">
        <v>0</v>
      </c>
      <c r="K15" s="41"/>
      <c r="L15" s="42">
        <f>+J8</f>
        <v>62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23</v>
      </c>
      <c r="G16" s="13" t="s">
        <v>43</v>
      </c>
      <c r="H16" s="28"/>
      <c r="I16" s="28"/>
      <c r="J16" s="44">
        <v>0</v>
      </c>
      <c r="K16" s="45"/>
      <c r="L16" s="46">
        <f>+K14</f>
        <v>57.5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19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18</v>
      </c>
      <c r="G18" s="13" t="s">
        <v>43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21</v>
      </c>
      <c r="G19" s="13" t="s">
        <v>43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110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558599</v>
      </c>
      <c r="D5" s="23">
        <v>6211199</v>
      </c>
      <c r="E5" s="23">
        <v>42</v>
      </c>
      <c r="F5" s="64" t="s">
        <v>59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>
        <v>1.6</v>
      </c>
      <c r="D7" s="27">
        <v>42668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42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0.8</v>
      </c>
      <c r="J10" s="7">
        <v>7</v>
      </c>
      <c r="K10" s="36">
        <f>+$J$8-I10</f>
        <v>41.2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4</v>
      </c>
      <c r="K11" s="36">
        <f t="shared" ref="K11:K14" si="0">+$J$8-I11</f>
        <v>40.5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8</v>
      </c>
      <c r="K12" s="36">
        <f t="shared" si="0"/>
        <v>39.5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3.2</v>
      </c>
      <c r="J13" s="7">
        <v>20</v>
      </c>
      <c r="K13" s="36">
        <f t="shared" si="0"/>
        <v>38.799999999999997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22</v>
      </c>
      <c r="K14" s="36">
        <f t="shared" si="0"/>
        <v>37.5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0.8</v>
      </c>
      <c r="F15" s="12">
        <f>+J10</f>
        <v>7</v>
      </c>
      <c r="G15" s="13" t="s">
        <v>43</v>
      </c>
      <c r="H15" s="28"/>
      <c r="I15" s="28"/>
      <c r="J15" s="40">
        <v>0</v>
      </c>
      <c r="K15" s="41"/>
      <c r="L15" s="42">
        <f>+J8</f>
        <v>42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4</v>
      </c>
      <c r="G16" s="13" t="s">
        <v>43</v>
      </c>
      <c r="H16" s="28"/>
      <c r="I16" s="28"/>
      <c r="J16" s="44">
        <v>0</v>
      </c>
      <c r="K16" s="45"/>
      <c r="L16" s="46">
        <f>+K14</f>
        <v>37.5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8</v>
      </c>
      <c r="G17" s="13" t="s">
        <v>43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3.2</v>
      </c>
      <c r="F18" s="12">
        <f t="shared" si="1"/>
        <v>20</v>
      </c>
      <c r="G18" s="13" t="s">
        <v>60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22</v>
      </c>
      <c r="G19" s="13" t="s">
        <v>60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3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114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559707</v>
      </c>
      <c r="D5" s="23">
        <v>6214099</v>
      </c>
      <c r="E5" s="23">
        <v>54</v>
      </c>
      <c r="F5" s="64" t="s">
        <v>61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42664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54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0.6</v>
      </c>
      <c r="J10" s="7">
        <v>8</v>
      </c>
      <c r="K10" s="36">
        <f>+$J$8-I10</f>
        <v>53.4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10</v>
      </c>
      <c r="K11" s="36">
        <f t="shared" ref="K11:K15" si="0">+$J$8-I11</f>
        <v>52.5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13</v>
      </c>
      <c r="K12" s="36">
        <f t="shared" si="0"/>
        <v>51.5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3.4</v>
      </c>
      <c r="J13" s="7">
        <v>21</v>
      </c>
      <c r="K13" s="36">
        <f t="shared" si="0"/>
        <v>50.6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>
        <v>41</v>
      </c>
      <c r="K14" s="36">
        <f t="shared" si="0"/>
        <v>49.5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0.6</v>
      </c>
      <c r="F15" s="12">
        <f>+J10</f>
        <v>8</v>
      </c>
      <c r="G15" s="13" t="s">
        <v>41</v>
      </c>
      <c r="H15" s="28"/>
      <c r="I15" s="28"/>
      <c r="J15" s="40"/>
      <c r="K15" s="41">
        <f t="shared" si="0"/>
        <v>54</v>
      </c>
      <c r="L15" s="42">
        <f>+J8</f>
        <v>54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10</v>
      </c>
      <c r="G16" s="13" t="s">
        <v>43</v>
      </c>
      <c r="H16" s="28"/>
      <c r="I16" s="28"/>
      <c r="J16" s="44">
        <v>0</v>
      </c>
      <c r="K16" s="45"/>
      <c r="L16" s="46">
        <f>+K14</f>
        <v>49.5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13</v>
      </c>
      <c r="G17" s="13" t="s">
        <v>62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3.4</v>
      </c>
      <c r="F18" s="12">
        <f t="shared" si="1"/>
        <v>21</v>
      </c>
      <c r="G18" s="13" t="s">
        <v>62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41</v>
      </c>
      <c r="G19" s="13" t="s">
        <v>62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129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566496</v>
      </c>
      <c r="D5" s="23">
        <v>6221182</v>
      </c>
      <c r="E5" s="23">
        <v>84</v>
      </c>
      <c r="F5" s="64" t="s">
        <v>63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42664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84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</v>
      </c>
      <c r="J10" s="7"/>
      <c r="K10" s="36">
        <f>+$J$8-I10</f>
        <v>84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1.2</v>
      </c>
      <c r="J11" s="7">
        <v>25</v>
      </c>
      <c r="K11" s="36">
        <f t="shared" ref="K11:K14" si="0">+$J$8-I11</f>
        <v>82.8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</v>
      </c>
      <c r="J12" s="7">
        <v>12</v>
      </c>
      <c r="K12" s="36">
        <f t="shared" si="0"/>
        <v>82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2.5</v>
      </c>
      <c r="J13" s="7">
        <v>26</v>
      </c>
      <c r="K13" s="36">
        <f t="shared" si="0"/>
        <v>81.5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3</v>
      </c>
      <c r="J14" s="7">
        <v>56</v>
      </c>
      <c r="K14" s="36">
        <f t="shared" si="0"/>
        <v>81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</v>
      </c>
      <c r="F15" s="12">
        <f>+J10</f>
        <v>0</v>
      </c>
      <c r="G15" s="13"/>
      <c r="H15" s="28"/>
      <c r="I15" s="28"/>
      <c r="J15" s="40">
        <v>0</v>
      </c>
      <c r="K15" s="41"/>
      <c r="L15" s="42">
        <f>+J8</f>
        <v>84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1.2</v>
      </c>
      <c r="F16" s="12">
        <f t="shared" si="1"/>
        <v>25</v>
      </c>
      <c r="G16" s="13" t="s">
        <v>45</v>
      </c>
      <c r="H16" s="28"/>
      <c r="I16" s="28"/>
      <c r="J16" s="44">
        <v>0</v>
      </c>
      <c r="K16" s="45"/>
      <c r="L16" s="46">
        <f>+K14</f>
        <v>81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</v>
      </c>
      <c r="F17" s="12">
        <f t="shared" si="1"/>
        <v>12</v>
      </c>
      <c r="G17" s="13" t="s">
        <v>64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2.5</v>
      </c>
      <c r="F18" s="12">
        <f t="shared" si="1"/>
        <v>26</v>
      </c>
      <c r="G18" s="13" t="s">
        <v>64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3</v>
      </c>
      <c r="F19" s="12">
        <f t="shared" si="1"/>
        <v>56</v>
      </c>
      <c r="G19" s="13" t="s">
        <v>65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130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566442</v>
      </c>
      <c r="D5" s="23">
        <v>6221984</v>
      </c>
      <c r="E5" s="23">
        <v>68</v>
      </c>
      <c r="F5" s="64" t="s">
        <v>66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42668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68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 t="s">
        <v>56</v>
      </c>
      <c r="J10" s="7"/>
      <c r="K10" s="36">
        <f>+$J$8-I10</f>
        <v>67.5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 t="s">
        <v>55</v>
      </c>
      <c r="J11" s="7"/>
      <c r="K11" s="36">
        <f t="shared" ref="K11:K14" si="0">+$J$8-I11</f>
        <v>66.5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13</v>
      </c>
      <c r="K12" s="36">
        <f t="shared" si="0"/>
        <v>65.5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>
        <v>50</v>
      </c>
      <c r="K13" s="36">
        <f t="shared" si="0"/>
        <v>64.5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 t="s">
        <v>67</v>
      </c>
      <c r="J14" s="7"/>
      <c r="K14" s="36">
        <f t="shared" si="0"/>
        <v>63.5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 t="str">
        <f>+I10</f>
        <v>0,5</v>
      </c>
      <c r="F15" s="12">
        <f>+J10</f>
        <v>0</v>
      </c>
      <c r="G15" s="13" t="s">
        <v>68</v>
      </c>
      <c r="H15" s="28"/>
      <c r="I15" s="28"/>
      <c r="J15" s="40">
        <v>0</v>
      </c>
      <c r="K15" s="41"/>
      <c r="L15" s="42">
        <f>+J8</f>
        <v>68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 t="str">
        <f t="shared" ref="E16:F19" si="1">+I11</f>
        <v>1,5</v>
      </c>
      <c r="F16" s="12">
        <f t="shared" si="1"/>
        <v>0</v>
      </c>
      <c r="G16" s="13" t="s">
        <v>41</v>
      </c>
      <c r="H16" s="28"/>
      <c r="I16" s="28"/>
      <c r="J16" s="44">
        <v>0</v>
      </c>
      <c r="K16" s="45"/>
      <c r="L16" s="46">
        <f>+K14</f>
        <v>63.5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13</v>
      </c>
      <c r="G17" s="13" t="s">
        <v>45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50</v>
      </c>
      <c r="G18" s="13" t="s">
        <v>52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 t="str">
        <f t="shared" si="1"/>
        <v>4,5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898437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132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566488</v>
      </c>
      <c r="D5" s="23">
        <v>6222721</v>
      </c>
      <c r="E5" s="23">
        <v>74</v>
      </c>
      <c r="F5" s="64" t="s">
        <v>71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42668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74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/>
      <c r="K10" s="36">
        <f>+$J$8-I10</f>
        <v>73.5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26</v>
      </c>
      <c r="K11" s="36">
        <f t="shared" ref="K11:K14" si="0">+$J$8-I11</f>
        <v>72.5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>
        <v>34</v>
      </c>
      <c r="K12" s="36">
        <f t="shared" si="0"/>
        <v>71.5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</v>
      </c>
      <c r="J13" s="7">
        <v>60</v>
      </c>
      <c r="K13" s="36">
        <f t="shared" si="0"/>
        <v>71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69.5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0</v>
      </c>
      <c r="G15" s="13" t="s">
        <v>72</v>
      </c>
      <c r="H15" s="28"/>
      <c r="I15" s="28"/>
      <c r="J15" s="40">
        <v>0</v>
      </c>
      <c r="K15" s="41"/>
      <c r="L15" s="42">
        <f>+J8</f>
        <v>74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26</v>
      </c>
      <c r="G16" s="13" t="s">
        <v>43</v>
      </c>
      <c r="H16" s="28"/>
      <c r="I16" s="28"/>
      <c r="J16" s="44">
        <v>0</v>
      </c>
      <c r="K16" s="45"/>
      <c r="L16" s="46">
        <f>+K14</f>
        <v>69.5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34</v>
      </c>
      <c r="G17" s="13" t="s">
        <v>52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</v>
      </c>
      <c r="F18" s="12">
        <f t="shared" si="1"/>
        <v>60</v>
      </c>
      <c r="G18" s="13" t="s">
        <v>53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131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566612</v>
      </c>
      <c r="D5" s="23">
        <v>6223506</v>
      </c>
      <c r="E5" s="23">
        <v>73</v>
      </c>
      <c r="F5" s="64" t="s">
        <v>69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23" t="s">
        <v>48</v>
      </c>
      <c r="D7" s="27">
        <v>42668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73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0.5</v>
      </c>
      <c r="J10" s="7">
        <v>25</v>
      </c>
      <c r="K10" s="36">
        <f>+$J$8-I10</f>
        <v>72.5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</v>
      </c>
      <c r="J11" s="7">
        <v>50</v>
      </c>
      <c r="K11" s="36">
        <f t="shared" ref="K11:K14" si="0">+$J$8-I11</f>
        <v>72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2.5</v>
      </c>
      <c r="J12" s="7"/>
      <c r="K12" s="36">
        <f t="shared" si="0"/>
        <v>70.5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/>
      <c r="K13" s="36">
        <f t="shared" si="0"/>
        <v>69.5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68.5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0.5</v>
      </c>
      <c r="F15" s="12">
        <f>+J10</f>
        <v>25</v>
      </c>
      <c r="G15" s="13" t="s">
        <v>41</v>
      </c>
      <c r="H15" s="28"/>
      <c r="I15" s="28"/>
      <c r="J15" s="40">
        <v>0</v>
      </c>
      <c r="K15" s="41"/>
      <c r="L15" s="42">
        <f>+J8</f>
        <v>73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</v>
      </c>
      <c r="F16" s="12">
        <f t="shared" si="1"/>
        <v>50</v>
      </c>
      <c r="G16" s="13" t="s">
        <v>70</v>
      </c>
      <c r="H16" s="28"/>
      <c r="I16" s="28"/>
      <c r="J16" s="44">
        <v>0</v>
      </c>
      <c r="K16" s="45"/>
      <c r="L16" s="46">
        <f>+K11</f>
        <v>72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2.5</v>
      </c>
      <c r="F17" s="12">
        <f t="shared" si="1"/>
        <v>0</v>
      </c>
      <c r="G17" s="13" t="s">
        <v>53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0</v>
      </c>
      <c r="G18" s="13" t="s">
        <v>53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5.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25" t="s">
        <v>0</v>
      </c>
      <c r="C2" s="6" t="s">
        <v>1</v>
      </c>
      <c r="D2" s="67" t="s">
        <v>2</v>
      </c>
      <c r="E2" s="68"/>
      <c r="F2" s="67" t="s">
        <v>3</v>
      </c>
      <c r="G2" s="68"/>
      <c r="H2" s="28"/>
      <c r="I2" s="28"/>
      <c r="J2" s="28"/>
      <c r="K2" s="28"/>
      <c r="L2" s="28"/>
      <c r="M2" s="28"/>
      <c r="N2" s="28"/>
      <c r="O2" s="28"/>
    </row>
    <row r="3" spans="2:15" ht="15.75" x14ac:dyDescent="0.25">
      <c r="B3" s="23"/>
      <c r="C3" s="23" t="s">
        <v>4</v>
      </c>
      <c r="D3" s="64" t="s">
        <v>5</v>
      </c>
      <c r="E3" s="66"/>
      <c r="F3" s="64">
        <v>133</v>
      </c>
      <c r="G3" s="66"/>
      <c r="H3" s="28"/>
      <c r="I3" s="28"/>
      <c r="J3" s="28"/>
      <c r="K3" s="28" t="s">
        <v>6</v>
      </c>
      <c r="L3" s="28"/>
      <c r="M3" s="28"/>
      <c r="N3" s="14" t="s">
        <v>7</v>
      </c>
      <c r="O3" s="15" t="s">
        <v>8</v>
      </c>
    </row>
    <row r="4" spans="2:15" x14ac:dyDescent="0.25">
      <c r="B4" s="10" t="s">
        <v>9</v>
      </c>
      <c r="C4" s="10" t="s">
        <v>10</v>
      </c>
      <c r="D4" s="10" t="s">
        <v>11</v>
      </c>
      <c r="E4" s="10" t="s">
        <v>12</v>
      </c>
      <c r="F4" s="61" t="s">
        <v>13</v>
      </c>
      <c r="G4" s="63"/>
      <c r="H4" s="28"/>
      <c r="I4" s="28"/>
      <c r="J4" s="28"/>
      <c r="K4" s="8" t="s">
        <v>14</v>
      </c>
      <c r="L4" s="29" t="s">
        <v>15</v>
      </c>
      <c r="M4" s="28"/>
      <c r="N4" s="16" t="s">
        <v>16</v>
      </c>
      <c r="O4" s="17" t="s">
        <v>17</v>
      </c>
    </row>
    <row r="5" spans="2:15" ht="15.75" x14ac:dyDescent="0.25">
      <c r="B5" s="23" t="s">
        <v>18</v>
      </c>
      <c r="C5" s="23">
        <v>567139</v>
      </c>
      <c r="D5" s="23">
        <v>6224171</v>
      </c>
      <c r="E5" s="23">
        <v>85</v>
      </c>
      <c r="F5" s="64" t="s">
        <v>73</v>
      </c>
      <c r="G5" s="66"/>
      <c r="H5" s="28"/>
      <c r="I5" s="28"/>
      <c r="J5" s="28"/>
      <c r="K5" s="30" t="s">
        <v>19</v>
      </c>
      <c r="L5" s="28"/>
      <c r="M5" s="28"/>
      <c r="N5" s="18" t="s">
        <v>20</v>
      </c>
      <c r="O5" s="17" t="s">
        <v>4</v>
      </c>
    </row>
    <row r="6" spans="2:15" x14ac:dyDescent="0.25">
      <c r="B6" s="11" t="s">
        <v>21</v>
      </c>
      <c r="C6" s="11" t="s">
        <v>22</v>
      </c>
      <c r="D6" s="11" t="s">
        <v>23</v>
      </c>
      <c r="E6" s="61" t="s">
        <v>24</v>
      </c>
      <c r="F6" s="62"/>
      <c r="G6" s="63"/>
      <c r="H6" s="28"/>
      <c r="I6" s="28"/>
      <c r="J6" s="28"/>
      <c r="K6" s="28"/>
      <c r="L6" s="28"/>
      <c r="M6" s="28"/>
      <c r="N6" s="18" t="s">
        <v>25</v>
      </c>
      <c r="O6" s="17" t="s">
        <v>26</v>
      </c>
    </row>
    <row r="7" spans="2:15" ht="15.75" x14ac:dyDescent="0.25">
      <c r="B7" s="23" t="s">
        <v>27</v>
      </c>
      <c r="C7" s="55" t="s">
        <v>48</v>
      </c>
      <c r="D7" s="27">
        <v>42668</v>
      </c>
      <c r="E7" s="64" t="s">
        <v>28</v>
      </c>
      <c r="F7" s="65"/>
      <c r="G7" s="66"/>
      <c r="H7" s="28"/>
      <c r="I7" s="28"/>
      <c r="J7" s="28"/>
      <c r="K7" s="28"/>
      <c r="L7" s="28"/>
      <c r="M7" s="28"/>
      <c r="N7" s="19" t="s">
        <v>29</v>
      </c>
      <c r="O7" s="20" t="s">
        <v>30</v>
      </c>
    </row>
    <row r="8" spans="2:15" x14ac:dyDescent="0.25">
      <c r="B8" s="21" t="s">
        <v>31</v>
      </c>
      <c r="C8" s="22"/>
      <c r="D8" s="61" t="s">
        <v>32</v>
      </c>
      <c r="E8" s="62"/>
      <c r="F8" s="62"/>
      <c r="G8" s="63"/>
      <c r="H8" s="28"/>
      <c r="I8" s="31" t="s">
        <v>33</v>
      </c>
      <c r="J8" s="9">
        <f>+E5</f>
        <v>85</v>
      </c>
      <c r="K8" s="28"/>
      <c r="L8" s="28"/>
      <c r="M8" s="28"/>
      <c r="N8" s="28"/>
      <c r="O8" s="28"/>
    </row>
    <row r="9" spans="2:15" ht="15.75" x14ac:dyDescent="0.25">
      <c r="B9" s="23" t="s">
        <v>34</v>
      </c>
      <c r="C9" s="24"/>
      <c r="D9" s="64"/>
      <c r="E9" s="65"/>
      <c r="F9" s="65"/>
      <c r="G9" s="66"/>
      <c r="H9" s="28"/>
      <c r="I9" s="32" t="s">
        <v>35</v>
      </c>
      <c r="J9" s="33" t="s">
        <v>36</v>
      </c>
      <c r="K9" s="33" t="s">
        <v>37</v>
      </c>
      <c r="L9" s="28"/>
      <c r="M9" s="28"/>
      <c r="N9" s="28"/>
      <c r="O9" s="28"/>
    </row>
    <row r="10" spans="2:15" x14ac:dyDescent="0.25">
      <c r="B10" s="34"/>
      <c r="C10" s="4"/>
      <c r="D10" s="4"/>
      <c r="E10" s="4"/>
      <c r="F10" s="35"/>
      <c r="G10" s="3"/>
      <c r="H10" s="28"/>
      <c r="I10" s="7">
        <v>0.9</v>
      </c>
      <c r="J10" s="7">
        <v>15</v>
      </c>
      <c r="K10" s="36">
        <f>+$J$8-I10</f>
        <v>84.1</v>
      </c>
      <c r="L10" s="28"/>
      <c r="M10" s="28"/>
      <c r="N10" s="28"/>
      <c r="O10" s="28"/>
    </row>
    <row r="11" spans="2:15" ht="15.75" x14ac:dyDescent="0.25">
      <c r="B11" s="34"/>
      <c r="C11" s="2"/>
      <c r="D11" s="2"/>
      <c r="E11" s="2"/>
      <c r="F11" s="35"/>
      <c r="G11" s="5"/>
      <c r="H11" s="28"/>
      <c r="I11" s="7">
        <v>1.5</v>
      </c>
      <c r="J11" s="7">
        <v>29</v>
      </c>
      <c r="K11" s="36">
        <f t="shared" ref="K11:K14" si="0">+$J$8-I11</f>
        <v>83.5</v>
      </c>
      <c r="L11" s="28"/>
      <c r="M11" s="28"/>
      <c r="N11" s="28"/>
      <c r="O11" s="28"/>
    </row>
    <row r="12" spans="2:15" x14ac:dyDescent="0.25">
      <c r="B12" s="34"/>
      <c r="C12" s="35"/>
      <c r="D12" s="35"/>
      <c r="E12" s="35"/>
      <c r="F12" s="35"/>
      <c r="G12" s="26"/>
      <c r="H12" s="28"/>
      <c r="I12" s="7">
        <v>2</v>
      </c>
      <c r="J12" s="7">
        <v>51</v>
      </c>
      <c r="K12" s="36">
        <f t="shared" si="0"/>
        <v>83</v>
      </c>
      <c r="L12" s="28"/>
      <c r="M12" s="28"/>
      <c r="N12" s="28"/>
      <c r="O12" s="28"/>
    </row>
    <row r="13" spans="2:15" x14ac:dyDescent="0.25">
      <c r="B13" s="34"/>
      <c r="C13" s="35"/>
      <c r="D13" s="35"/>
      <c r="E13" s="35"/>
      <c r="F13" s="35"/>
      <c r="G13" s="26"/>
      <c r="H13" s="28"/>
      <c r="I13" s="7">
        <v>3.5</v>
      </c>
      <c r="J13" s="7"/>
      <c r="K13" s="36">
        <f t="shared" si="0"/>
        <v>81.5</v>
      </c>
      <c r="L13" s="28"/>
      <c r="M13" s="28"/>
      <c r="N13" s="28"/>
      <c r="O13" s="28"/>
    </row>
    <row r="14" spans="2:15" x14ac:dyDescent="0.25">
      <c r="B14" s="34"/>
      <c r="C14" s="35"/>
      <c r="D14" s="35"/>
      <c r="E14" s="37" t="s">
        <v>38</v>
      </c>
      <c r="F14" s="38" t="s">
        <v>39</v>
      </c>
      <c r="G14" s="39" t="s">
        <v>40</v>
      </c>
      <c r="H14" s="28"/>
      <c r="I14" s="7">
        <v>4.5</v>
      </c>
      <c r="J14" s="7"/>
      <c r="K14" s="36">
        <f t="shared" si="0"/>
        <v>80.5</v>
      </c>
      <c r="L14" s="28"/>
      <c r="M14" s="28"/>
      <c r="N14" s="28"/>
      <c r="O14" s="28"/>
    </row>
    <row r="15" spans="2:15" x14ac:dyDescent="0.25">
      <c r="B15" s="34"/>
      <c r="C15" s="35"/>
      <c r="D15" s="35"/>
      <c r="E15" s="12">
        <f>+I10</f>
        <v>0.9</v>
      </c>
      <c r="F15" s="12">
        <f>+J10</f>
        <v>15</v>
      </c>
      <c r="G15" s="13" t="s">
        <v>43</v>
      </c>
      <c r="H15" s="28"/>
      <c r="I15" s="28"/>
      <c r="J15" s="40">
        <v>0</v>
      </c>
      <c r="K15" s="41"/>
      <c r="L15" s="42">
        <f>+J8</f>
        <v>85</v>
      </c>
      <c r="M15" s="43" t="s">
        <v>42</v>
      </c>
      <c r="N15" s="28"/>
      <c r="O15" s="28"/>
    </row>
    <row r="16" spans="2:15" x14ac:dyDescent="0.25">
      <c r="B16" s="34"/>
      <c r="C16" s="35"/>
      <c r="D16" s="35"/>
      <c r="E16" s="12">
        <f t="shared" ref="E16:F19" si="1">+I11</f>
        <v>1.5</v>
      </c>
      <c r="F16" s="12">
        <f t="shared" si="1"/>
        <v>29</v>
      </c>
      <c r="G16" s="13" t="s">
        <v>53</v>
      </c>
      <c r="H16" s="28"/>
      <c r="I16" s="28"/>
      <c r="J16" s="44">
        <v>0</v>
      </c>
      <c r="K16" s="45"/>
      <c r="L16" s="46">
        <f>+K12</f>
        <v>83</v>
      </c>
      <c r="M16" s="39" t="s">
        <v>44</v>
      </c>
      <c r="N16" s="28"/>
      <c r="O16" s="28"/>
    </row>
    <row r="17" spans="2:13" x14ac:dyDescent="0.25">
      <c r="B17" s="34"/>
      <c r="C17" s="35"/>
      <c r="D17" s="35"/>
      <c r="E17" s="12">
        <f t="shared" si="1"/>
        <v>2</v>
      </c>
      <c r="F17" s="12">
        <f t="shared" si="1"/>
        <v>51</v>
      </c>
      <c r="G17" s="13" t="s">
        <v>53</v>
      </c>
      <c r="H17" s="28"/>
      <c r="I17" s="28"/>
      <c r="J17" s="28"/>
      <c r="K17" s="28"/>
      <c r="L17" s="47"/>
      <c r="M17" s="48"/>
    </row>
    <row r="18" spans="2:13" x14ac:dyDescent="0.25">
      <c r="B18" s="34"/>
      <c r="C18" s="35"/>
      <c r="D18" s="35"/>
      <c r="E18" s="12">
        <f t="shared" si="1"/>
        <v>3.5</v>
      </c>
      <c r="F18" s="12">
        <f t="shared" si="1"/>
        <v>0</v>
      </c>
      <c r="G18" s="13" t="s">
        <v>53</v>
      </c>
      <c r="H18" s="28"/>
      <c r="I18" s="28"/>
      <c r="J18" s="28"/>
      <c r="K18" s="28"/>
      <c r="L18" s="28"/>
      <c r="M18" s="48"/>
    </row>
    <row r="19" spans="2:13" x14ac:dyDescent="0.25">
      <c r="B19" s="34"/>
      <c r="C19" s="35"/>
      <c r="D19" s="35"/>
      <c r="E19" s="12">
        <f t="shared" si="1"/>
        <v>4.5</v>
      </c>
      <c r="F19" s="12">
        <f t="shared" si="1"/>
        <v>0</v>
      </c>
      <c r="G19" s="13" t="s">
        <v>53</v>
      </c>
      <c r="H19" s="28"/>
      <c r="I19" s="28"/>
      <c r="J19" s="28"/>
      <c r="K19" s="28"/>
      <c r="L19" s="28"/>
      <c r="M19" s="28"/>
    </row>
    <row r="20" spans="2:13" x14ac:dyDescent="0.25">
      <c r="B20" s="34"/>
      <c r="C20" s="35"/>
      <c r="D20" s="35"/>
      <c r="E20" s="35"/>
      <c r="F20" s="35"/>
      <c r="G20" s="26"/>
      <c r="H20" s="28"/>
      <c r="I20" s="28"/>
      <c r="J20" s="28"/>
      <c r="K20" s="28"/>
      <c r="L20" s="28"/>
      <c r="M20" s="28"/>
    </row>
    <row r="21" spans="2:13" x14ac:dyDescent="0.25">
      <c r="B21" s="34"/>
      <c r="C21" s="35"/>
      <c r="D21" s="35"/>
      <c r="E21" s="35"/>
      <c r="F21" s="35"/>
      <c r="G21" s="26"/>
      <c r="H21" s="28"/>
      <c r="I21" s="28"/>
      <c r="J21" s="28"/>
      <c r="K21" s="28"/>
      <c r="L21" s="28"/>
      <c r="M21" s="28"/>
    </row>
    <row r="22" spans="2:13" x14ac:dyDescent="0.25">
      <c r="B22" s="34"/>
      <c r="C22" s="35"/>
      <c r="D22" s="35"/>
      <c r="E22" s="35"/>
      <c r="F22" s="35"/>
      <c r="G22" s="26"/>
      <c r="H22" s="28"/>
      <c r="I22" s="28"/>
      <c r="J22" s="28"/>
      <c r="K22" s="28"/>
      <c r="L22" s="28"/>
      <c r="M22" s="28"/>
    </row>
    <row r="23" spans="2:13" x14ac:dyDescent="0.25">
      <c r="B23" s="34"/>
      <c r="C23" s="35"/>
      <c r="D23" s="35"/>
      <c r="E23" s="35"/>
      <c r="F23" s="35"/>
      <c r="G23" s="26"/>
      <c r="H23" s="28"/>
      <c r="I23" s="28"/>
      <c r="J23" s="28"/>
      <c r="K23" s="28"/>
      <c r="L23" s="28"/>
      <c r="M23" s="28"/>
    </row>
    <row r="24" spans="2:13" x14ac:dyDescent="0.25">
      <c r="B24" s="34"/>
      <c r="C24" s="35"/>
      <c r="D24" s="35"/>
      <c r="E24" s="35"/>
      <c r="F24" s="35"/>
      <c r="G24" s="26"/>
      <c r="H24" s="28"/>
      <c r="I24" s="28"/>
      <c r="J24" s="28"/>
      <c r="K24" s="28"/>
      <c r="L24" s="28"/>
      <c r="M24" s="28"/>
    </row>
    <row r="25" spans="2:13" x14ac:dyDescent="0.25">
      <c r="B25" s="34"/>
      <c r="C25" s="35"/>
      <c r="D25" s="35"/>
      <c r="E25" s="35"/>
      <c r="F25" s="35"/>
      <c r="G25" s="26"/>
      <c r="H25" s="28"/>
      <c r="I25" s="28"/>
      <c r="J25" s="28"/>
      <c r="K25" s="28"/>
      <c r="L25" s="28"/>
      <c r="M25" s="28"/>
    </row>
    <row r="26" spans="2:13" x14ac:dyDescent="0.25">
      <c r="B26" s="34"/>
      <c r="C26" s="35"/>
      <c r="D26" s="35"/>
      <c r="E26" s="35"/>
      <c r="F26" s="35"/>
      <c r="G26" s="26"/>
      <c r="H26" s="28"/>
      <c r="I26" s="28"/>
      <c r="J26" s="28"/>
      <c r="K26" s="28"/>
      <c r="L26" s="28"/>
      <c r="M26" s="28"/>
    </row>
    <row r="27" spans="2:13" x14ac:dyDescent="0.25">
      <c r="B27" s="34"/>
      <c r="C27" s="35"/>
      <c r="D27" s="35"/>
      <c r="E27" s="35"/>
      <c r="F27" s="35"/>
      <c r="G27" s="26"/>
      <c r="H27" s="28"/>
      <c r="I27" s="28"/>
      <c r="J27" s="28"/>
      <c r="K27" s="28"/>
      <c r="L27" s="28"/>
      <c r="M27" s="28"/>
    </row>
    <row r="28" spans="2:13" x14ac:dyDescent="0.25">
      <c r="B28" s="44"/>
      <c r="C28" s="45"/>
      <c r="D28" s="45"/>
      <c r="E28" s="45"/>
      <c r="F28" s="45"/>
      <c r="G28" s="39"/>
      <c r="H28" s="28"/>
      <c r="I28" s="28"/>
      <c r="J28" s="28"/>
      <c r="K28" s="28"/>
      <c r="L28" s="28"/>
      <c r="M28" s="28"/>
    </row>
    <row r="30" spans="2:13" x14ac:dyDescent="0.25">
      <c r="B30" s="28" t="s">
        <v>46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x14ac:dyDescent="0.25">
      <c r="B31" s="28" t="s">
        <v>47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108</vt:lpstr>
      <vt:lpstr>109</vt:lpstr>
      <vt:lpstr>110</vt:lpstr>
      <vt:lpstr>114</vt:lpstr>
      <vt:lpstr>129</vt:lpstr>
      <vt:lpstr>130</vt:lpstr>
      <vt:lpstr>132</vt:lpstr>
      <vt:lpstr>131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'108'!Área_de_impresión</vt:lpstr>
    </vt:vector>
  </TitlesOfParts>
  <Manager/>
  <Company>VR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Vanhoja Auli</dc:creator>
  <cp:keywords/>
  <dc:description/>
  <cp:lastModifiedBy>Usuario de Windows</cp:lastModifiedBy>
  <cp:revision/>
  <dcterms:created xsi:type="dcterms:W3CDTF">2016-09-19T11:10:50Z</dcterms:created>
  <dcterms:modified xsi:type="dcterms:W3CDTF">2017-12-13T19:01:20Z</dcterms:modified>
  <cp:category/>
  <cp:contentStatus/>
</cp:coreProperties>
</file>