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2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drawings/drawing16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1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8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9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0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1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2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3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4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25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26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7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28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9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30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1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2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33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34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5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36.xml" ContentType="application/vnd.openxmlformats-officedocument.drawing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37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38.xml" ContentType="application/vnd.openxmlformats-officedocument.drawing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drawings/drawing39.xml" ContentType="application/vnd.openxmlformats-officedocument.drawing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40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drawings/drawing41.xml" ContentType="application/vnd.openxmlformats-officedocument.drawing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drawings/drawing42.xml" ContentType="application/vnd.openxmlformats-officedocument.drawing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drawings/drawing43.xml" ContentType="application/vnd.openxmlformats-officedocument.drawing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44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drawings/drawing45.xml" ContentType="application/vnd.openxmlformats-officedocument.drawing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drawings/drawing46.xml" ContentType="application/vnd.openxmlformats-officedocument.drawing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drawings/drawing47.xml" ContentType="application/vnd.openxmlformats-officedocument.drawing+xml"/>
  <Override PartName="/xl/charts/chart717.xml" ContentType="application/vnd.openxmlformats-officedocument.drawingml.chart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charts/chart758.xml" ContentType="application/vnd.openxmlformats-officedocument.drawingml.chart+xml"/>
  <Override PartName="/xl/drawings/drawing48.xml" ContentType="application/vnd.openxmlformats-officedocument.drawing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harts/chart785.xml" ContentType="application/vnd.openxmlformats-officedocument.drawingml.chart+xml"/>
  <Override PartName="/xl/charts/chart786.xml" ContentType="application/vnd.openxmlformats-officedocument.drawingml.chart+xml"/>
  <Override PartName="/xl/charts/chart787.xml" ContentType="application/vnd.openxmlformats-officedocument.drawingml.chart+xml"/>
  <Override PartName="/xl/charts/chart788.xml" ContentType="application/vnd.openxmlformats-officedocument.drawingml.chart+xml"/>
  <Override PartName="/xl/charts/chart789.xml" ContentType="application/vnd.openxmlformats-officedocument.drawingml.chart+xml"/>
  <Override PartName="/xl/charts/chart790.xml" ContentType="application/vnd.openxmlformats-officedocument.drawingml.chart+xml"/>
  <Override PartName="/xl/charts/chart791.xml" ContentType="application/vnd.openxmlformats-officedocument.drawingml.chart+xml"/>
  <Override PartName="/xl/charts/chart792.xml" ContentType="application/vnd.openxmlformats-officedocument.drawingml.chart+xml"/>
  <Override PartName="/xl/charts/chart793.xml" ContentType="application/vnd.openxmlformats-officedocument.drawingml.chart+xml"/>
  <Override PartName="/xl/charts/chart794.xml" ContentType="application/vnd.openxmlformats-officedocument.drawingml.chart+xml"/>
  <Override PartName="/xl/charts/chart795.xml" ContentType="application/vnd.openxmlformats-officedocument.drawingml.chart+xml"/>
  <Override PartName="/xl/charts/chart796.xml" ContentType="application/vnd.openxmlformats-officedocument.drawingml.chart+xml"/>
  <Override PartName="/xl/charts/chart797.xml" ContentType="application/vnd.openxmlformats-officedocument.drawingml.chart+xml"/>
  <Override PartName="/xl/charts/chart798.xml" ContentType="application/vnd.openxmlformats-officedocument.drawingml.chart+xml"/>
  <Override PartName="/xl/charts/chart799.xml" ContentType="application/vnd.openxmlformats-officedocument.drawingml.chart+xml"/>
  <Override PartName="/xl/charts/chart800.xml" ContentType="application/vnd.openxmlformats-officedocument.drawingml.chart+xml"/>
  <Override PartName="/xl/drawings/drawing49.xml" ContentType="application/vnd.openxmlformats-officedocument.drawing+xml"/>
  <Override PartName="/xl/charts/chart801.xml" ContentType="application/vnd.openxmlformats-officedocument.drawingml.chart+xml"/>
  <Override PartName="/xl/charts/chart802.xml" ContentType="application/vnd.openxmlformats-officedocument.drawingml.chart+xml"/>
  <Override PartName="/xl/charts/chart803.xml" ContentType="application/vnd.openxmlformats-officedocument.drawingml.chart+xml"/>
  <Override PartName="/xl/charts/chart804.xml" ContentType="application/vnd.openxmlformats-officedocument.drawingml.chart+xml"/>
  <Override PartName="/xl/charts/chart805.xml" ContentType="application/vnd.openxmlformats-officedocument.drawingml.chart+xml"/>
  <Override PartName="/xl/charts/chart806.xml" ContentType="application/vnd.openxmlformats-officedocument.drawingml.chart+xml"/>
  <Override PartName="/xl/charts/chart807.xml" ContentType="application/vnd.openxmlformats-officedocument.drawingml.chart+xml"/>
  <Override PartName="/xl/charts/chart808.xml" ContentType="application/vnd.openxmlformats-officedocument.drawingml.chart+xml"/>
  <Override PartName="/xl/charts/chart809.xml" ContentType="application/vnd.openxmlformats-officedocument.drawingml.chart+xml"/>
  <Override PartName="/xl/charts/chart810.xml" ContentType="application/vnd.openxmlformats-officedocument.drawingml.chart+xml"/>
  <Override PartName="/xl/charts/chart811.xml" ContentType="application/vnd.openxmlformats-officedocument.drawingml.chart+xml"/>
  <Override PartName="/xl/charts/chart812.xml" ContentType="application/vnd.openxmlformats-officedocument.drawingml.chart+xml"/>
  <Override PartName="/xl/charts/chart813.xml" ContentType="application/vnd.openxmlformats-officedocument.drawingml.chart+xml"/>
  <Override PartName="/xl/charts/chart814.xml" ContentType="application/vnd.openxmlformats-officedocument.drawingml.chart+xml"/>
  <Override PartName="/xl/charts/chart815.xml" ContentType="application/vnd.openxmlformats-officedocument.drawingml.chart+xml"/>
  <Override PartName="/xl/charts/chart816.xml" ContentType="application/vnd.openxmlformats-officedocument.drawingml.chart+xml"/>
  <Override PartName="/xl/charts/chart817.xml" ContentType="application/vnd.openxmlformats-officedocument.drawingml.chart+xml"/>
  <Override PartName="/xl/charts/chart818.xml" ContentType="application/vnd.openxmlformats-officedocument.drawingml.chart+xml"/>
  <Override PartName="/xl/charts/chart819.xml" ContentType="application/vnd.openxmlformats-officedocument.drawingml.chart+xml"/>
  <Override PartName="/xl/charts/chart820.xml" ContentType="application/vnd.openxmlformats-officedocument.drawingml.chart+xml"/>
  <Override PartName="/xl/charts/chart821.xml" ContentType="application/vnd.openxmlformats-officedocument.drawingml.chart+xml"/>
  <Override PartName="/xl/charts/chart822.xml" ContentType="application/vnd.openxmlformats-officedocument.drawingml.chart+xml"/>
  <Override PartName="/xl/charts/chart823.xml" ContentType="application/vnd.openxmlformats-officedocument.drawingml.chart+xml"/>
  <Override PartName="/xl/charts/chart824.xml" ContentType="application/vnd.openxmlformats-officedocument.drawingml.chart+xml"/>
  <Override PartName="/xl/charts/chart825.xml" ContentType="application/vnd.openxmlformats-officedocument.drawingml.chart+xml"/>
  <Override PartName="/xl/charts/chart826.xml" ContentType="application/vnd.openxmlformats-officedocument.drawingml.chart+xml"/>
  <Override PartName="/xl/charts/chart827.xml" ContentType="application/vnd.openxmlformats-officedocument.drawingml.chart+xml"/>
  <Override PartName="/xl/charts/chart828.xml" ContentType="application/vnd.openxmlformats-officedocument.drawingml.chart+xml"/>
  <Override PartName="/xl/charts/chart829.xml" ContentType="application/vnd.openxmlformats-officedocument.drawingml.chart+xml"/>
  <Override PartName="/xl/charts/chart830.xml" ContentType="application/vnd.openxmlformats-officedocument.drawingml.chart+xml"/>
  <Override PartName="/xl/charts/chart831.xml" ContentType="application/vnd.openxmlformats-officedocument.drawingml.chart+xml"/>
  <Override PartName="/xl/charts/chart832.xml" ContentType="application/vnd.openxmlformats-officedocument.drawingml.chart+xml"/>
  <Override PartName="/xl/charts/chart833.xml" ContentType="application/vnd.openxmlformats-officedocument.drawingml.chart+xml"/>
  <Override PartName="/xl/charts/chart834.xml" ContentType="application/vnd.openxmlformats-officedocument.drawingml.chart+xml"/>
  <Override PartName="/xl/charts/chart835.xml" ContentType="application/vnd.openxmlformats-officedocument.drawingml.chart+xml"/>
  <Override PartName="/xl/charts/chart836.xml" ContentType="application/vnd.openxmlformats-officedocument.drawingml.chart+xml"/>
  <Override PartName="/xl/charts/chart837.xml" ContentType="application/vnd.openxmlformats-officedocument.drawingml.chart+xml"/>
  <Override PartName="/xl/charts/chart838.xml" ContentType="application/vnd.openxmlformats-officedocument.drawingml.chart+xml"/>
  <Override PartName="/xl/charts/chart839.xml" ContentType="application/vnd.openxmlformats-officedocument.drawingml.chart+xml"/>
  <Override PartName="/xl/charts/chart840.xml" ContentType="application/vnd.openxmlformats-officedocument.drawingml.chart+xml"/>
  <Override PartName="/xl/charts/chart841.xml" ContentType="application/vnd.openxmlformats-officedocument.drawingml.chart+xml"/>
  <Override PartName="/xl/charts/chart842.xml" ContentType="application/vnd.openxmlformats-officedocument.drawingml.chart+xml"/>
  <Override PartName="/xl/drawings/drawing50.xml" ContentType="application/vnd.openxmlformats-officedocument.drawing+xml"/>
  <Override PartName="/xl/charts/chart843.xml" ContentType="application/vnd.openxmlformats-officedocument.drawingml.chart+xml"/>
  <Override PartName="/xl/charts/chart844.xml" ContentType="application/vnd.openxmlformats-officedocument.drawingml.chart+xml"/>
  <Override PartName="/xl/charts/chart845.xml" ContentType="application/vnd.openxmlformats-officedocument.drawingml.chart+xml"/>
  <Override PartName="/xl/charts/chart846.xml" ContentType="application/vnd.openxmlformats-officedocument.drawingml.chart+xml"/>
  <Override PartName="/xl/charts/chart847.xml" ContentType="application/vnd.openxmlformats-officedocument.drawingml.chart+xml"/>
  <Override PartName="/xl/charts/chart848.xml" ContentType="application/vnd.openxmlformats-officedocument.drawingml.chart+xml"/>
  <Override PartName="/xl/charts/chart849.xml" ContentType="application/vnd.openxmlformats-officedocument.drawingml.chart+xml"/>
  <Override PartName="/xl/charts/chart850.xml" ContentType="application/vnd.openxmlformats-officedocument.drawingml.chart+xml"/>
  <Override PartName="/xl/charts/chart851.xml" ContentType="application/vnd.openxmlformats-officedocument.drawingml.chart+xml"/>
  <Override PartName="/xl/charts/chart852.xml" ContentType="application/vnd.openxmlformats-officedocument.drawingml.chart+xml"/>
  <Override PartName="/xl/charts/chart853.xml" ContentType="application/vnd.openxmlformats-officedocument.drawingml.chart+xml"/>
  <Override PartName="/xl/charts/chart854.xml" ContentType="application/vnd.openxmlformats-officedocument.drawingml.chart+xml"/>
  <Override PartName="/xl/charts/chart855.xml" ContentType="application/vnd.openxmlformats-officedocument.drawingml.chart+xml"/>
  <Override PartName="/xl/charts/chart856.xml" ContentType="application/vnd.openxmlformats-officedocument.drawingml.chart+xml"/>
  <Override PartName="/xl/charts/chart857.xml" ContentType="application/vnd.openxmlformats-officedocument.drawingml.chart+xml"/>
  <Override PartName="/xl/charts/chart858.xml" ContentType="application/vnd.openxmlformats-officedocument.drawingml.chart+xml"/>
  <Override PartName="/xl/charts/chart859.xml" ContentType="application/vnd.openxmlformats-officedocument.drawingml.chart+xml"/>
  <Override PartName="/xl/charts/chart860.xml" ContentType="application/vnd.openxmlformats-officedocument.drawingml.chart+xml"/>
  <Override PartName="/xl/charts/chart861.xml" ContentType="application/vnd.openxmlformats-officedocument.drawingml.chart+xml"/>
  <Override PartName="/xl/charts/chart862.xml" ContentType="application/vnd.openxmlformats-officedocument.drawingml.chart+xml"/>
  <Override PartName="/xl/charts/chart863.xml" ContentType="application/vnd.openxmlformats-officedocument.drawingml.chart+xml"/>
  <Override PartName="/xl/charts/chart864.xml" ContentType="application/vnd.openxmlformats-officedocument.drawingml.chart+xml"/>
  <Override PartName="/xl/charts/chart865.xml" ContentType="application/vnd.openxmlformats-officedocument.drawingml.chart+xml"/>
  <Override PartName="/xl/charts/chart866.xml" ContentType="application/vnd.openxmlformats-officedocument.drawingml.chart+xml"/>
  <Override PartName="/xl/charts/chart867.xml" ContentType="application/vnd.openxmlformats-officedocument.drawingml.chart+xml"/>
  <Override PartName="/xl/charts/chart868.xml" ContentType="application/vnd.openxmlformats-officedocument.drawingml.chart+xml"/>
  <Override PartName="/xl/charts/chart869.xml" ContentType="application/vnd.openxmlformats-officedocument.drawingml.chart+xml"/>
  <Override PartName="/xl/charts/chart870.xml" ContentType="application/vnd.openxmlformats-officedocument.drawingml.chart+xml"/>
  <Override PartName="/xl/charts/chart871.xml" ContentType="application/vnd.openxmlformats-officedocument.drawingml.chart+xml"/>
  <Override PartName="/xl/charts/chart872.xml" ContentType="application/vnd.openxmlformats-officedocument.drawingml.chart+xml"/>
  <Override PartName="/xl/charts/chart873.xml" ContentType="application/vnd.openxmlformats-officedocument.drawingml.chart+xml"/>
  <Override PartName="/xl/charts/chart874.xml" ContentType="application/vnd.openxmlformats-officedocument.drawingml.chart+xml"/>
  <Override PartName="/xl/charts/chart875.xml" ContentType="application/vnd.openxmlformats-officedocument.drawingml.chart+xml"/>
  <Override PartName="/xl/charts/chart876.xml" ContentType="application/vnd.openxmlformats-officedocument.drawingml.chart+xml"/>
  <Override PartName="/xl/charts/chart877.xml" ContentType="application/vnd.openxmlformats-officedocument.drawingml.chart+xml"/>
  <Override PartName="/xl/charts/chart878.xml" ContentType="application/vnd.openxmlformats-officedocument.drawingml.chart+xml"/>
  <Override PartName="/xl/charts/chart879.xml" ContentType="application/vnd.openxmlformats-officedocument.drawingml.chart+xml"/>
  <Override PartName="/xl/charts/chart880.xml" ContentType="application/vnd.openxmlformats-officedocument.drawingml.chart+xml"/>
  <Override PartName="/xl/charts/chart881.xml" ContentType="application/vnd.openxmlformats-officedocument.drawingml.chart+xml"/>
  <Override PartName="/xl/charts/chart882.xml" ContentType="application/vnd.openxmlformats-officedocument.drawingml.chart+xml"/>
  <Override PartName="/xl/charts/chart883.xml" ContentType="application/vnd.openxmlformats-officedocument.drawingml.chart+xml"/>
  <Override PartName="/xl/charts/chart884.xml" ContentType="application/vnd.openxmlformats-officedocument.drawingml.chart+xml"/>
  <Override PartName="/xl/drawings/drawing51.xml" ContentType="application/vnd.openxmlformats-officedocument.drawing+xml"/>
  <Override PartName="/xl/charts/chart885.xml" ContentType="application/vnd.openxmlformats-officedocument.drawingml.chart+xml"/>
  <Override PartName="/xl/charts/chart886.xml" ContentType="application/vnd.openxmlformats-officedocument.drawingml.chart+xml"/>
  <Override PartName="/xl/charts/chart887.xml" ContentType="application/vnd.openxmlformats-officedocument.drawingml.chart+xml"/>
  <Override PartName="/xl/charts/chart888.xml" ContentType="application/vnd.openxmlformats-officedocument.drawingml.chart+xml"/>
  <Override PartName="/xl/charts/chart889.xml" ContentType="application/vnd.openxmlformats-officedocument.drawingml.chart+xml"/>
  <Override PartName="/xl/charts/chart890.xml" ContentType="application/vnd.openxmlformats-officedocument.drawingml.chart+xml"/>
  <Override PartName="/xl/charts/chart891.xml" ContentType="application/vnd.openxmlformats-officedocument.drawingml.chart+xml"/>
  <Override PartName="/xl/charts/chart892.xml" ContentType="application/vnd.openxmlformats-officedocument.drawingml.chart+xml"/>
  <Override PartName="/xl/charts/chart893.xml" ContentType="application/vnd.openxmlformats-officedocument.drawingml.chart+xml"/>
  <Override PartName="/xl/charts/chart894.xml" ContentType="application/vnd.openxmlformats-officedocument.drawingml.chart+xml"/>
  <Override PartName="/xl/charts/chart895.xml" ContentType="application/vnd.openxmlformats-officedocument.drawingml.chart+xml"/>
  <Override PartName="/xl/charts/chart896.xml" ContentType="application/vnd.openxmlformats-officedocument.drawingml.chart+xml"/>
  <Override PartName="/xl/charts/chart897.xml" ContentType="application/vnd.openxmlformats-officedocument.drawingml.chart+xml"/>
  <Override PartName="/xl/charts/chart898.xml" ContentType="application/vnd.openxmlformats-officedocument.drawingml.chart+xml"/>
  <Override PartName="/xl/charts/chart899.xml" ContentType="application/vnd.openxmlformats-officedocument.drawingml.chart+xml"/>
  <Override PartName="/xl/charts/chart900.xml" ContentType="application/vnd.openxmlformats-officedocument.drawingml.chart+xml"/>
  <Override PartName="/xl/charts/chart901.xml" ContentType="application/vnd.openxmlformats-officedocument.drawingml.chart+xml"/>
  <Override PartName="/xl/charts/chart902.xml" ContentType="application/vnd.openxmlformats-officedocument.drawingml.chart+xml"/>
  <Override PartName="/xl/charts/chart903.xml" ContentType="application/vnd.openxmlformats-officedocument.drawingml.chart+xml"/>
  <Override PartName="/xl/charts/chart904.xml" ContentType="application/vnd.openxmlformats-officedocument.drawingml.chart+xml"/>
  <Override PartName="/xl/charts/chart905.xml" ContentType="application/vnd.openxmlformats-officedocument.drawingml.chart+xml"/>
  <Override PartName="/xl/charts/chart906.xml" ContentType="application/vnd.openxmlformats-officedocument.drawingml.chart+xml"/>
  <Override PartName="/xl/charts/chart907.xml" ContentType="application/vnd.openxmlformats-officedocument.drawingml.chart+xml"/>
  <Override PartName="/xl/charts/chart908.xml" ContentType="application/vnd.openxmlformats-officedocument.drawingml.chart+xml"/>
  <Override PartName="/xl/charts/chart909.xml" ContentType="application/vnd.openxmlformats-officedocument.drawingml.chart+xml"/>
  <Override PartName="/xl/charts/chart910.xml" ContentType="application/vnd.openxmlformats-officedocument.drawingml.chart+xml"/>
  <Override PartName="/xl/charts/chart911.xml" ContentType="application/vnd.openxmlformats-officedocument.drawingml.chart+xml"/>
  <Override PartName="/xl/charts/chart912.xml" ContentType="application/vnd.openxmlformats-officedocument.drawingml.chart+xml"/>
  <Override PartName="/xl/charts/chart913.xml" ContentType="application/vnd.openxmlformats-officedocument.drawingml.chart+xml"/>
  <Override PartName="/xl/charts/chart914.xml" ContentType="application/vnd.openxmlformats-officedocument.drawingml.chart+xml"/>
  <Override PartName="/xl/charts/chart915.xml" ContentType="application/vnd.openxmlformats-officedocument.drawingml.chart+xml"/>
  <Override PartName="/xl/charts/chart916.xml" ContentType="application/vnd.openxmlformats-officedocument.drawingml.chart+xml"/>
  <Override PartName="/xl/charts/chart917.xml" ContentType="application/vnd.openxmlformats-officedocument.drawingml.chart+xml"/>
  <Override PartName="/xl/charts/chart918.xml" ContentType="application/vnd.openxmlformats-officedocument.drawingml.chart+xml"/>
  <Override PartName="/xl/charts/chart919.xml" ContentType="application/vnd.openxmlformats-officedocument.drawingml.chart+xml"/>
  <Override PartName="/xl/charts/chart920.xml" ContentType="application/vnd.openxmlformats-officedocument.drawingml.chart+xml"/>
  <Override PartName="/xl/charts/chart921.xml" ContentType="application/vnd.openxmlformats-officedocument.drawingml.chart+xml"/>
  <Override PartName="/xl/charts/chart922.xml" ContentType="application/vnd.openxmlformats-officedocument.drawingml.chart+xml"/>
  <Override PartName="/xl/charts/chart923.xml" ContentType="application/vnd.openxmlformats-officedocument.drawingml.chart+xml"/>
  <Override PartName="/xl/charts/chart924.xml" ContentType="application/vnd.openxmlformats-officedocument.drawingml.chart+xml"/>
  <Override PartName="/xl/charts/chart925.xml" ContentType="application/vnd.openxmlformats-officedocument.drawingml.chart+xml"/>
  <Override PartName="/xl/charts/chart926.xml" ContentType="application/vnd.openxmlformats-officedocument.drawingml.chart+xml"/>
  <Override PartName="/xl/drawings/drawing52.xml" ContentType="application/vnd.openxmlformats-officedocument.drawing+xml"/>
  <Override PartName="/xl/charts/chart927.xml" ContentType="application/vnd.openxmlformats-officedocument.drawingml.chart+xml"/>
  <Override PartName="/xl/charts/chart928.xml" ContentType="application/vnd.openxmlformats-officedocument.drawingml.chart+xml"/>
  <Override PartName="/xl/charts/chart929.xml" ContentType="application/vnd.openxmlformats-officedocument.drawingml.chart+xml"/>
  <Override PartName="/xl/charts/chart930.xml" ContentType="application/vnd.openxmlformats-officedocument.drawingml.chart+xml"/>
  <Override PartName="/xl/charts/chart931.xml" ContentType="application/vnd.openxmlformats-officedocument.drawingml.chart+xml"/>
  <Override PartName="/xl/charts/chart932.xml" ContentType="application/vnd.openxmlformats-officedocument.drawingml.chart+xml"/>
  <Override PartName="/xl/charts/chart933.xml" ContentType="application/vnd.openxmlformats-officedocument.drawingml.chart+xml"/>
  <Override PartName="/xl/charts/chart934.xml" ContentType="application/vnd.openxmlformats-officedocument.drawingml.chart+xml"/>
  <Override PartName="/xl/charts/chart935.xml" ContentType="application/vnd.openxmlformats-officedocument.drawingml.chart+xml"/>
  <Override PartName="/xl/charts/chart936.xml" ContentType="application/vnd.openxmlformats-officedocument.drawingml.chart+xml"/>
  <Override PartName="/xl/charts/chart937.xml" ContentType="application/vnd.openxmlformats-officedocument.drawingml.chart+xml"/>
  <Override PartName="/xl/charts/chart938.xml" ContentType="application/vnd.openxmlformats-officedocument.drawingml.chart+xml"/>
  <Override PartName="/xl/charts/chart939.xml" ContentType="application/vnd.openxmlformats-officedocument.drawingml.chart+xml"/>
  <Override PartName="/xl/charts/chart940.xml" ContentType="application/vnd.openxmlformats-officedocument.drawingml.chart+xml"/>
  <Override PartName="/xl/charts/chart941.xml" ContentType="application/vnd.openxmlformats-officedocument.drawingml.chart+xml"/>
  <Override PartName="/xl/charts/chart942.xml" ContentType="application/vnd.openxmlformats-officedocument.drawingml.chart+xml"/>
  <Override PartName="/xl/charts/chart943.xml" ContentType="application/vnd.openxmlformats-officedocument.drawingml.chart+xml"/>
  <Override PartName="/xl/charts/chart944.xml" ContentType="application/vnd.openxmlformats-officedocument.drawingml.chart+xml"/>
  <Override PartName="/xl/charts/chart945.xml" ContentType="application/vnd.openxmlformats-officedocument.drawingml.chart+xml"/>
  <Override PartName="/xl/charts/chart946.xml" ContentType="application/vnd.openxmlformats-officedocument.drawingml.chart+xml"/>
  <Override PartName="/xl/charts/chart947.xml" ContentType="application/vnd.openxmlformats-officedocument.drawingml.chart+xml"/>
  <Override PartName="/xl/charts/chart948.xml" ContentType="application/vnd.openxmlformats-officedocument.drawingml.chart+xml"/>
  <Override PartName="/xl/charts/chart949.xml" ContentType="application/vnd.openxmlformats-officedocument.drawingml.chart+xml"/>
  <Override PartName="/xl/charts/chart950.xml" ContentType="application/vnd.openxmlformats-officedocument.drawingml.chart+xml"/>
  <Override PartName="/xl/charts/chart951.xml" ContentType="application/vnd.openxmlformats-officedocument.drawingml.chart+xml"/>
  <Override PartName="/xl/charts/chart952.xml" ContentType="application/vnd.openxmlformats-officedocument.drawingml.chart+xml"/>
  <Override PartName="/xl/charts/chart953.xml" ContentType="application/vnd.openxmlformats-officedocument.drawingml.chart+xml"/>
  <Override PartName="/xl/charts/chart954.xml" ContentType="application/vnd.openxmlformats-officedocument.drawingml.chart+xml"/>
  <Override PartName="/xl/charts/chart955.xml" ContentType="application/vnd.openxmlformats-officedocument.drawingml.chart+xml"/>
  <Override PartName="/xl/charts/chart956.xml" ContentType="application/vnd.openxmlformats-officedocument.drawingml.chart+xml"/>
  <Override PartName="/xl/charts/chart957.xml" ContentType="application/vnd.openxmlformats-officedocument.drawingml.chart+xml"/>
  <Override PartName="/xl/charts/chart958.xml" ContentType="application/vnd.openxmlformats-officedocument.drawingml.chart+xml"/>
  <Override PartName="/xl/charts/chart959.xml" ContentType="application/vnd.openxmlformats-officedocument.drawingml.chart+xml"/>
  <Override PartName="/xl/charts/chart960.xml" ContentType="application/vnd.openxmlformats-officedocument.drawingml.chart+xml"/>
  <Override PartName="/xl/charts/chart961.xml" ContentType="application/vnd.openxmlformats-officedocument.drawingml.chart+xml"/>
  <Override PartName="/xl/charts/chart962.xml" ContentType="application/vnd.openxmlformats-officedocument.drawingml.chart+xml"/>
  <Override PartName="/xl/charts/chart963.xml" ContentType="application/vnd.openxmlformats-officedocument.drawingml.chart+xml"/>
  <Override PartName="/xl/charts/chart964.xml" ContentType="application/vnd.openxmlformats-officedocument.drawingml.chart+xml"/>
  <Override PartName="/xl/charts/chart965.xml" ContentType="application/vnd.openxmlformats-officedocument.drawingml.chart+xml"/>
  <Override PartName="/xl/charts/chart966.xml" ContentType="application/vnd.openxmlformats-officedocument.drawingml.chart+xml"/>
  <Override PartName="/xl/charts/chart967.xml" ContentType="application/vnd.openxmlformats-officedocument.drawingml.chart+xml"/>
  <Override PartName="/xl/charts/chart968.xml" ContentType="application/vnd.openxmlformats-officedocument.drawingml.chart+xml"/>
  <Override PartName="/xl/drawings/drawing53.xml" ContentType="application/vnd.openxmlformats-officedocument.drawing+xml"/>
  <Override PartName="/xl/charts/chart969.xml" ContentType="application/vnd.openxmlformats-officedocument.drawingml.chart+xml"/>
  <Override PartName="/xl/charts/chart970.xml" ContentType="application/vnd.openxmlformats-officedocument.drawingml.chart+xml"/>
  <Override PartName="/xl/charts/chart971.xml" ContentType="application/vnd.openxmlformats-officedocument.drawingml.chart+xml"/>
  <Override PartName="/xl/charts/chart972.xml" ContentType="application/vnd.openxmlformats-officedocument.drawingml.chart+xml"/>
  <Override PartName="/xl/charts/chart973.xml" ContentType="application/vnd.openxmlformats-officedocument.drawingml.chart+xml"/>
  <Override PartName="/xl/charts/chart974.xml" ContentType="application/vnd.openxmlformats-officedocument.drawingml.chart+xml"/>
  <Override PartName="/xl/charts/chart975.xml" ContentType="application/vnd.openxmlformats-officedocument.drawingml.chart+xml"/>
  <Override PartName="/xl/charts/chart976.xml" ContentType="application/vnd.openxmlformats-officedocument.drawingml.chart+xml"/>
  <Override PartName="/xl/charts/chart977.xml" ContentType="application/vnd.openxmlformats-officedocument.drawingml.chart+xml"/>
  <Override PartName="/xl/charts/chart978.xml" ContentType="application/vnd.openxmlformats-officedocument.drawingml.chart+xml"/>
  <Override PartName="/xl/charts/chart979.xml" ContentType="application/vnd.openxmlformats-officedocument.drawingml.chart+xml"/>
  <Override PartName="/xl/charts/chart980.xml" ContentType="application/vnd.openxmlformats-officedocument.drawingml.chart+xml"/>
  <Override PartName="/xl/charts/chart981.xml" ContentType="application/vnd.openxmlformats-officedocument.drawingml.chart+xml"/>
  <Override PartName="/xl/charts/chart982.xml" ContentType="application/vnd.openxmlformats-officedocument.drawingml.chart+xml"/>
  <Override PartName="/xl/charts/chart983.xml" ContentType="application/vnd.openxmlformats-officedocument.drawingml.chart+xml"/>
  <Override PartName="/xl/charts/chart984.xml" ContentType="application/vnd.openxmlformats-officedocument.drawingml.chart+xml"/>
  <Override PartName="/xl/charts/chart985.xml" ContentType="application/vnd.openxmlformats-officedocument.drawingml.chart+xml"/>
  <Override PartName="/xl/charts/chart986.xml" ContentType="application/vnd.openxmlformats-officedocument.drawingml.chart+xml"/>
  <Override PartName="/xl/charts/chart987.xml" ContentType="application/vnd.openxmlformats-officedocument.drawingml.chart+xml"/>
  <Override PartName="/xl/charts/chart988.xml" ContentType="application/vnd.openxmlformats-officedocument.drawingml.chart+xml"/>
  <Override PartName="/xl/charts/chart989.xml" ContentType="application/vnd.openxmlformats-officedocument.drawingml.chart+xml"/>
  <Override PartName="/xl/charts/chart990.xml" ContentType="application/vnd.openxmlformats-officedocument.drawingml.chart+xml"/>
  <Override PartName="/xl/charts/chart991.xml" ContentType="application/vnd.openxmlformats-officedocument.drawingml.chart+xml"/>
  <Override PartName="/xl/charts/chart992.xml" ContentType="application/vnd.openxmlformats-officedocument.drawingml.chart+xml"/>
  <Override PartName="/xl/charts/chart993.xml" ContentType="application/vnd.openxmlformats-officedocument.drawingml.chart+xml"/>
  <Override PartName="/xl/charts/chart994.xml" ContentType="application/vnd.openxmlformats-officedocument.drawingml.chart+xml"/>
  <Override PartName="/xl/charts/chart995.xml" ContentType="application/vnd.openxmlformats-officedocument.drawingml.chart+xml"/>
  <Override PartName="/xl/charts/chart996.xml" ContentType="application/vnd.openxmlformats-officedocument.drawingml.chart+xml"/>
  <Override PartName="/xl/charts/chart997.xml" ContentType="application/vnd.openxmlformats-officedocument.drawingml.chart+xml"/>
  <Override PartName="/xl/charts/chart998.xml" ContentType="application/vnd.openxmlformats-officedocument.drawingml.chart+xml"/>
  <Override PartName="/xl/charts/chart999.xml" ContentType="application/vnd.openxmlformats-officedocument.drawingml.chart+xml"/>
  <Override PartName="/xl/charts/chart1000.xml" ContentType="application/vnd.openxmlformats-officedocument.drawingml.chart+xml"/>
  <Override PartName="/xl/charts/chart1001.xml" ContentType="application/vnd.openxmlformats-officedocument.drawingml.chart+xml"/>
  <Override PartName="/xl/charts/chart1002.xml" ContentType="application/vnd.openxmlformats-officedocument.drawingml.chart+xml"/>
  <Override PartName="/xl/charts/chart1003.xml" ContentType="application/vnd.openxmlformats-officedocument.drawingml.chart+xml"/>
  <Override PartName="/xl/charts/chart1004.xml" ContentType="application/vnd.openxmlformats-officedocument.drawingml.chart+xml"/>
  <Override PartName="/xl/charts/chart1005.xml" ContentType="application/vnd.openxmlformats-officedocument.drawingml.chart+xml"/>
  <Override PartName="/xl/charts/chart1006.xml" ContentType="application/vnd.openxmlformats-officedocument.drawingml.chart+xml"/>
  <Override PartName="/xl/charts/chart1007.xml" ContentType="application/vnd.openxmlformats-officedocument.drawingml.chart+xml"/>
  <Override PartName="/xl/charts/chart1008.xml" ContentType="application/vnd.openxmlformats-officedocument.drawingml.chart+xml"/>
  <Override PartName="/xl/charts/chart1009.xml" ContentType="application/vnd.openxmlformats-officedocument.drawingml.chart+xml"/>
  <Override PartName="/xl/charts/chart1010.xml" ContentType="application/vnd.openxmlformats-officedocument.drawingml.chart+xml"/>
  <Override PartName="/xl/drawings/drawing54.xml" ContentType="application/vnd.openxmlformats-officedocument.drawing+xml"/>
  <Override PartName="/xl/charts/chart1011.xml" ContentType="application/vnd.openxmlformats-officedocument.drawingml.chart+xml"/>
  <Override PartName="/xl/charts/chart1012.xml" ContentType="application/vnd.openxmlformats-officedocument.drawingml.chart+xml"/>
  <Override PartName="/xl/charts/chart1013.xml" ContentType="application/vnd.openxmlformats-officedocument.drawingml.chart+xml"/>
  <Override PartName="/xl/charts/chart1014.xml" ContentType="application/vnd.openxmlformats-officedocument.drawingml.chart+xml"/>
  <Override PartName="/xl/charts/chart1015.xml" ContentType="application/vnd.openxmlformats-officedocument.drawingml.chart+xml"/>
  <Override PartName="/xl/charts/chart1016.xml" ContentType="application/vnd.openxmlformats-officedocument.drawingml.chart+xml"/>
  <Override PartName="/xl/charts/chart1017.xml" ContentType="application/vnd.openxmlformats-officedocument.drawingml.chart+xml"/>
  <Override PartName="/xl/charts/chart1018.xml" ContentType="application/vnd.openxmlformats-officedocument.drawingml.chart+xml"/>
  <Override PartName="/xl/charts/chart1019.xml" ContentType="application/vnd.openxmlformats-officedocument.drawingml.chart+xml"/>
  <Override PartName="/xl/charts/chart1020.xml" ContentType="application/vnd.openxmlformats-officedocument.drawingml.chart+xml"/>
  <Override PartName="/xl/charts/chart1021.xml" ContentType="application/vnd.openxmlformats-officedocument.drawingml.chart+xml"/>
  <Override PartName="/xl/charts/chart1022.xml" ContentType="application/vnd.openxmlformats-officedocument.drawingml.chart+xml"/>
  <Override PartName="/xl/charts/chart1023.xml" ContentType="application/vnd.openxmlformats-officedocument.drawingml.chart+xml"/>
  <Override PartName="/xl/charts/chart1024.xml" ContentType="application/vnd.openxmlformats-officedocument.drawingml.chart+xml"/>
  <Override PartName="/xl/charts/chart1025.xml" ContentType="application/vnd.openxmlformats-officedocument.drawingml.chart+xml"/>
  <Override PartName="/xl/charts/chart1026.xml" ContentType="application/vnd.openxmlformats-officedocument.drawingml.chart+xml"/>
  <Override PartName="/xl/charts/chart1027.xml" ContentType="application/vnd.openxmlformats-officedocument.drawingml.chart+xml"/>
  <Override PartName="/xl/charts/chart1028.xml" ContentType="application/vnd.openxmlformats-officedocument.drawingml.chart+xml"/>
  <Override PartName="/xl/charts/chart1029.xml" ContentType="application/vnd.openxmlformats-officedocument.drawingml.chart+xml"/>
  <Override PartName="/xl/charts/chart1030.xml" ContentType="application/vnd.openxmlformats-officedocument.drawingml.chart+xml"/>
  <Override PartName="/xl/charts/chart1031.xml" ContentType="application/vnd.openxmlformats-officedocument.drawingml.chart+xml"/>
  <Override PartName="/xl/charts/chart1032.xml" ContentType="application/vnd.openxmlformats-officedocument.drawingml.chart+xml"/>
  <Override PartName="/xl/charts/chart1033.xml" ContentType="application/vnd.openxmlformats-officedocument.drawingml.chart+xml"/>
  <Override PartName="/xl/charts/chart1034.xml" ContentType="application/vnd.openxmlformats-officedocument.drawingml.chart+xml"/>
  <Override PartName="/xl/charts/chart1035.xml" ContentType="application/vnd.openxmlformats-officedocument.drawingml.chart+xml"/>
  <Override PartName="/xl/charts/chart1036.xml" ContentType="application/vnd.openxmlformats-officedocument.drawingml.chart+xml"/>
  <Override PartName="/xl/charts/chart1037.xml" ContentType="application/vnd.openxmlformats-officedocument.drawingml.chart+xml"/>
  <Override PartName="/xl/charts/chart1038.xml" ContentType="application/vnd.openxmlformats-officedocument.drawingml.chart+xml"/>
  <Override PartName="/xl/charts/chart1039.xml" ContentType="application/vnd.openxmlformats-officedocument.drawingml.chart+xml"/>
  <Override PartName="/xl/charts/chart1040.xml" ContentType="application/vnd.openxmlformats-officedocument.drawingml.chart+xml"/>
  <Override PartName="/xl/charts/chart1041.xml" ContentType="application/vnd.openxmlformats-officedocument.drawingml.chart+xml"/>
  <Override PartName="/xl/charts/chart1042.xml" ContentType="application/vnd.openxmlformats-officedocument.drawingml.chart+xml"/>
  <Override PartName="/xl/charts/chart1043.xml" ContentType="application/vnd.openxmlformats-officedocument.drawingml.chart+xml"/>
  <Override PartName="/xl/charts/chart1044.xml" ContentType="application/vnd.openxmlformats-officedocument.drawingml.chart+xml"/>
  <Override PartName="/xl/charts/chart1045.xml" ContentType="application/vnd.openxmlformats-officedocument.drawingml.chart+xml"/>
  <Override PartName="/xl/charts/chart1046.xml" ContentType="application/vnd.openxmlformats-officedocument.drawingml.chart+xml"/>
  <Override PartName="/xl/charts/chart1047.xml" ContentType="application/vnd.openxmlformats-officedocument.drawingml.chart+xml"/>
  <Override PartName="/xl/charts/chart1048.xml" ContentType="application/vnd.openxmlformats-officedocument.drawingml.chart+xml"/>
  <Override PartName="/xl/charts/chart1049.xml" ContentType="application/vnd.openxmlformats-officedocument.drawingml.chart+xml"/>
  <Override PartName="/xl/charts/chart1050.xml" ContentType="application/vnd.openxmlformats-officedocument.drawingml.chart+xml"/>
  <Override PartName="/xl/charts/chart1051.xml" ContentType="application/vnd.openxmlformats-officedocument.drawingml.chart+xml"/>
  <Override PartName="/xl/charts/chart1052.xml" ContentType="application/vnd.openxmlformats-officedocument.drawingml.chart+xml"/>
  <Override PartName="/xl/charts/chart1053.xml" ContentType="application/vnd.openxmlformats-officedocument.drawingml.chart+xml"/>
  <Override PartName="/xl/charts/chart1054.xml" ContentType="application/vnd.openxmlformats-officedocument.drawingml.chart+xml"/>
  <Override PartName="/xl/charts/chart1055.xml" ContentType="application/vnd.openxmlformats-officedocument.drawingml.chart+xml"/>
  <Override PartName="/xl/charts/chart1056.xml" ContentType="application/vnd.openxmlformats-officedocument.drawingml.chart+xml"/>
  <Override PartName="/xl/charts/chart1057.xml" ContentType="application/vnd.openxmlformats-officedocument.drawingml.chart+xml"/>
  <Override PartName="/xl/charts/chart1058.xml" ContentType="application/vnd.openxmlformats-officedocument.drawingml.chart+xml"/>
  <Override PartName="/xl/charts/chart1059.xml" ContentType="application/vnd.openxmlformats-officedocument.drawingml.chart+xml"/>
  <Override PartName="/xl/charts/chart1060.xml" ContentType="application/vnd.openxmlformats-officedocument.drawingml.chart+xml"/>
  <Override PartName="/xl/charts/chart1061.xml" ContentType="application/vnd.openxmlformats-officedocument.drawingml.chart+xml"/>
  <Override PartName="/xl/charts/chart1062.xml" ContentType="application/vnd.openxmlformats-officedocument.drawingml.chart+xml"/>
  <Override PartName="/xl/charts/chart1063.xml" ContentType="application/vnd.openxmlformats-officedocument.drawingml.chart+xml"/>
  <Override PartName="/xl/charts/chart1064.xml" ContentType="application/vnd.openxmlformats-officedocument.drawingml.chart+xml"/>
  <Override PartName="/xl/charts/chart1065.xml" ContentType="application/vnd.openxmlformats-officedocument.drawingml.chart+xml"/>
  <Override PartName="/xl/charts/chart1066.xml" ContentType="application/vnd.openxmlformats-officedocument.drawingml.chart+xml"/>
  <Override PartName="/xl/charts/chart1067.xml" ContentType="application/vnd.openxmlformats-officedocument.drawingml.chart+xml"/>
  <Override PartName="/xl/charts/chart1068.xml" ContentType="application/vnd.openxmlformats-officedocument.drawingml.chart+xml"/>
  <Override PartName="/xl/charts/chart1069.xml" ContentType="application/vnd.openxmlformats-officedocument.drawingml.chart+xml"/>
  <Override PartName="/xl/charts/chart1070.xml" ContentType="application/vnd.openxmlformats-officedocument.drawingml.chart+xml"/>
  <Override PartName="/xl/charts/chart1071.xml" ContentType="application/vnd.openxmlformats-officedocument.drawingml.chart+xml"/>
  <Override PartName="/xl/charts/chart1072.xml" ContentType="application/vnd.openxmlformats-officedocument.drawingml.chart+xml"/>
  <Override PartName="/xl/charts/chart1073.xml" ContentType="application/vnd.openxmlformats-officedocument.drawingml.chart+xml"/>
  <Override PartName="/xl/charts/chart1074.xml" ContentType="application/vnd.openxmlformats-officedocument.drawingml.chart+xml"/>
  <Override PartName="/xl/charts/chart1075.xml" ContentType="application/vnd.openxmlformats-officedocument.drawingml.chart+xml"/>
  <Override PartName="/xl/charts/chart1076.xml" ContentType="application/vnd.openxmlformats-officedocument.drawingml.chart+xml"/>
  <Override PartName="/xl/charts/chart1077.xml" ContentType="application/vnd.openxmlformats-officedocument.drawingml.chart+xml"/>
  <Override PartName="/xl/charts/chart1078.xml" ContentType="application/vnd.openxmlformats-officedocument.drawingml.chart+xml"/>
  <Override PartName="/xl/charts/chart1079.xml" ContentType="application/vnd.openxmlformats-officedocument.drawingml.chart+xml"/>
  <Override PartName="/xl/charts/chart1080.xml" ContentType="application/vnd.openxmlformats-officedocument.drawingml.chart+xml"/>
  <Override PartName="/xl/charts/chart1081.xml" ContentType="application/vnd.openxmlformats-officedocument.drawingml.chart+xml"/>
  <Override PartName="/xl/charts/chart1082.xml" ContentType="application/vnd.openxmlformats-officedocument.drawingml.chart+xml"/>
  <Override PartName="/xl/charts/chart1083.xml" ContentType="application/vnd.openxmlformats-officedocument.drawingml.chart+xml"/>
  <Override PartName="/xl/charts/chart1084.xml" ContentType="application/vnd.openxmlformats-officedocument.drawingml.chart+xml"/>
  <Override PartName="/xl/charts/chart1085.xml" ContentType="application/vnd.openxmlformats-officedocument.drawingml.chart+xml"/>
  <Override PartName="/xl/charts/chart1086.xml" ContentType="application/vnd.openxmlformats-officedocument.drawingml.chart+xml"/>
  <Override PartName="/xl/charts/chart1087.xml" ContentType="application/vnd.openxmlformats-officedocument.drawingml.chart+xml"/>
  <Override PartName="/xl/charts/chart1088.xml" ContentType="application/vnd.openxmlformats-officedocument.drawingml.chart+xml"/>
  <Override PartName="/xl/charts/chart1089.xml" ContentType="application/vnd.openxmlformats-officedocument.drawingml.chart+xml"/>
  <Override PartName="/xl/charts/chart1090.xml" ContentType="application/vnd.openxmlformats-officedocument.drawingml.chart+xml"/>
  <Override PartName="/xl/charts/chart1091.xml" ContentType="application/vnd.openxmlformats-officedocument.drawingml.chart+xml"/>
  <Override PartName="/xl/charts/chart1092.xml" ContentType="application/vnd.openxmlformats-officedocument.drawingml.chart+xml"/>
  <Override PartName="/xl/charts/chart1093.xml" ContentType="application/vnd.openxmlformats-officedocument.drawingml.chart+xml"/>
  <Override PartName="/xl/charts/chart1094.xml" ContentType="application/vnd.openxmlformats-officedocument.drawingml.chart+xml"/>
  <Override PartName="/xl/drawings/drawing55.xml" ContentType="application/vnd.openxmlformats-officedocument.drawing+xml"/>
  <Override PartName="/xl/charts/chart1095.xml" ContentType="application/vnd.openxmlformats-officedocument.drawingml.chart+xml"/>
  <Override PartName="/xl/charts/chart1096.xml" ContentType="application/vnd.openxmlformats-officedocument.drawingml.chart+xml"/>
  <Override PartName="/xl/charts/chart1097.xml" ContentType="application/vnd.openxmlformats-officedocument.drawingml.chart+xml"/>
  <Override PartName="/xl/charts/chart1098.xml" ContentType="application/vnd.openxmlformats-officedocument.drawingml.chart+xml"/>
  <Override PartName="/xl/charts/chart1099.xml" ContentType="application/vnd.openxmlformats-officedocument.drawingml.chart+xml"/>
  <Override PartName="/xl/charts/chart1100.xml" ContentType="application/vnd.openxmlformats-officedocument.drawingml.chart+xml"/>
  <Override PartName="/xl/charts/chart1101.xml" ContentType="application/vnd.openxmlformats-officedocument.drawingml.chart+xml"/>
  <Override PartName="/xl/charts/chart1102.xml" ContentType="application/vnd.openxmlformats-officedocument.drawingml.chart+xml"/>
  <Override PartName="/xl/charts/chart1103.xml" ContentType="application/vnd.openxmlformats-officedocument.drawingml.chart+xml"/>
  <Override PartName="/xl/charts/chart1104.xml" ContentType="application/vnd.openxmlformats-officedocument.drawingml.chart+xml"/>
  <Override PartName="/xl/charts/chart1105.xml" ContentType="application/vnd.openxmlformats-officedocument.drawingml.chart+xml"/>
  <Override PartName="/xl/charts/chart1106.xml" ContentType="application/vnd.openxmlformats-officedocument.drawingml.chart+xml"/>
  <Override PartName="/xl/charts/chart1107.xml" ContentType="application/vnd.openxmlformats-officedocument.drawingml.chart+xml"/>
  <Override PartName="/xl/charts/chart1108.xml" ContentType="application/vnd.openxmlformats-officedocument.drawingml.chart+xml"/>
  <Override PartName="/xl/charts/chart1109.xml" ContentType="application/vnd.openxmlformats-officedocument.drawingml.chart+xml"/>
  <Override PartName="/xl/charts/chart1110.xml" ContentType="application/vnd.openxmlformats-officedocument.drawingml.chart+xml"/>
  <Override PartName="/xl/charts/chart1111.xml" ContentType="application/vnd.openxmlformats-officedocument.drawingml.chart+xml"/>
  <Override PartName="/xl/charts/chart1112.xml" ContentType="application/vnd.openxmlformats-officedocument.drawingml.chart+xml"/>
  <Override PartName="/xl/charts/chart1113.xml" ContentType="application/vnd.openxmlformats-officedocument.drawingml.chart+xml"/>
  <Override PartName="/xl/charts/chart1114.xml" ContentType="application/vnd.openxmlformats-officedocument.drawingml.chart+xml"/>
  <Override PartName="/xl/charts/chart1115.xml" ContentType="application/vnd.openxmlformats-officedocument.drawingml.chart+xml"/>
  <Override PartName="/xl/charts/chart1116.xml" ContentType="application/vnd.openxmlformats-officedocument.drawingml.chart+xml"/>
  <Override PartName="/xl/charts/chart1117.xml" ContentType="application/vnd.openxmlformats-officedocument.drawingml.chart+xml"/>
  <Override PartName="/xl/charts/chart1118.xml" ContentType="application/vnd.openxmlformats-officedocument.drawingml.chart+xml"/>
  <Override PartName="/xl/charts/chart1119.xml" ContentType="application/vnd.openxmlformats-officedocument.drawingml.chart+xml"/>
  <Override PartName="/xl/charts/chart1120.xml" ContentType="application/vnd.openxmlformats-officedocument.drawingml.chart+xml"/>
  <Override PartName="/xl/charts/chart1121.xml" ContentType="application/vnd.openxmlformats-officedocument.drawingml.chart+xml"/>
  <Override PartName="/xl/charts/chart1122.xml" ContentType="application/vnd.openxmlformats-officedocument.drawingml.chart+xml"/>
  <Override PartName="/xl/charts/chart1123.xml" ContentType="application/vnd.openxmlformats-officedocument.drawingml.chart+xml"/>
  <Override PartName="/xl/charts/chart1124.xml" ContentType="application/vnd.openxmlformats-officedocument.drawingml.chart+xml"/>
  <Override PartName="/xl/charts/chart1125.xml" ContentType="application/vnd.openxmlformats-officedocument.drawingml.chart+xml"/>
  <Override PartName="/xl/charts/chart1126.xml" ContentType="application/vnd.openxmlformats-officedocument.drawingml.chart+xml"/>
  <Override PartName="/xl/charts/chart1127.xml" ContentType="application/vnd.openxmlformats-officedocument.drawingml.chart+xml"/>
  <Override PartName="/xl/charts/chart1128.xml" ContentType="application/vnd.openxmlformats-officedocument.drawingml.chart+xml"/>
  <Override PartName="/xl/charts/chart1129.xml" ContentType="application/vnd.openxmlformats-officedocument.drawingml.chart+xml"/>
  <Override PartName="/xl/charts/chart1130.xml" ContentType="application/vnd.openxmlformats-officedocument.drawingml.chart+xml"/>
  <Override PartName="/xl/charts/chart1131.xml" ContentType="application/vnd.openxmlformats-officedocument.drawingml.chart+xml"/>
  <Override PartName="/xl/charts/chart1132.xml" ContentType="application/vnd.openxmlformats-officedocument.drawingml.chart+xml"/>
  <Override PartName="/xl/charts/chart1133.xml" ContentType="application/vnd.openxmlformats-officedocument.drawingml.chart+xml"/>
  <Override PartName="/xl/charts/chart1134.xml" ContentType="application/vnd.openxmlformats-officedocument.drawingml.chart+xml"/>
  <Override PartName="/xl/charts/chart1135.xml" ContentType="application/vnd.openxmlformats-officedocument.drawingml.chart+xml"/>
  <Override PartName="/xl/charts/chart1136.xml" ContentType="application/vnd.openxmlformats-officedocument.drawingml.chart+xml"/>
  <Override PartName="/xl/drawings/drawing56.xml" ContentType="application/vnd.openxmlformats-officedocument.drawing+xml"/>
  <Override PartName="/xl/charts/chart1137.xml" ContentType="application/vnd.openxmlformats-officedocument.drawingml.chart+xml"/>
  <Override PartName="/xl/charts/chart1138.xml" ContentType="application/vnd.openxmlformats-officedocument.drawingml.chart+xml"/>
  <Override PartName="/xl/charts/chart1139.xml" ContentType="application/vnd.openxmlformats-officedocument.drawingml.chart+xml"/>
  <Override PartName="/xl/charts/chart1140.xml" ContentType="application/vnd.openxmlformats-officedocument.drawingml.chart+xml"/>
  <Override PartName="/xl/charts/chart1141.xml" ContentType="application/vnd.openxmlformats-officedocument.drawingml.chart+xml"/>
  <Override PartName="/xl/charts/chart1142.xml" ContentType="application/vnd.openxmlformats-officedocument.drawingml.chart+xml"/>
  <Override PartName="/xl/charts/chart1143.xml" ContentType="application/vnd.openxmlformats-officedocument.drawingml.chart+xml"/>
  <Override PartName="/xl/charts/chart1144.xml" ContentType="application/vnd.openxmlformats-officedocument.drawingml.chart+xml"/>
  <Override PartName="/xl/charts/chart1145.xml" ContentType="application/vnd.openxmlformats-officedocument.drawingml.chart+xml"/>
  <Override PartName="/xl/charts/chart1146.xml" ContentType="application/vnd.openxmlformats-officedocument.drawingml.chart+xml"/>
  <Override PartName="/xl/charts/chart1147.xml" ContentType="application/vnd.openxmlformats-officedocument.drawingml.chart+xml"/>
  <Override PartName="/xl/charts/chart1148.xml" ContentType="application/vnd.openxmlformats-officedocument.drawingml.chart+xml"/>
  <Override PartName="/xl/charts/chart1149.xml" ContentType="application/vnd.openxmlformats-officedocument.drawingml.chart+xml"/>
  <Override PartName="/xl/charts/chart1150.xml" ContentType="application/vnd.openxmlformats-officedocument.drawingml.chart+xml"/>
  <Override PartName="/xl/charts/chart1151.xml" ContentType="application/vnd.openxmlformats-officedocument.drawingml.chart+xml"/>
  <Override PartName="/xl/charts/chart1152.xml" ContentType="application/vnd.openxmlformats-officedocument.drawingml.chart+xml"/>
  <Override PartName="/xl/charts/chart1153.xml" ContentType="application/vnd.openxmlformats-officedocument.drawingml.chart+xml"/>
  <Override PartName="/xl/charts/chart1154.xml" ContentType="application/vnd.openxmlformats-officedocument.drawingml.chart+xml"/>
  <Override PartName="/xl/charts/chart1155.xml" ContentType="application/vnd.openxmlformats-officedocument.drawingml.chart+xml"/>
  <Override PartName="/xl/charts/chart1156.xml" ContentType="application/vnd.openxmlformats-officedocument.drawingml.chart+xml"/>
  <Override PartName="/xl/charts/chart1157.xml" ContentType="application/vnd.openxmlformats-officedocument.drawingml.chart+xml"/>
  <Override PartName="/xl/charts/chart1158.xml" ContentType="application/vnd.openxmlformats-officedocument.drawingml.chart+xml"/>
  <Override PartName="/xl/charts/chart1159.xml" ContentType="application/vnd.openxmlformats-officedocument.drawingml.chart+xml"/>
  <Override PartName="/xl/charts/chart1160.xml" ContentType="application/vnd.openxmlformats-officedocument.drawingml.chart+xml"/>
  <Override PartName="/xl/charts/chart1161.xml" ContentType="application/vnd.openxmlformats-officedocument.drawingml.chart+xml"/>
  <Override PartName="/xl/charts/chart1162.xml" ContentType="application/vnd.openxmlformats-officedocument.drawingml.chart+xml"/>
  <Override PartName="/xl/charts/chart1163.xml" ContentType="application/vnd.openxmlformats-officedocument.drawingml.chart+xml"/>
  <Override PartName="/xl/charts/chart1164.xml" ContentType="application/vnd.openxmlformats-officedocument.drawingml.chart+xml"/>
  <Override PartName="/xl/charts/chart1165.xml" ContentType="application/vnd.openxmlformats-officedocument.drawingml.chart+xml"/>
  <Override PartName="/xl/charts/chart1166.xml" ContentType="application/vnd.openxmlformats-officedocument.drawingml.chart+xml"/>
  <Override PartName="/xl/charts/chart1167.xml" ContentType="application/vnd.openxmlformats-officedocument.drawingml.chart+xml"/>
  <Override PartName="/xl/charts/chart1168.xml" ContentType="application/vnd.openxmlformats-officedocument.drawingml.chart+xml"/>
  <Override PartName="/xl/charts/chart1169.xml" ContentType="application/vnd.openxmlformats-officedocument.drawingml.chart+xml"/>
  <Override PartName="/xl/charts/chart1170.xml" ContentType="application/vnd.openxmlformats-officedocument.drawingml.chart+xml"/>
  <Override PartName="/xl/charts/chart1171.xml" ContentType="application/vnd.openxmlformats-officedocument.drawingml.chart+xml"/>
  <Override PartName="/xl/charts/chart1172.xml" ContentType="application/vnd.openxmlformats-officedocument.drawingml.chart+xml"/>
  <Override PartName="/xl/charts/chart1173.xml" ContentType="application/vnd.openxmlformats-officedocument.drawingml.chart+xml"/>
  <Override PartName="/xl/charts/chart1174.xml" ContentType="application/vnd.openxmlformats-officedocument.drawingml.chart+xml"/>
  <Override PartName="/xl/charts/chart1175.xml" ContentType="application/vnd.openxmlformats-officedocument.drawingml.chart+xml"/>
  <Override PartName="/xl/charts/chart1176.xml" ContentType="application/vnd.openxmlformats-officedocument.drawingml.chart+xml"/>
  <Override PartName="/xl/charts/chart1177.xml" ContentType="application/vnd.openxmlformats-officedocument.drawingml.chart+xml"/>
  <Override PartName="/xl/charts/chart1178.xml" ContentType="application/vnd.openxmlformats-officedocument.drawingml.chart+xml"/>
  <Override PartName="/xl/drawings/drawing57.xml" ContentType="application/vnd.openxmlformats-officedocument.drawing+xml"/>
  <Override PartName="/xl/charts/chart1179.xml" ContentType="application/vnd.openxmlformats-officedocument.drawingml.chart+xml"/>
  <Override PartName="/xl/charts/chart1180.xml" ContentType="application/vnd.openxmlformats-officedocument.drawingml.chart+xml"/>
  <Override PartName="/xl/charts/chart1181.xml" ContentType="application/vnd.openxmlformats-officedocument.drawingml.chart+xml"/>
  <Override PartName="/xl/charts/chart1182.xml" ContentType="application/vnd.openxmlformats-officedocument.drawingml.chart+xml"/>
  <Override PartName="/xl/charts/chart1183.xml" ContentType="application/vnd.openxmlformats-officedocument.drawingml.chart+xml"/>
  <Override PartName="/xl/charts/chart1184.xml" ContentType="application/vnd.openxmlformats-officedocument.drawingml.chart+xml"/>
  <Override PartName="/xl/charts/chart1185.xml" ContentType="application/vnd.openxmlformats-officedocument.drawingml.chart+xml"/>
  <Override PartName="/xl/charts/chart1186.xml" ContentType="application/vnd.openxmlformats-officedocument.drawingml.chart+xml"/>
  <Override PartName="/xl/charts/chart1187.xml" ContentType="application/vnd.openxmlformats-officedocument.drawingml.chart+xml"/>
  <Override PartName="/xl/charts/chart1188.xml" ContentType="application/vnd.openxmlformats-officedocument.drawingml.chart+xml"/>
  <Override PartName="/xl/charts/chart1189.xml" ContentType="application/vnd.openxmlformats-officedocument.drawingml.chart+xml"/>
  <Override PartName="/xl/charts/chart1190.xml" ContentType="application/vnd.openxmlformats-officedocument.drawingml.chart+xml"/>
  <Override PartName="/xl/charts/chart1191.xml" ContentType="application/vnd.openxmlformats-officedocument.drawingml.chart+xml"/>
  <Override PartName="/xl/charts/chart1192.xml" ContentType="application/vnd.openxmlformats-officedocument.drawingml.chart+xml"/>
  <Override PartName="/xl/charts/chart1193.xml" ContentType="application/vnd.openxmlformats-officedocument.drawingml.chart+xml"/>
  <Override PartName="/xl/charts/chart1194.xml" ContentType="application/vnd.openxmlformats-officedocument.drawingml.chart+xml"/>
  <Override PartName="/xl/charts/chart1195.xml" ContentType="application/vnd.openxmlformats-officedocument.drawingml.chart+xml"/>
  <Override PartName="/xl/charts/chart1196.xml" ContentType="application/vnd.openxmlformats-officedocument.drawingml.chart+xml"/>
  <Override PartName="/xl/charts/chart1197.xml" ContentType="application/vnd.openxmlformats-officedocument.drawingml.chart+xml"/>
  <Override PartName="/xl/charts/chart1198.xml" ContentType="application/vnd.openxmlformats-officedocument.drawingml.chart+xml"/>
  <Override PartName="/xl/charts/chart1199.xml" ContentType="application/vnd.openxmlformats-officedocument.drawingml.chart+xml"/>
  <Override PartName="/xl/charts/chart1200.xml" ContentType="application/vnd.openxmlformats-officedocument.drawingml.chart+xml"/>
  <Override PartName="/xl/charts/chart1201.xml" ContentType="application/vnd.openxmlformats-officedocument.drawingml.chart+xml"/>
  <Override PartName="/xl/charts/chart1202.xml" ContentType="application/vnd.openxmlformats-officedocument.drawingml.chart+xml"/>
  <Override PartName="/xl/charts/chart1203.xml" ContentType="application/vnd.openxmlformats-officedocument.drawingml.chart+xml"/>
  <Override PartName="/xl/charts/chart1204.xml" ContentType="application/vnd.openxmlformats-officedocument.drawingml.chart+xml"/>
  <Override PartName="/xl/charts/chart1205.xml" ContentType="application/vnd.openxmlformats-officedocument.drawingml.chart+xml"/>
  <Override PartName="/xl/charts/chart1206.xml" ContentType="application/vnd.openxmlformats-officedocument.drawingml.chart+xml"/>
  <Override PartName="/xl/charts/chart1207.xml" ContentType="application/vnd.openxmlformats-officedocument.drawingml.chart+xml"/>
  <Override PartName="/xl/charts/chart1208.xml" ContentType="application/vnd.openxmlformats-officedocument.drawingml.chart+xml"/>
  <Override PartName="/xl/charts/chart1209.xml" ContentType="application/vnd.openxmlformats-officedocument.drawingml.chart+xml"/>
  <Override PartName="/xl/charts/chart1210.xml" ContentType="application/vnd.openxmlformats-officedocument.drawingml.chart+xml"/>
  <Override PartName="/xl/charts/chart1211.xml" ContentType="application/vnd.openxmlformats-officedocument.drawingml.chart+xml"/>
  <Override PartName="/xl/charts/chart1212.xml" ContentType="application/vnd.openxmlformats-officedocument.drawingml.chart+xml"/>
  <Override PartName="/xl/charts/chart1213.xml" ContentType="application/vnd.openxmlformats-officedocument.drawingml.chart+xml"/>
  <Override PartName="/xl/charts/chart1214.xml" ContentType="application/vnd.openxmlformats-officedocument.drawingml.chart+xml"/>
  <Override PartName="/xl/charts/chart1215.xml" ContentType="application/vnd.openxmlformats-officedocument.drawingml.chart+xml"/>
  <Override PartName="/xl/charts/chart1216.xml" ContentType="application/vnd.openxmlformats-officedocument.drawingml.chart+xml"/>
  <Override PartName="/xl/charts/chart1217.xml" ContentType="application/vnd.openxmlformats-officedocument.drawingml.chart+xml"/>
  <Override PartName="/xl/charts/chart1218.xml" ContentType="application/vnd.openxmlformats-officedocument.drawingml.chart+xml"/>
  <Override PartName="/xl/charts/chart1219.xml" ContentType="application/vnd.openxmlformats-officedocument.drawingml.chart+xml"/>
  <Override PartName="/xl/charts/chart1220.xml" ContentType="application/vnd.openxmlformats-officedocument.drawingml.chart+xml"/>
  <Override PartName="/xl/drawings/drawing58.xml" ContentType="application/vnd.openxmlformats-officedocument.drawing+xml"/>
  <Override PartName="/xl/charts/chart1221.xml" ContentType="application/vnd.openxmlformats-officedocument.drawingml.chart+xml"/>
  <Override PartName="/xl/charts/chart1222.xml" ContentType="application/vnd.openxmlformats-officedocument.drawingml.chart+xml"/>
  <Override PartName="/xl/charts/chart1223.xml" ContentType="application/vnd.openxmlformats-officedocument.drawingml.chart+xml"/>
  <Override PartName="/xl/charts/chart1224.xml" ContentType="application/vnd.openxmlformats-officedocument.drawingml.chart+xml"/>
  <Override PartName="/xl/charts/chart1225.xml" ContentType="application/vnd.openxmlformats-officedocument.drawingml.chart+xml"/>
  <Override PartName="/xl/charts/chart1226.xml" ContentType="application/vnd.openxmlformats-officedocument.drawingml.chart+xml"/>
  <Override PartName="/xl/charts/chart1227.xml" ContentType="application/vnd.openxmlformats-officedocument.drawingml.chart+xml"/>
  <Override PartName="/xl/charts/chart1228.xml" ContentType="application/vnd.openxmlformats-officedocument.drawingml.chart+xml"/>
  <Override PartName="/xl/charts/chart1229.xml" ContentType="application/vnd.openxmlformats-officedocument.drawingml.chart+xml"/>
  <Override PartName="/xl/charts/chart1230.xml" ContentType="application/vnd.openxmlformats-officedocument.drawingml.chart+xml"/>
  <Override PartName="/xl/charts/chart1231.xml" ContentType="application/vnd.openxmlformats-officedocument.drawingml.chart+xml"/>
  <Override PartName="/xl/charts/chart1232.xml" ContentType="application/vnd.openxmlformats-officedocument.drawingml.chart+xml"/>
  <Override PartName="/xl/charts/chart1233.xml" ContentType="application/vnd.openxmlformats-officedocument.drawingml.chart+xml"/>
  <Override PartName="/xl/charts/chart1234.xml" ContentType="application/vnd.openxmlformats-officedocument.drawingml.chart+xml"/>
  <Override PartName="/xl/charts/chart1235.xml" ContentType="application/vnd.openxmlformats-officedocument.drawingml.chart+xml"/>
  <Override PartName="/xl/charts/chart1236.xml" ContentType="application/vnd.openxmlformats-officedocument.drawingml.chart+xml"/>
  <Override PartName="/xl/charts/chart1237.xml" ContentType="application/vnd.openxmlformats-officedocument.drawingml.chart+xml"/>
  <Override PartName="/xl/charts/chart1238.xml" ContentType="application/vnd.openxmlformats-officedocument.drawingml.chart+xml"/>
  <Override PartName="/xl/charts/chart1239.xml" ContentType="application/vnd.openxmlformats-officedocument.drawingml.chart+xml"/>
  <Override PartName="/xl/charts/chart1240.xml" ContentType="application/vnd.openxmlformats-officedocument.drawingml.chart+xml"/>
  <Override PartName="/xl/charts/chart1241.xml" ContentType="application/vnd.openxmlformats-officedocument.drawingml.chart+xml"/>
  <Override PartName="/xl/charts/chart1242.xml" ContentType="application/vnd.openxmlformats-officedocument.drawingml.chart+xml"/>
  <Override PartName="/xl/charts/chart1243.xml" ContentType="application/vnd.openxmlformats-officedocument.drawingml.chart+xml"/>
  <Override PartName="/xl/charts/chart1244.xml" ContentType="application/vnd.openxmlformats-officedocument.drawingml.chart+xml"/>
  <Override PartName="/xl/charts/chart1245.xml" ContentType="application/vnd.openxmlformats-officedocument.drawingml.chart+xml"/>
  <Override PartName="/xl/charts/chart1246.xml" ContentType="application/vnd.openxmlformats-officedocument.drawingml.chart+xml"/>
  <Override PartName="/xl/charts/chart1247.xml" ContentType="application/vnd.openxmlformats-officedocument.drawingml.chart+xml"/>
  <Override PartName="/xl/charts/chart1248.xml" ContentType="application/vnd.openxmlformats-officedocument.drawingml.chart+xml"/>
  <Override PartName="/xl/charts/chart1249.xml" ContentType="application/vnd.openxmlformats-officedocument.drawingml.chart+xml"/>
  <Override PartName="/xl/charts/chart1250.xml" ContentType="application/vnd.openxmlformats-officedocument.drawingml.chart+xml"/>
  <Override PartName="/xl/charts/chart1251.xml" ContentType="application/vnd.openxmlformats-officedocument.drawingml.chart+xml"/>
  <Override PartName="/xl/charts/chart1252.xml" ContentType="application/vnd.openxmlformats-officedocument.drawingml.chart+xml"/>
  <Override PartName="/xl/charts/chart1253.xml" ContentType="application/vnd.openxmlformats-officedocument.drawingml.chart+xml"/>
  <Override PartName="/xl/charts/chart1254.xml" ContentType="application/vnd.openxmlformats-officedocument.drawingml.chart+xml"/>
  <Override PartName="/xl/charts/chart1255.xml" ContentType="application/vnd.openxmlformats-officedocument.drawingml.chart+xml"/>
  <Override PartName="/xl/charts/chart1256.xml" ContentType="application/vnd.openxmlformats-officedocument.drawingml.chart+xml"/>
  <Override PartName="/xl/charts/chart1257.xml" ContentType="application/vnd.openxmlformats-officedocument.drawingml.chart+xml"/>
  <Override PartName="/xl/charts/chart1258.xml" ContentType="application/vnd.openxmlformats-officedocument.drawingml.chart+xml"/>
  <Override PartName="/xl/charts/chart1259.xml" ContentType="application/vnd.openxmlformats-officedocument.drawingml.chart+xml"/>
  <Override PartName="/xl/charts/chart1260.xml" ContentType="application/vnd.openxmlformats-officedocument.drawingml.chart+xml"/>
  <Override PartName="/xl/charts/chart1261.xml" ContentType="application/vnd.openxmlformats-officedocument.drawingml.chart+xml"/>
  <Override PartName="/xl/charts/chart1262.xml" ContentType="application/vnd.openxmlformats-officedocument.drawingml.chart+xml"/>
  <Override PartName="/xl/drawings/drawing59.xml" ContentType="application/vnd.openxmlformats-officedocument.drawing+xml"/>
  <Override PartName="/xl/charts/chart1263.xml" ContentType="application/vnd.openxmlformats-officedocument.drawingml.chart+xml"/>
  <Override PartName="/xl/charts/chart1264.xml" ContentType="application/vnd.openxmlformats-officedocument.drawingml.chart+xml"/>
  <Override PartName="/xl/charts/chart1265.xml" ContentType="application/vnd.openxmlformats-officedocument.drawingml.chart+xml"/>
  <Override PartName="/xl/charts/chart1266.xml" ContentType="application/vnd.openxmlformats-officedocument.drawingml.chart+xml"/>
  <Override PartName="/xl/charts/chart1267.xml" ContentType="application/vnd.openxmlformats-officedocument.drawingml.chart+xml"/>
  <Override PartName="/xl/charts/chart1268.xml" ContentType="application/vnd.openxmlformats-officedocument.drawingml.chart+xml"/>
  <Override PartName="/xl/charts/chart1269.xml" ContentType="application/vnd.openxmlformats-officedocument.drawingml.chart+xml"/>
  <Override PartName="/xl/charts/chart1270.xml" ContentType="application/vnd.openxmlformats-officedocument.drawingml.chart+xml"/>
  <Override PartName="/xl/charts/chart1271.xml" ContentType="application/vnd.openxmlformats-officedocument.drawingml.chart+xml"/>
  <Override PartName="/xl/charts/chart1272.xml" ContentType="application/vnd.openxmlformats-officedocument.drawingml.chart+xml"/>
  <Override PartName="/xl/charts/chart1273.xml" ContentType="application/vnd.openxmlformats-officedocument.drawingml.chart+xml"/>
  <Override PartName="/xl/charts/chart1274.xml" ContentType="application/vnd.openxmlformats-officedocument.drawingml.chart+xml"/>
  <Override PartName="/xl/charts/chart1275.xml" ContentType="application/vnd.openxmlformats-officedocument.drawingml.chart+xml"/>
  <Override PartName="/xl/charts/chart1276.xml" ContentType="application/vnd.openxmlformats-officedocument.drawingml.chart+xml"/>
  <Override PartName="/xl/charts/chart1277.xml" ContentType="application/vnd.openxmlformats-officedocument.drawingml.chart+xml"/>
  <Override PartName="/xl/charts/chart1278.xml" ContentType="application/vnd.openxmlformats-officedocument.drawingml.chart+xml"/>
  <Override PartName="/xl/charts/chart1279.xml" ContentType="application/vnd.openxmlformats-officedocument.drawingml.chart+xml"/>
  <Override PartName="/xl/charts/chart1280.xml" ContentType="application/vnd.openxmlformats-officedocument.drawingml.chart+xml"/>
  <Override PartName="/xl/charts/chart1281.xml" ContentType="application/vnd.openxmlformats-officedocument.drawingml.chart+xml"/>
  <Override PartName="/xl/charts/chart1282.xml" ContentType="application/vnd.openxmlformats-officedocument.drawingml.chart+xml"/>
  <Override PartName="/xl/charts/chart1283.xml" ContentType="application/vnd.openxmlformats-officedocument.drawingml.chart+xml"/>
  <Override PartName="/xl/charts/chart1284.xml" ContentType="application/vnd.openxmlformats-officedocument.drawingml.chart+xml"/>
  <Override PartName="/xl/charts/chart1285.xml" ContentType="application/vnd.openxmlformats-officedocument.drawingml.chart+xml"/>
  <Override PartName="/xl/charts/chart1286.xml" ContentType="application/vnd.openxmlformats-officedocument.drawingml.chart+xml"/>
  <Override PartName="/xl/charts/chart1287.xml" ContentType="application/vnd.openxmlformats-officedocument.drawingml.chart+xml"/>
  <Override PartName="/xl/charts/chart1288.xml" ContentType="application/vnd.openxmlformats-officedocument.drawingml.chart+xml"/>
  <Override PartName="/xl/charts/chart1289.xml" ContentType="application/vnd.openxmlformats-officedocument.drawingml.chart+xml"/>
  <Override PartName="/xl/charts/chart1290.xml" ContentType="application/vnd.openxmlformats-officedocument.drawingml.chart+xml"/>
  <Override PartName="/xl/charts/chart1291.xml" ContentType="application/vnd.openxmlformats-officedocument.drawingml.chart+xml"/>
  <Override PartName="/xl/charts/chart1292.xml" ContentType="application/vnd.openxmlformats-officedocument.drawingml.chart+xml"/>
  <Override PartName="/xl/charts/chart1293.xml" ContentType="application/vnd.openxmlformats-officedocument.drawingml.chart+xml"/>
  <Override PartName="/xl/charts/chart1294.xml" ContentType="application/vnd.openxmlformats-officedocument.drawingml.chart+xml"/>
  <Override PartName="/xl/charts/chart1295.xml" ContentType="application/vnd.openxmlformats-officedocument.drawingml.chart+xml"/>
  <Override PartName="/xl/charts/chart1296.xml" ContentType="application/vnd.openxmlformats-officedocument.drawingml.chart+xml"/>
  <Override PartName="/xl/charts/chart1297.xml" ContentType="application/vnd.openxmlformats-officedocument.drawingml.chart+xml"/>
  <Override PartName="/xl/charts/chart1298.xml" ContentType="application/vnd.openxmlformats-officedocument.drawingml.chart+xml"/>
  <Override PartName="/xl/charts/chart1299.xml" ContentType="application/vnd.openxmlformats-officedocument.drawingml.chart+xml"/>
  <Override PartName="/xl/charts/chart1300.xml" ContentType="application/vnd.openxmlformats-officedocument.drawingml.chart+xml"/>
  <Override PartName="/xl/charts/chart1301.xml" ContentType="application/vnd.openxmlformats-officedocument.drawingml.chart+xml"/>
  <Override PartName="/xl/charts/chart1302.xml" ContentType="application/vnd.openxmlformats-officedocument.drawingml.chart+xml"/>
  <Override PartName="/xl/charts/chart1303.xml" ContentType="application/vnd.openxmlformats-officedocument.drawingml.chart+xml"/>
  <Override PartName="/xl/charts/chart1304.xml" ContentType="application/vnd.openxmlformats-officedocument.drawingml.chart+xml"/>
  <Override PartName="/xl/drawings/drawing60.xml" ContentType="application/vnd.openxmlformats-officedocument.drawing+xml"/>
  <Override PartName="/xl/charts/chart1305.xml" ContentType="application/vnd.openxmlformats-officedocument.drawingml.chart+xml"/>
  <Override PartName="/xl/charts/chart1306.xml" ContentType="application/vnd.openxmlformats-officedocument.drawingml.chart+xml"/>
  <Override PartName="/xl/charts/chart1307.xml" ContentType="application/vnd.openxmlformats-officedocument.drawingml.chart+xml"/>
  <Override PartName="/xl/charts/chart1308.xml" ContentType="application/vnd.openxmlformats-officedocument.drawingml.chart+xml"/>
  <Override PartName="/xl/charts/chart1309.xml" ContentType="application/vnd.openxmlformats-officedocument.drawingml.chart+xml"/>
  <Override PartName="/xl/charts/chart1310.xml" ContentType="application/vnd.openxmlformats-officedocument.drawingml.chart+xml"/>
  <Override PartName="/xl/charts/chart1311.xml" ContentType="application/vnd.openxmlformats-officedocument.drawingml.chart+xml"/>
  <Override PartName="/xl/charts/chart1312.xml" ContentType="application/vnd.openxmlformats-officedocument.drawingml.chart+xml"/>
  <Override PartName="/xl/charts/chart1313.xml" ContentType="application/vnd.openxmlformats-officedocument.drawingml.chart+xml"/>
  <Override PartName="/xl/charts/chart1314.xml" ContentType="application/vnd.openxmlformats-officedocument.drawingml.chart+xml"/>
  <Override PartName="/xl/charts/chart1315.xml" ContentType="application/vnd.openxmlformats-officedocument.drawingml.chart+xml"/>
  <Override PartName="/xl/charts/chart1316.xml" ContentType="application/vnd.openxmlformats-officedocument.drawingml.chart+xml"/>
  <Override PartName="/xl/charts/chart1317.xml" ContentType="application/vnd.openxmlformats-officedocument.drawingml.chart+xml"/>
  <Override PartName="/xl/charts/chart1318.xml" ContentType="application/vnd.openxmlformats-officedocument.drawingml.chart+xml"/>
  <Override PartName="/xl/charts/chart1319.xml" ContentType="application/vnd.openxmlformats-officedocument.drawingml.chart+xml"/>
  <Override PartName="/xl/charts/chart1320.xml" ContentType="application/vnd.openxmlformats-officedocument.drawingml.chart+xml"/>
  <Override PartName="/xl/charts/chart1321.xml" ContentType="application/vnd.openxmlformats-officedocument.drawingml.chart+xml"/>
  <Override PartName="/xl/charts/chart1322.xml" ContentType="application/vnd.openxmlformats-officedocument.drawingml.chart+xml"/>
  <Override PartName="/xl/charts/chart1323.xml" ContentType="application/vnd.openxmlformats-officedocument.drawingml.chart+xml"/>
  <Override PartName="/xl/charts/chart1324.xml" ContentType="application/vnd.openxmlformats-officedocument.drawingml.chart+xml"/>
  <Override PartName="/xl/charts/chart1325.xml" ContentType="application/vnd.openxmlformats-officedocument.drawingml.chart+xml"/>
  <Override PartName="/xl/charts/chart1326.xml" ContentType="application/vnd.openxmlformats-officedocument.drawingml.chart+xml"/>
  <Override PartName="/xl/charts/chart1327.xml" ContentType="application/vnd.openxmlformats-officedocument.drawingml.chart+xml"/>
  <Override PartName="/xl/charts/chart1328.xml" ContentType="application/vnd.openxmlformats-officedocument.drawingml.chart+xml"/>
  <Override PartName="/xl/charts/chart1329.xml" ContentType="application/vnd.openxmlformats-officedocument.drawingml.chart+xml"/>
  <Override PartName="/xl/charts/chart1330.xml" ContentType="application/vnd.openxmlformats-officedocument.drawingml.chart+xml"/>
  <Override PartName="/xl/charts/chart1331.xml" ContentType="application/vnd.openxmlformats-officedocument.drawingml.chart+xml"/>
  <Override PartName="/xl/charts/chart1332.xml" ContentType="application/vnd.openxmlformats-officedocument.drawingml.chart+xml"/>
  <Override PartName="/xl/charts/chart1333.xml" ContentType="application/vnd.openxmlformats-officedocument.drawingml.chart+xml"/>
  <Override PartName="/xl/charts/chart1334.xml" ContentType="application/vnd.openxmlformats-officedocument.drawingml.chart+xml"/>
  <Override PartName="/xl/charts/chart1335.xml" ContentType="application/vnd.openxmlformats-officedocument.drawingml.chart+xml"/>
  <Override PartName="/xl/charts/chart1336.xml" ContentType="application/vnd.openxmlformats-officedocument.drawingml.chart+xml"/>
  <Override PartName="/xl/charts/chart1337.xml" ContentType="application/vnd.openxmlformats-officedocument.drawingml.chart+xml"/>
  <Override PartName="/xl/charts/chart1338.xml" ContentType="application/vnd.openxmlformats-officedocument.drawingml.chart+xml"/>
  <Override PartName="/xl/charts/chart1339.xml" ContentType="application/vnd.openxmlformats-officedocument.drawingml.chart+xml"/>
  <Override PartName="/xl/charts/chart1340.xml" ContentType="application/vnd.openxmlformats-officedocument.drawingml.chart+xml"/>
  <Override PartName="/xl/charts/chart1341.xml" ContentType="application/vnd.openxmlformats-officedocument.drawingml.chart+xml"/>
  <Override PartName="/xl/charts/chart1342.xml" ContentType="application/vnd.openxmlformats-officedocument.drawingml.chart+xml"/>
  <Override PartName="/xl/charts/chart1343.xml" ContentType="application/vnd.openxmlformats-officedocument.drawingml.chart+xml"/>
  <Override PartName="/xl/charts/chart1344.xml" ContentType="application/vnd.openxmlformats-officedocument.drawingml.chart+xml"/>
  <Override PartName="/xl/charts/chart1345.xml" ContentType="application/vnd.openxmlformats-officedocument.drawingml.chart+xml"/>
  <Override PartName="/xl/charts/chart1346.xml" ContentType="application/vnd.openxmlformats-officedocument.drawingml.chart+xml"/>
  <Override PartName="/xl/drawings/drawing61.xml" ContentType="application/vnd.openxmlformats-officedocument.drawing+xml"/>
  <Override PartName="/xl/charts/chart1347.xml" ContentType="application/vnd.openxmlformats-officedocument.drawingml.chart+xml"/>
  <Override PartName="/xl/charts/chart1348.xml" ContentType="application/vnd.openxmlformats-officedocument.drawingml.chart+xml"/>
  <Override PartName="/xl/charts/chart1349.xml" ContentType="application/vnd.openxmlformats-officedocument.drawingml.chart+xml"/>
  <Override PartName="/xl/charts/chart1350.xml" ContentType="application/vnd.openxmlformats-officedocument.drawingml.chart+xml"/>
  <Override PartName="/xl/charts/chart1351.xml" ContentType="application/vnd.openxmlformats-officedocument.drawingml.chart+xml"/>
  <Override PartName="/xl/charts/chart1352.xml" ContentType="application/vnd.openxmlformats-officedocument.drawingml.chart+xml"/>
  <Override PartName="/xl/charts/chart1353.xml" ContentType="application/vnd.openxmlformats-officedocument.drawingml.chart+xml"/>
  <Override PartName="/xl/charts/chart1354.xml" ContentType="application/vnd.openxmlformats-officedocument.drawingml.chart+xml"/>
  <Override PartName="/xl/charts/chart1355.xml" ContentType="application/vnd.openxmlformats-officedocument.drawingml.chart+xml"/>
  <Override PartName="/xl/charts/chart1356.xml" ContentType="application/vnd.openxmlformats-officedocument.drawingml.chart+xml"/>
  <Override PartName="/xl/charts/chart1357.xml" ContentType="application/vnd.openxmlformats-officedocument.drawingml.chart+xml"/>
  <Override PartName="/xl/charts/chart1358.xml" ContentType="application/vnd.openxmlformats-officedocument.drawingml.chart+xml"/>
  <Override PartName="/xl/charts/chart1359.xml" ContentType="application/vnd.openxmlformats-officedocument.drawingml.chart+xml"/>
  <Override PartName="/xl/charts/chart1360.xml" ContentType="application/vnd.openxmlformats-officedocument.drawingml.chart+xml"/>
  <Override PartName="/xl/charts/chart1361.xml" ContentType="application/vnd.openxmlformats-officedocument.drawingml.chart+xml"/>
  <Override PartName="/xl/charts/chart1362.xml" ContentType="application/vnd.openxmlformats-officedocument.drawingml.chart+xml"/>
  <Override PartName="/xl/charts/chart1363.xml" ContentType="application/vnd.openxmlformats-officedocument.drawingml.chart+xml"/>
  <Override PartName="/xl/charts/chart1364.xml" ContentType="application/vnd.openxmlformats-officedocument.drawingml.chart+xml"/>
  <Override PartName="/xl/charts/chart1365.xml" ContentType="application/vnd.openxmlformats-officedocument.drawingml.chart+xml"/>
  <Override PartName="/xl/charts/chart1366.xml" ContentType="application/vnd.openxmlformats-officedocument.drawingml.chart+xml"/>
  <Override PartName="/xl/charts/chart1367.xml" ContentType="application/vnd.openxmlformats-officedocument.drawingml.chart+xml"/>
  <Override PartName="/xl/charts/chart1368.xml" ContentType="application/vnd.openxmlformats-officedocument.drawingml.chart+xml"/>
  <Override PartName="/xl/charts/chart1369.xml" ContentType="application/vnd.openxmlformats-officedocument.drawingml.chart+xml"/>
  <Override PartName="/xl/charts/chart1370.xml" ContentType="application/vnd.openxmlformats-officedocument.drawingml.chart+xml"/>
  <Override PartName="/xl/charts/chart1371.xml" ContentType="application/vnd.openxmlformats-officedocument.drawingml.chart+xml"/>
  <Override PartName="/xl/charts/chart1372.xml" ContentType="application/vnd.openxmlformats-officedocument.drawingml.chart+xml"/>
  <Override PartName="/xl/charts/chart1373.xml" ContentType="application/vnd.openxmlformats-officedocument.drawingml.chart+xml"/>
  <Override PartName="/xl/charts/chart1374.xml" ContentType="application/vnd.openxmlformats-officedocument.drawingml.chart+xml"/>
  <Override PartName="/xl/charts/chart1375.xml" ContentType="application/vnd.openxmlformats-officedocument.drawingml.chart+xml"/>
  <Override PartName="/xl/charts/chart1376.xml" ContentType="application/vnd.openxmlformats-officedocument.drawingml.chart+xml"/>
  <Override PartName="/xl/charts/chart1377.xml" ContentType="application/vnd.openxmlformats-officedocument.drawingml.chart+xml"/>
  <Override PartName="/xl/charts/chart1378.xml" ContentType="application/vnd.openxmlformats-officedocument.drawingml.chart+xml"/>
  <Override PartName="/xl/charts/chart1379.xml" ContentType="application/vnd.openxmlformats-officedocument.drawingml.chart+xml"/>
  <Override PartName="/xl/charts/chart1380.xml" ContentType="application/vnd.openxmlformats-officedocument.drawingml.chart+xml"/>
  <Override PartName="/xl/charts/chart1381.xml" ContentType="application/vnd.openxmlformats-officedocument.drawingml.chart+xml"/>
  <Override PartName="/xl/charts/chart1382.xml" ContentType="application/vnd.openxmlformats-officedocument.drawingml.chart+xml"/>
  <Override PartName="/xl/charts/chart1383.xml" ContentType="application/vnd.openxmlformats-officedocument.drawingml.chart+xml"/>
  <Override PartName="/xl/charts/chart1384.xml" ContentType="application/vnd.openxmlformats-officedocument.drawingml.chart+xml"/>
  <Override PartName="/xl/charts/chart1385.xml" ContentType="application/vnd.openxmlformats-officedocument.drawingml.chart+xml"/>
  <Override PartName="/xl/charts/chart1386.xml" ContentType="application/vnd.openxmlformats-officedocument.drawingml.chart+xml"/>
  <Override PartName="/xl/charts/chart1387.xml" ContentType="application/vnd.openxmlformats-officedocument.drawingml.chart+xml"/>
  <Override PartName="/xl/charts/chart1388.xml" ContentType="application/vnd.openxmlformats-officedocument.drawingml.chart+xml"/>
  <Override PartName="/xl/drawings/drawing62.xml" ContentType="application/vnd.openxmlformats-officedocument.drawing+xml"/>
  <Override PartName="/xl/charts/chart1389.xml" ContentType="application/vnd.openxmlformats-officedocument.drawingml.chart+xml"/>
  <Override PartName="/xl/charts/chart1390.xml" ContentType="application/vnd.openxmlformats-officedocument.drawingml.chart+xml"/>
  <Override PartName="/xl/charts/chart1391.xml" ContentType="application/vnd.openxmlformats-officedocument.drawingml.chart+xml"/>
  <Override PartName="/xl/charts/chart1392.xml" ContentType="application/vnd.openxmlformats-officedocument.drawingml.chart+xml"/>
  <Override PartName="/xl/charts/chart1393.xml" ContentType="application/vnd.openxmlformats-officedocument.drawingml.chart+xml"/>
  <Override PartName="/xl/charts/chart1394.xml" ContentType="application/vnd.openxmlformats-officedocument.drawingml.chart+xml"/>
  <Override PartName="/xl/charts/chart1395.xml" ContentType="application/vnd.openxmlformats-officedocument.drawingml.chart+xml"/>
  <Override PartName="/xl/charts/chart1396.xml" ContentType="application/vnd.openxmlformats-officedocument.drawingml.chart+xml"/>
  <Override PartName="/xl/charts/chart1397.xml" ContentType="application/vnd.openxmlformats-officedocument.drawingml.chart+xml"/>
  <Override PartName="/xl/charts/chart1398.xml" ContentType="application/vnd.openxmlformats-officedocument.drawingml.chart+xml"/>
  <Override PartName="/xl/charts/chart1399.xml" ContentType="application/vnd.openxmlformats-officedocument.drawingml.chart+xml"/>
  <Override PartName="/xl/charts/chart1400.xml" ContentType="application/vnd.openxmlformats-officedocument.drawingml.chart+xml"/>
  <Override PartName="/xl/charts/chart1401.xml" ContentType="application/vnd.openxmlformats-officedocument.drawingml.chart+xml"/>
  <Override PartName="/xl/charts/chart1402.xml" ContentType="application/vnd.openxmlformats-officedocument.drawingml.chart+xml"/>
  <Override PartName="/xl/charts/chart1403.xml" ContentType="application/vnd.openxmlformats-officedocument.drawingml.chart+xml"/>
  <Override PartName="/xl/charts/chart1404.xml" ContentType="application/vnd.openxmlformats-officedocument.drawingml.chart+xml"/>
  <Override PartName="/xl/charts/chart1405.xml" ContentType="application/vnd.openxmlformats-officedocument.drawingml.chart+xml"/>
  <Override PartName="/xl/charts/chart1406.xml" ContentType="application/vnd.openxmlformats-officedocument.drawingml.chart+xml"/>
  <Override PartName="/xl/charts/chart1407.xml" ContentType="application/vnd.openxmlformats-officedocument.drawingml.chart+xml"/>
  <Override PartName="/xl/charts/chart1408.xml" ContentType="application/vnd.openxmlformats-officedocument.drawingml.chart+xml"/>
  <Override PartName="/xl/charts/chart1409.xml" ContentType="application/vnd.openxmlformats-officedocument.drawingml.chart+xml"/>
  <Override PartName="/xl/charts/chart1410.xml" ContentType="application/vnd.openxmlformats-officedocument.drawingml.chart+xml"/>
  <Override PartName="/xl/charts/chart1411.xml" ContentType="application/vnd.openxmlformats-officedocument.drawingml.chart+xml"/>
  <Override PartName="/xl/charts/chart1412.xml" ContentType="application/vnd.openxmlformats-officedocument.drawingml.chart+xml"/>
  <Override PartName="/xl/charts/chart1413.xml" ContentType="application/vnd.openxmlformats-officedocument.drawingml.chart+xml"/>
  <Override PartName="/xl/charts/chart1414.xml" ContentType="application/vnd.openxmlformats-officedocument.drawingml.chart+xml"/>
  <Override PartName="/xl/charts/chart1415.xml" ContentType="application/vnd.openxmlformats-officedocument.drawingml.chart+xml"/>
  <Override PartName="/xl/charts/chart1416.xml" ContentType="application/vnd.openxmlformats-officedocument.drawingml.chart+xml"/>
  <Override PartName="/xl/charts/chart1417.xml" ContentType="application/vnd.openxmlformats-officedocument.drawingml.chart+xml"/>
  <Override PartName="/xl/charts/chart1418.xml" ContentType="application/vnd.openxmlformats-officedocument.drawingml.chart+xml"/>
  <Override PartName="/xl/charts/chart1419.xml" ContentType="application/vnd.openxmlformats-officedocument.drawingml.chart+xml"/>
  <Override PartName="/xl/charts/chart1420.xml" ContentType="application/vnd.openxmlformats-officedocument.drawingml.chart+xml"/>
  <Override PartName="/xl/charts/chart1421.xml" ContentType="application/vnd.openxmlformats-officedocument.drawingml.chart+xml"/>
  <Override PartName="/xl/charts/chart1422.xml" ContentType="application/vnd.openxmlformats-officedocument.drawingml.chart+xml"/>
  <Override PartName="/xl/charts/chart1423.xml" ContentType="application/vnd.openxmlformats-officedocument.drawingml.chart+xml"/>
  <Override PartName="/xl/charts/chart1424.xml" ContentType="application/vnd.openxmlformats-officedocument.drawingml.chart+xml"/>
  <Override PartName="/xl/charts/chart1425.xml" ContentType="application/vnd.openxmlformats-officedocument.drawingml.chart+xml"/>
  <Override PartName="/xl/charts/chart1426.xml" ContentType="application/vnd.openxmlformats-officedocument.drawingml.chart+xml"/>
  <Override PartName="/xl/charts/chart1427.xml" ContentType="application/vnd.openxmlformats-officedocument.drawingml.chart+xml"/>
  <Override PartName="/xl/charts/chart1428.xml" ContentType="application/vnd.openxmlformats-officedocument.drawingml.chart+xml"/>
  <Override PartName="/xl/charts/chart1429.xml" ContentType="application/vnd.openxmlformats-officedocument.drawingml.chart+xml"/>
  <Override PartName="/xl/charts/chart1430.xml" ContentType="application/vnd.openxmlformats-officedocument.drawingml.chart+xml"/>
  <Override PartName="/xl/drawings/drawing63.xml" ContentType="application/vnd.openxmlformats-officedocument.drawing+xml"/>
  <Override PartName="/xl/charts/chart1431.xml" ContentType="application/vnd.openxmlformats-officedocument.drawingml.chart+xml"/>
  <Override PartName="/xl/charts/chart1432.xml" ContentType="application/vnd.openxmlformats-officedocument.drawingml.chart+xml"/>
  <Override PartName="/xl/charts/chart1433.xml" ContentType="application/vnd.openxmlformats-officedocument.drawingml.chart+xml"/>
  <Override PartName="/xl/charts/chart1434.xml" ContentType="application/vnd.openxmlformats-officedocument.drawingml.chart+xml"/>
  <Override PartName="/xl/charts/chart1435.xml" ContentType="application/vnd.openxmlformats-officedocument.drawingml.chart+xml"/>
  <Override PartName="/xl/charts/chart1436.xml" ContentType="application/vnd.openxmlformats-officedocument.drawingml.chart+xml"/>
  <Override PartName="/xl/charts/chart1437.xml" ContentType="application/vnd.openxmlformats-officedocument.drawingml.chart+xml"/>
  <Override PartName="/xl/charts/chart1438.xml" ContentType="application/vnd.openxmlformats-officedocument.drawingml.chart+xml"/>
  <Override PartName="/xl/charts/chart1439.xml" ContentType="application/vnd.openxmlformats-officedocument.drawingml.chart+xml"/>
  <Override PartName="/xl/charts/chart1440.xml" ContentType="application/vnd.openxmlformats-officedocument.drawingml.chart+xml"/>
  <Override PartName="/xl/charts/chart1441.xml" ContentType="application/vnd.openxmlformats-officedocument.drawingml.chart+xml"/>
  <Override PartName="/xl/charts/chart1442.xml" ContentType="application/vnd.openxmlformats-officedocument.drawingml.chart+xml"/>
  <Override PartName="/xl/charts/chart1443.xml" ContentType="application/vnd.openxmlformats-officedocument.drawingml.chart+xml"/>
  <Override PartName="/xl/charts/chart1444.xml" ContentType="application/vnd.openxmlformats-officedocument.drawingml.chart+xml"/>
  <Override PartName="/xl/charts/chart1445.xml" ContentType="application/vnd.openxmlformats-officedocument.drawingml.chart+xml"/>
  <Override PartName="/xl/charts/chart1446.xml" ContentType="application/vnd.openxmlformats-officedocument.drawingml.chart+xml"/>
  <Override PartName="/xl/charts/chart1447.xml" ContentType="application/vnd.openxmlformats-officedocument.drawingml.chart+xml"/>
  <Override PartName="/xl/charts/chart1448.xml" ContentType="application/vnd.openxmlformats-officedocument.drawingml.chart+xml"/>
  <Override PartName="/xl/charts/chart1449.xml" ContentType="application/vnd.openxmlformats-officedocument.drawingml.chart+xml"/>
  <Override PartName="/xl/charts/chart1450.xml" ContentType="application/vnd.openxmlformats-officedocument.drawingml.chart+xml"/>
  <Override PartName="/xl/charts/chart1451.xml" ContentType="application/vnd.openxmlformats-officedocument.drawingml.chart+xml"/>
  <Override PartName="/xl/charts/chart1452.xml" ContentType="application/vnd.openxmlformats-officedocument.drawingml.chart+xml"/>
  <Override PartName="/xl/charts/chart1453.xml" ContentType="application/vnd.openxmlformats-officedocument.drawingml.chart+xml"/>
  <Override PartName="/xl/charts/chart1454.xml" ContentType="application/vnd.openxmlformats-officedocument.drawingml.chart+xml"/>
  <Override PartName="/xl/charts/chart1455.xml" ContentType="application/vnd.openxmlformats-officedocument.drawingml.chart+xml"/>
  <Override PartName="/xl/charts/chart1456.xml" ContentType="application/vnd.openxmlformats-officedocument.drawingml.chart+xml"/>
  <Override PartName="/xl/charts/chart1457.xml" ContentType="application/vnd.openxmlformats-officedocument.drawingml.chart+xml"/>
  <Override PartName="/xl/charts/chart1458.xml" ContentType="application/vnd.openxmlformats-officedocument.drawingml.chart+xml"/>
  <Override PartName="/xl/charts/chart1459.xml" ContentType="application/vnd.openxmlformats-officedocument.drawingml.chart+xml"/>
  <Override PartName="/xl/charts/chart1460.xml" ContentType="application/vnd.openxmlformats-officedocument.drawingml.chart+xml"/>
  <Override PartName="/xl/charts/chart1461.xml" ContentType="application/vnd.openxmlformats-officedocument.drawingml.chart+xml"/>
  <Override PartName="/xl/charts/chart1462.xml" ContentType="application/vnd.openxmlformats-officedocument.drawingml.chart+xml"/>
  <Override PartName="/xl/charts/chart1463.xml" ContentType="application/vnd.openxmlformats-officedocument.drawingml.chart+xml"/>
  <Override PartName="/xl/charts/chart1464.xml" ContentType="application/vnd.openxmlformats-officedocument.drawingml.chart+xml"/>
  <Override PartName="/xl/charts/chart1465.xml" ContentType="application/vnd.openxmlformats-officedocument.drawingml.chart+xml"/>
  <Override PartName="/xl/charts/chart1466.xml" ContentType="application/vnd.openxmlformats-officedocument.drawingml.chart+xml"/>
  <Override PartName="/xl/charts/chart1467.xml" ContentType="application/vnd.openxmlformats-officedocument.drawingml.chart+xml"/>
  <Override PartName="/xl/charts/chart1468.xml" ContentType="application/vnd.openxmlformats-officedocument.drawingml.chart+xml"/>
  <Override PartName="/xl/charts/chart1469.xml" ContentType="application/vnd.openxmlformats-officedocument.drawingml.chart+xml"/>
  <Override PartName="/xl/charts/chart1470.xml" ContentType="application/vnd.openxmlformats-officedocument.drawingml.chart+xml"/>
  <Override PartName="/xl/charts/chart1471.xml" ContentType="application/vnd.openxmlformats-officedocument.drawingml.chart+xml"/>
  <Override PartName="/xl/charts/chart1472.xml" ContentType="application/vnd.openxmlformats-officedocument.drawingml.chart+xml"/>
  <Override PartName="/xl/drawings/drawing64.xml" ContentType="application/vnd.openxmlformats-officedocument.drawing+xml"/>
  <Override PartName="/xl/charts/chart1473.xml" ContentType="application/vnd.openxmlformats-officedocument.drawingml.chart+xml"/>
  <Override PartName="/xl/charts/chart1474.xml" ContentType="application/vnd.openxmlformats-officedocument.drawingml.chart+xml"/>
  <Override PartName="/xl/charts/chart1475.xml" ContentType="application/vnd.openxmlformats-officedocument.drawingml.chart+xml"/>
  <Override PartName="/xl/charts/chart1476.xml" ContentType="application/vnd.openxmlformats-officedocument.drawingml.chart+xml"/>
  <Override PartName="/xl/charts/chart1477.xml" ContentType="application/vnd.openxmlformats-officedocument.drawingml.chart+xml"/>
  <Override PartName="/xl/charts/chart1478.xml" ContentType="application/vnd.openxmlformats-officedocument.drawingml.chart+xml"/>
  <Override PartName="/xl/charts/chart1479.xml" ContentType="application/vnd.openxmlformats-officedocument.drawingml.chart+xml"/>
  <Override PartName="/xl/charts/chart1480.xml" ContentType="application/vnd.openxmlformats-officedocument.drawingml.chart+xml"/>
  <Override PartName="/xl/charts/chart1481.xml" ContentType="application/vnd.openxmlformats-officedocument.drawingml.chart+xml"/>
  <Override PartName="/xl/charts/chart1482.xml" ContentType="application/vnd.openxmlformats-officedocument.drawingml.chart+xml"/>
  <Override PartName="/xl/charts/chart1483.xml" ContentType="application/vnd.openxmlformats-officedocument.drawingml.chart+xml"/>
  <Override PartName="/xl/charts/chart1484.xml" ContentType="application/vnd.openxmlformats-officedocument.drawingml.chart+xml"/>
  <Override PartName="/xl/charts/chart1485.xml" ContentType="application/vnd.openxmlformats-officedocument.drawingml.chart+xml"/>
  <Override PartName="/xl/charts/chart1486.xml" ContentType="application/vnd.openxmlformats-officedocument.drawingml.chart+xml"/>
  <Override PartName="/xl/charts/chart1487.xml" ContentType="application/vnd.openxmlformats-officedocument.drawingml.chart+xml"/>
  <Override PartName="/xl/charts/chart1488.xml" ContentType="application/vnd.openxmlformats-officedocument.drawingml.chart+xml"/>
  <Override PartName="/xl/charts/chart1489.xml" ContentType="application/vnd.openxmlformats-officedocument.drawingml.chart+xml"/>
  <Override PartName="/xl/charts/chart1490.xml" ContentType="application/vnd.openxmlformats-officedocument.drawingml.chart+xml"/>
  <Override PartName="/xl/charts/chart1491.xml" ContentType="application/vnd.openxmlformats-officedocument.drawingml.chart+xml"/>
  <Override PartName="/xl/charts/chart1492.xml" ContentType="application/vnd.openxmlformats-officedocument.drawingml.chart+xml"/>
  <Override PartName="/xl/charts/chart1493.xml" ContentType="application/vnd.openxmlformats-officedocument.drawingml.chart+xml"/>
  <Override PartName="/xl/charts/chart1494.xml" ContentType="application/vnd.openxmlformats-officedocument.drawingml.chart+xml"/>
  <Override PartName="/xl/charts/chart1495.xml" ContentType="application/vnd.openxmlformats-officedocument.drawingml.chart+xml"/>
  <Override PartName="/xl/charts/chart1496.xml" ContentType="application/vnd.openxmlformats-officedocument.drawingml.chart+xml"/>
  <Override PartName="/xl/charts/chart1497.xml" ContentType="application/vnd.openxmlformats-officedocument.drawingml.chart+xml"/>
  <Override PartName="/xl/charts/chart1498.xml" ContentType="application/vnd.openxmlformats-officedocument.drawingml.chart+xml"/>
  <Override PartName="/xl/charts/chart1499.xml" ContentType="application/vnd.openxmlformats-officedocument.drawingml.chart+xml"/>
  <Override PartName="/xl/charts/chart1500.xml" ContentType="application/vnd.openxmlformats-officedocument.drawingml.chart+xml"/>
  <Override PartName="/xl/charts/chart1501.xml" ContentType="application/vnd.openxmlformats-officedocument.drawingml.chart+xml"/>
  <Override PartName="/xl/charts/chart1502.xml" ContentType="application/vnd.openxmlformats-officedocument.drawingml.chart+xml"/>
  <Override PartName="/xl/charts/chart1503.xml" ContentType="application/vnd.openxmlformats-officedocument.drawingml.chart+xml"/>
  <Override PartName="/xl/charts/chart1504.xml" ContentType="application/vnd.openxmlformats-officedocument.drawingml.chart+xml"/>
  <Override PartName="/xl/charts/chart1505.xml" ContentType="application/vnd.openxmlformats-officedocument.drawingml.chart+xml"/>
  <Override PartName="/xl/charts/chart1506.xml" ContentType="application/vnd.openxmlformats-officedocument.drawingml.chart+xml"/>
  <Override PartName="/xl/charts/chart1507.xml" ContentType="application/vnd.openxmlformats-officedocument.drawingml.chart+xml"/>
  <Override PartName="/xl/charts/chart1508.xml" ContentType="application/vnd.openxmlformats-officedocument.drawingml.chart+xml"/>
  <Override PartName="/xl/charts/chart1509.xml" ContentType="application/vnd.openxmlformats-officedocument.drawingml.chart+xml"/>
  <Override PartName="/xl/charts/chart1510.xml" ContentType="application/vnd.openxmlformats-officedocument.drawingml.chart+xml"/>
  <Override PartName="/xl/charts/chart1511.xml" ContentType="application/vnd.openxmlformats-officedocument.drawingml.chart+xml"/>
  <Override PartName="/xl/charts/chart1512.xml" ContentType="application/vnd.openxmlformats-officedocument.drawingml.chart+xml"/>
  <Override PartName="/xl/charts/chart1513.xml" ContentType="application/vnd.openxmlformats-officedocument.drawingml.chart+xml"/>
  <Override PartName="/xl/charts/chart1514.xml" ContentType="application/vnd.openxmlformats-officedocument.drawingml.chart+xml"/>
  <Override PartName="/xl/drawings/drawing65.xml" ContentType="application/vnd.openxmlformats-officedocument.drawing+xml"/>
  <Override PartName="/xl/charts/chart1515.xml" ContentType="application/vnd.openxmlformats-officedocument.drawingml.chart+xml"/>
  <Override PartName="/xl/charts/chart1516.xml" ContentType="application/vnd.openxmlformats-officedocument.drawingml.chart+xml"/>
  <Override PartName="/xl/charts/chart1517.xml" ContentType="application/vnd.openxmlformats-officedocument.drawingml.chart+xml"/>
  <Override PartName="/xl/charts/chart1518.xml" ContentType="application/vnd.openxmlformats-officedocument.drawingml.chart+xml"/>
  <Override PartName="/xl/charts/chart1519.xml" ContentType="application/vnd.openxmlformats-officedocument.drawingml.chart+xml"/>
  <Override PartName="/xl/charts/chart1520.xml" ContentType="application/vnd.openxmlformats-officedocument.drawingml.chart+xml"/>
  <Override PartName="/xl/charts/chart1521.xml" ContentType="application/vnd.openxmlformats-officedocument.drawingml.chart+xml"/>
  <Override PartName="/xl/charts/chart1522.xml" ContentType="application/vnd.openxmlformats-officedocument.drawingml.chart+xml"/>
  <Override PartName="/xl/charts/chart1523.xml" ContentType="application/vnd.openxmlformats-officedocument.drawingml.chart+xml"/>
  <Override PartName="/xl/charts/chart1524.xml" ContentType="application/vnd.openxmlformats-officedocument.drawingml.chart+xml"/>
  <Override PartName="/xl/charts/chart1525.xml" ContentType="application/vnd.openxmlformats-officedocument.drawingml.chart+xml"/>
  <Override PartName="/xl/charts/chart1526.xml" ContentType="application/vnd.openxmlformats-officedocument.drawingml.chart+xml"/>
  <Override PartName="/xl/charts/chart1527.xml" ContentType="application/vnd.openxmlformats-officedocument.drawingml.chart+xml"/>
  <Override PartName="/xl/charts/chart1528.xml" ContentType="application/vnd.openxmlformats-officedocument.drawingml.chart+xml"/>
  <Override PartName="/xl/charts/chart1529.xml" ContentType="application/vnd.openxmlformats-officedocument.drawingml.chart+xml"/>
  <Override PartName="/xl/charts/chart1530.xml" ContentType="application/vnd.openxmlformats-officedocument.drawingml.chart+xml"/>
  <Override PartName="/xl/charts/chart1531.xml" ContentType="application/vnd.openxmlformats-officedocument.drawingml.chart+xml"/>
  <Override PartName="/xl/charts/chart1532.xml" ContentType="application/vnd.openxmlformats-officedocument.drawingml.chart+xml"/>
  <Override PartName="/xl/charts/chart1533.xml" ContentType="application/vnd.openxmlformats-officedocument.drawingml.chart+xml"/>
  <Override PartName="/xl/charts/chart1534.xml" ContentType="application/vnd.openxmlformats-officedocument.drawingml.chart+xml"/>
  <Override PartName="/xl/charts/chart1535.xml" ContentType="application/vnd.openxmlformats-officedocument.drawingml.chart+xml"/>
  <Override PartName="/xl/charts/chart1536.xml" ContentType="application/vnd.openxmlformats-officedocument.drawingml.chart+xml"/>
  <Override PartName="/xl/charts/chart1537.xml" ContentType="application/vnd.openxmlformats-officedocument.drawingml.chart+xml"/>
  <Override PartName="/xl/charts/chart1538.xml" ContentType="application/vnd.openxmlformats-officedocument.drawingml.chart+xml"/>
  <Override PartName="/xl/charts/chart1539.xml" ContentType="application/vnd.openxmlformats-officedocument.drawingml.chart+xml"/>
  <Override PartName="/xl/charts/chart1540.xml" ContentType="application/vnd.openxmlformats-officedocument.drawingml.chart+xml"/>
  <Override PartName="/xl/charts/chart1541.xml" ContentType="application/vnd.openxmlformats-officedocument.drawingml.chart+xml"/>
  <Override PartName="/xl/charts/chart1542.xml" ContentType="application/vnd.openxmlformats-officedocument.drawingml.chart+xml"/>
  <Override PartName="/xl/charts/chart1543.xml" ContentType="application/vnd.openxmlformats-officedocument.drawingml.chart+xml"/>
  <Override PartName="/xl/charts/chart1544.xml" ContentType="application/vnd.openxmlformats-officedocument.drawingml.chart+xml"/>
  <Override PartName="/xl/charts/chart1545.xml" ContentType="application/vnd.openxmlformats-officedocument.drawingml.chart+xml"/>
  <Override PartName="/xl/charts/chart1546.xml" ContentType="application/vnd.openxmlformats-officedocument.drawingml.chart+xml"/>
  <Override PartName="/xl/charts/chart1547.xml" ContentType="application/vnd.openxmlformats-officedocument.drawingml.chart+xml"/>
  <Override PartName="/xl/charts/chart1548.xml" ContentType="application/vnd.openxmlformats-officedocument.drawingml.chart+xml"/>
  <Override PartName="/xl/charts/chart1549.xml" ContentType="application/vnd.openxmlformats-officedocument.drawingml.chart+xml"/>
  <Override PartName="/xl/charts/chart1550.xml" ContentType="application/vnd.openxmlformats-officedocument.drawingml.chart+xml"/>
  <Override PartName="/xl/charts/chart1551.xml" ContentType="application/vnd.openxmlformats-officedocument.drawingml.chart+xml"/>
  <Override PartName="/xl/charts/chart1552.xml" ContentType="application/vnd.openxmlformats-officedocument.drawingml.chart+xml"/>
  <Override PartName="/xl/charts/chart1553.xml" ContentType="application/vnd.openxmlformats-officedocument.drawingml.chart+xml"/>
  <Override PartName="/xl/charts/chart1554.xml" ContentType="application/vnd.openxmlformats-officedocument.drawingml.chart+xml"/>
  <Override PartName="/xl/charts/chart1555.xml" ContentType="application/vnd.openxmlformats-officedocument.drawingml.chart+xml"/>
  <Override PartName="/xl/charts/chart1556.xml" ContentType="application/vnd.openxmlformats-officedocument.drawingml.chart+xml"/>
  <Override PartName="/xl/drawings/drawing66.xml" ContentType="application/vnd.openxmlformats-officedocument.drawing+xml"/>
  <Override PartName="/xl/charts/chart1557.xml" ContentType="application/vnd.openxmlformats-officedocument.drawingml.chart+xml"/>
  <Override PartName="/xl/charts/chart1558.xml" ContentType="application/vnd.openxmlformats-officedocument.drawingml.chart+xml"/>
  <Override PartName="/xl/charts/chart1559.xml" ContentType="application/vnd.openxmlformats-officedocument.drawingml.chart+xml"/>
  <Override PartName="/xl/charts/chart1560.xml" ContentType="application/vnd.openxmlformats-officedocument.drawingml.chart+xml"/>
  <Override PartName="/xl/charts/chart1561.xml" ContentType="application/vnd.openxmlformats-officedocument.drawingml.chart+xml"/>
  <Override PartName="/xl/charts/chart1562.xml" ContentType="application/vnd.openxmlformats-officedocument.drawingml.chart+xml"/>
  <Override PartName="/xl/charts/chart1563.xml" ContentType="application/vnd.openxmlformats-officedocument.drawingml.chart+xml"/>
  <Override PartName="/xl/charts/chart1564.xml" ContentType="application/vnd.openxmlformats-officedocument.drawingml.chart+xml"/>
  <Override PartName="/xl/charts/chart1565.xml" ContentType="application/vnd.openxmlformats-officedocument.drawingml.chart+xml"/>
  <Override PartName="/xl/charts/chart1566.xml" ContentType="application/vnd.openxmlformats-officedocument.drawingml.chart+xml"/>
  <Override PartName="/xl/charts/chart1567.xml" ContentType="application/vnd.openxmlformats-officedocument.drawingml.chart+xml"/>
  <Override PartName="/xl/charts/chart1568.xml" ContentType="application/vnd.openxmlformats-officedocument.drawingml.chart+xml"/>
  <Override PartName="/xl/charts/chart1569.xml" ContentType="application/vnd.openxmlformats-officedocument.drawingml.chart+xml"/>
  <Override PartName="/xl/charts/chart1570.xml" ContentType="application/vnd.openxmlformats-officedocument.drawingml.chart+xml"/>
  <Override PartName="/xl/charts/chart1571.xml" ContentType="application/vnd.openxmlformats-officedocument.drawingml.chart+xml"/>
  <Override PartName="/xl/charts/chart1572.xml" ContentType="application/vnd.openxmlformats-officedocument.drawingml.chart+xml"/>
  <Override PartName="/xl/charts/chart1573.xml" ContentType="application/vnd.openxmlformats-officedocument.drawingml.chart+xml"/>
  <Override PartName="/xl/charts/chart1574.xml" ContentType="application/vnd.openxmlformats-officedocument.drawingml.chart+xml"/>
  <Override PartName="/xl/charts/chart1575.xml" ContentType="application/vnd.openxmlformats-officedocument.drawingml.chart+xml"/>
  <Override PartName="/xl/charts/chart1576.xml" ContentType="application/vnd.openxmlformats-officedocument.drawingml.chart+xml"/>
  <Override PartName="/xl/charts/chart1577.xml" ContentType="application/vnd.openxmlformats-officedocument.drawingml.chart+xml"/>
  <Override PartName="/xl/charts/chart1578.xml" ContentType="application/vnd.openxmlformats-officedocument.drawingml.chart+xml"/>
  <Override PartName="/xl/charts/chart1579.xml" ContentType="application/vnd.openxmlformats-officedocument.drawingml.chart+xml"/>
  <Override PartName="/xl/charts/chart1580.xml" ContentType="application/vnd.openxmlformats-officedocument.drawingml.chart+xml"/>
  <Override PartName="/xl/charts/chart1581.xml" ContentType="application/vnd.openxmlformats-officedocument.drawingml.chart+xml"/>
  <Override PartName="/xl/charts/chart1582.xml" ContentType="application/vnd.openxmlformats-officedocument.drawingml.chart+xml"/>
  <Override PartName="/xl/charts/chart1583.xml" ContentType="application/vnd.openxmlformats-officedocument.drawingml.chart+xml"/>
  <Override PartName="/xl/charts/chart1584.xml" ContentType="application/vnd.openxmlformats-officedocument.drawingml.chart+xml"/>
  <Override PartName="/xl/charts/chart1585.xml" ContentType="application/vnd.openxmlformats-officedocument.drawingml.chart+xml"/>
  <Override PartName="/xl/charts/chart1586.xml" ContentType="application/vnd.openxmlformats-officedocument.drawingml.chart+xml"/>
  <Override PartName="/xl/charts/chart1587.xml" ContentType="application/vnd.openxmlformats-officedocument.drawingml.chart+xml"/>
  <Override PartName="/xl/charts/chart1588.xml" ContentType="application/vnd.openxmlformats-officedocument.drawingml.chart+xml"/>
  <Override PartName="/xl/charts/chart1589.xml" ContentType="application/vnd.openxmlformats-officedocument.drawingml.chart+xml"/>
  <Override PartName="/xl/charts/chart1590.xml" ContentType="application/vnd.openxmlformats-officedocument.drawingml.chart+xml"/>
  <Override PartName="/xl/charts/chart1591.xml" ContentType="application/vnd.openxmlformats-officedocument.drawingml.chart+xml"/>
  <Override PartName="/xl/charts/chart1592.xml" ContentType="application/vnd.openxmlformats-officedocument.drawingml.chart+xml"/>
  <Override PartName="/xl/charts/chart1593.xml" ContentType="application/vnd.openxmlformats-officedocument.drawingml.chart+xml"/>
  <Override PartName="/xl/charts/chart1594.xml" ContentType="application/vnd.openxmlformats-officedocument.drawingml.chart+xml"/>
  <Override PartName="/xl/charts/chart1595.xml" ContentType="application/vnd.openxmlformats-officedocument.drawingml.chart+xml"/>
  <Override PartName="/xl/charts/chart1596.xml" ContentType="application/vnd.openxmlformats-officedocument.drawingml.chart+xml"/>
  <Override PartName="/xl/charts/chart1597.xml" ContentType="application/vnd.openxmlformats-officedocument.drawingml.chart+xml"/>
  <Override PartName="/xl/charts/chart1598.xml" ContentType="application/vnd.openxmlformats-officedocument.drawingml.chart+xml"/>
  <Override PartName="/xl/drawings/drawing67.xml" ContentType="application/vnd.openxmlformats-officedocument.drawing+xml"/>
  <Override PartName="/xl/charts/chart1599.xml" ContentType="application/vnd.openxmlformats-officedocument.drawingml.chart+xml"/>
  <Override PartName="/xl/charts/chart1600.xml" ContentType="application/vnd.openxmlformats-officedocument.drawingml.chart+xml"/>
  <Override PartName="/xl/charts/chart1601.xml" ContentType="application/vnd.openxmlformats-officedocument.drawingml.chart+xml"/>
  <Override PartName="/xl/charts/chart1602.xml" ContentType="application/vnd.openxmlformats-officedocument.drawingml.chart+xml"/>
  <Override PartName="/xl/charts/chart1603.xml" ContentType="application/vnd.openxmlformats-officedocument.drawingml.chart+xml"/>
  <Override PartName="/xl/charts/chart1604.xml" ContentType="application/vnd.openxmlformats-officedocument.drawingml.chart+xml"/>
  <Override PartName="/xl/charts/chart1605.xml" ContentType="application/vnd.openxmlformats-officedocument.drawingml.chart+xml"/>
  <Override PartName="/xl/charts/chart1606.xml" ContentType="application/vnd.openxmlformats-officedocument.drawingml.chart+xml"/>
  <Override PartName="/xl/charts/chart1607.xml" ContentType="application/vnd.openxmlformats-officedocument.drawingml.chart+xml"/>
  <Override PartName="/xl/charts/chart1608.xml" ContentType="application/vnd.openxmlformats-officedocument.drawingml.chart+xml"/>
  <Override PartName="/xl/charts/chart1609.xml" ContentType="application/vnd.openxmlformats-officedocument.drawingml.chart+xml"/>
  <Override PartName="/xl/charts/chart1610.xml" ContentType="application/vnd.openxmlformats-officedocument.drawingml.chart+xml"/>
  <Override PartName="/xl/charts/chart1611.xml" ContentType="application/vnd.openxmlformats-officedocument.drawingml.chart+xml"/>
  <Override PartName="/xl/charts/chart1612.xml" ContentType="application/vnd.openxmlformats-officedocument.drawingml.chart+xml"/>
  <Override PartName="/xl/charts/chart1613.xml" ContentType="application/vnd.openxmlformats-officedocument.drawingml.chart+xml"/>
  <Override PartName="/xl/charts/chart1614.xml" ContentType="application/vnd.openxmlformats-officedocument.drawingml.chart+xml"/>
  <Override PartName="/xl/charts/chart1615.xml" ContentType="application/vnd.openxmlformats-officedocument.drawingml.chart+xml"/>
  <Override PartName="/xl/charts/chart1616.xml" ContentType="application/vnd.openxmlformats-officedocument.drawingml.chart+xml"/>
  <Override PartName="/xl/charts/chart1617.xml" ContentType="application/vnd.openxmlformats-officedocument.drawingml.chart+xml"/>
  <Override PartName="/xl/charts/chart1618.xml" ContentType="application/vnd.openxmlformats-officedocument.drawingml.chart+xml"/>
  <Override PartName="/xl/charts/chart1619.xml" ContentType="application/vnd.openxmlformats-officedocument.drawingml.chart+xml"/>
  <Override PartName="/xl/charts/chart1620.xml" ContentType="application/vnd.openxmlformats-officedocument.drawingml.chart+xml"/>
  <Override PartName="/xl/charts/chart1621.xml" ContentType="application/vnd.openxmlformats-officedocument.drawingml.chart+xml"/>
  <Override PartName="/xl/charts/chart1622.xml" ContentType="application/vnd.openxmlformats-officedocument.drawingml.chart+xml"/>
  <Override PartName="/xl/charts/chart1623.xml" ContentType="application/vnd.openxmlformats-officedocument.drawingml.chart+xml"/>
  <Override PartName="/xl/charts/chart1624.xml" ContentType="application/vnd.openxmlformats-officedocument.drawingml.chart+xml"/>
  <Override PartName="/xl/charts/chart1625.xml" ContentType="application/vnd.openxmlformats-officedocument.drawingml.chart+xml"/>
  <Override PartName="/xl/charts/chart1626.xml" ContentType="application/vnd.openxmlformats-officedocument.drawingml.chart+xml"/>
  <Override PartName="/xl/charts/chart1627.xml" ContentType="application/vnd.openxmlformats-officedocument.drawingml.chart+xml"/>
  <Override PartName="/xl/charts/chart1628.xml" ContentType="application/vnd.openxmlformats-officedocument.drawingml.chart+xml"/>
  <Override PartName="/xl/charts/chart1629.xml" ContentType="application/vnd.openxmlformats-officedocument.drawingml.chart+xml"/>
  <Override PartName="/xl/charts/chart1630.xml" ContentType="application/vnd.openxmlformats-officedocument.drawingml.chart+xml"/>
  <Override PartName="/xl/charts/chart1631.xml" ContentType="application/vnd.openxmlformats-officedocument.drawingml.chart+xml"/>
  <Override PartName="/xl/charts/chart1632.xml" ContentType="application/vnd.openxmlformats-officedocument.drawingml.chart+xml"/>
  <Override PartName="/xl/charts/chart1633.xml" ContentType="application/vnd.openxmlformats-officedocument.drawingml.chart+xml"/>
  <Override PartName="/xl/charts/chart1634.xml" ContentType="application/vnd.openxmlformats-officedocument.drawingml.chart+xml"/>
  <Override PartName="/xl/charts/chart1635.xml" ContentType="application/vnd.openxmlformats-officedocument.drawingml.chart+xml"/>
  <Override PartName="/xl/charts/chart1636.xml" ContentType="application/vnd.openxmlformats-officedocument.drawingml.chart+xml"/>
  <Override PartName="/xl/charts/chart1637.xml" ContentType="application/vnd.openxmlformats-officedocument.drawingml.chart+xml"/>
  <Override PartName="/xl/charts/chart1638.xml" ContentType="application/vnd.openxmlformats-officedocument.drawingml.chart+xml"/>
  <Override PartName="/xl/charts/chart1639.xml" ContentType="application/vnd.openxmlformats-officedocument.drawingml.chart+xml"/>
  <Override PartName="/xl/charts/chart1640.xml" ContentType="application/vnd.openxmlformats-officedocument.drawingml.chart+xml"/>
  <Override PartName="/xl/drawings/drawing68.xml" ContentType="application/vnd.openxmlformats-officedocument.drawing+xml"/>
  <Override PartName="/xl/charts/chart1641.xml" ContentType="application/vnd.openxmlformats-officedocument.drawingml.chart+xml"/>
  <Override PartName="/xl/charts/chart1642.xml" ContentType="application/vnd.openxmlformats-officedocument.drawingml.chart+xml"/>
  <Override PartName="/xl/charts/chart1643.xml" ContentType="application/vnd.openxmlformats-officedocument.drawingml.chart+xml"/>
  <Override PartName="/xl/charts/chart1644.xml" ContentType="application/vnd.openxmlformats-officedocument.drawingml.chart+xml"/>
  <Override PartName="/xl/charts/chart1645.xml" ContentType="application/vnd.openxmlformats-officedocument.drawingml.chart+xml"/>
  <Override PartName="/xl/charts/chart1646.xml" ContentType="application/vnd.openxmlformats-officedocument.drawingml.chart+xml"/>
  <Override PartName="/xl/charts/chart1647.xml" ContentType="application/vnd.openxmlformats-officedocument.drawingml.chart+xml"/>
  <Override PartName="/xl/charts/chart1648.xml" ContentType="application/vnd.openxmlformats-officedocument.drawingml.chart+xml"/>
  <Override PartName="/xl/charts/chart1649.xml" ContentType="application/vnd.openxmlformats-officedocument.drawingml.chart+xml"/>
  <Override PartName="/xl/charts/chart1650.xml" ContentType="application/vnd.openxmlformats-officedocument.drawingml.chart+xml"/>
  <Override PartName="/xl/charts/chart1651.xml" ContentType="application/vnd.openxmlformats-officedocument.drawingml.chart+xml"/>
  <Override PartName="/xl/charts/chart1652.xml" ContentType="application/vnd.openxmlformats-officedocument.drawingml.chart+xml"/>
  <Override PartName="/xl/charts/chart1653.xml" ContentType="application/vnd.openxmlformats-officedocument.drawingml.chart+xml"/>
  <Override PartName="/xl/charts/chart1654.xml" ContentType="application/vnd.openxmlformats-officedocument.drawingml.chart+xml"/>
  <Override PartName="/xl/charts/chart1655.xml" ContentType="application/vnd.openxmlformats-officedocument.drawingml.chart+xml"/>
  <Override PartName="/xl/charts/chart1656.xml" ContentType="application/vnd.openxmlformats-officedocument.drawingml.chart+xml"/>
  <Override PartName="/xl/charts/chart1657.xml" ContentType="application/vnd.openxmlformats-officedocument.drawingml.chart+xml"/>
  <Override PartName="/xl/charts/chart1658.xml" ContentType="application/vnd.openxmlformats-officedocument.drawingml.chart+xml"/>
  <Override PartName="/xl/charts/chart1659.xml" ContentType="application/vnd.openxmlformats-officedocument.drawingml.chart+xml"/>
  <Override PartName="/xl/charts/chart1660.xml" ContentType="application/vnd.openxmlformats-officedocument.drawingml.chart+xml"/>
  <Override PartName="/xl/charts/chart1661.xml" ContentType="application/vnd.openxmlformats-officedocument.drawingml.chart+xml"/>
  <Override PartName="/xl/charts/chart1662.xml" ContentType="application/vnd.openxmlformats-officedocument.drawingml.chart+xml"/>
  <Override PartName="/xl/charts/chart1663.xml" ContentType="application/vnd.openxmlformats-officedocument.drawingml.chart+xml"/>
  <Override PartName="/xl/charts/chart1664.xml" ContentType="application/vnd.openxmlformats-officedocument.drawingml.chart+xml"/>
  <Override PartName="/xl/charts/chart1665.xml" ContentType="application/vnd.openxmlformats-officedocument.drawingml.chart+xml"/>
  <Override PartName="/xl/charts/chart1666.xml" ContentType="application/vnd.openxmlformats-officedocument.drawingml.chart+xml"/>
  <Override PartName="/xl/charts/chart1667.xml" ContentType="application/vnd.openxmlformats-officedocument.drawingml.chart+xml"/>
  <Override PartName="/xl/charts/chart1668.xml" ContentType="application/vnd.openxmlformats-officedocument.drawingml.chart+xml"/>
  <Override PartName="/xl/charts/chart1669.xml" ContentType="application/vnd.openxmlformats-officedocument.drawingml.chart+xml"/>
  <Override PartName="/xl/charts/chart1670.xml" ContentType="application/vnd.openxmlformats-officedocument.drawingml.chart+xml"/>
  <Override PartName="/xl/charts/chart1671.xml" ContentType="application/vnd.openxmlformats-officedocument.drawingml.chart+xml"/>
  <Override PartName="/xl/charts/chart1672.xml" ContentType="application/vnd.openxmlformats-officedocument.drawingml.chart+xml"/>
  <Override PartName="/xl/charts/chart1673.xml" ContentType="application/vnd.openxmlformats-officedocument.drawingml.chart+xml"/>
  <Override PartName="/xl/charts/chart1674.xml" ContentType="application/vnd.openxmlformats-officedocument.drawingml.chart+xml"/>
  <Override PartName="/xl/charts/chart1675.xml" ContentType="application/vnd.openxmlformats-officedocument.drawingml.chart+xml"/>
  <Override PartName="/xl/charts/chart1676.xml" ContentType="application/vnd.openxmlformats-officedocument.drawingml.chart+xml"/>
  <Override PartName="/xl/charts/chart1677.xml" ContentType="application/vnd.openxmlformats-officedocument.drawingml.chart+xml"/>
  <Override PartName="/xl/charts/chart1678.xml" ContentType="application/vnd.openxmlformats-officedocument.drawingml.chart+xml"/>
  <Override PartName="/xl/charts/chart1679.xml" ContentType="application/vnd.openxmlformats-officedocument.drawingml.chart+xml"/>
  <Override PartName="/xl/charts/chart1680.xml" ContentType="application/vnd.openxmlformats-officedocument.drawingml.chart+xml"/>
  <Override PartName="/xl/charts/chart1681.xml" ContentType="application/vnd.openxmlformats-officedocument.drawingml.chart+xml"/>
  <Override PartName="/xl/charts/chart1682.xml" ContentType="application/vnd.openxmlformats-officedocument.drawingml.chart+xml"/>
  <Override PartName="/xl/drawings/drawing69.xml" ContentType="application/vnd.openxmlformats-officedocument.drawing+xml"/>
  <Override PartName="/xl/charts/chart1683.xml" ContentType="application/vnd.openxmlformats-officedocument.drawingml.chart+xml"/>
  <Override PartName="/xl/charts/chart1684.xml" ContentType="application/vnd.openxmlformats-officedocument.drawingml.chart+xml"/>
  <Override PartName="/xl/charts/chart1685.xml" ContentType="application/vnd.openxmlformats-officedocument.drawingml.chart+xml"/>
  <Override PartName="/xl/charts/chart1686.xml" ContentType="application/vnd.openxmlformats-officedocument.drawingml.chart+xml"/>
  <Override PartName="/xl/charts/chart1687.xml" ContentType="application/vnd.openxmlformats-officedocument.drawingml.chart+xml"/>
  <Override PartName="/xl/charts/chart1688.xml" ContentType="application/vnd.openxmlformats-officedocument.drawingml.chart+xml"/>
  <Override PartName="/xl/charts/chart1689.xml" ContentType="application/vnd.openxmlformats-officedocument.drawingml.chart+xml"/>
  <Override PartName="/xl/charts/chart1690.xml" ContentType="application/vnd.openxmlformats-officedocument.drawingml.chart+xml"/>
  <Override PartName="/xl/charts/chart1691.xml" ContentType="application/vnd.openxmlformats-officedocument.drawingml.chart+xml"/>
  <Override PartName="/xl/charts/chart1692.xml" ContentType="application/vnd.openxmlformats-officedocument.drawingml.chart+xml"/>
  <Override PartName="/xl/charts/chart1693.xml" ContentType="application/vnd.openxmlformats-officedocument.drawingml.chart+xml"/>
  <Override PartName="/xl/charts/chart1694.xml" ContentType="application/vnd.openxmlformats-officedocument.drawingml.chart+xml"/>
  <Override PartName="/xl/charts/chart1695.xml" ContentType="application/vnd.openxmlformats-officedocument.drawingml.chart+xml"/>
  <Override PartName="/xl/charts/chart1696.xml" ContentType="application/vnd.openxmlformats-officedocument.drawingml.chart+xml"/>
  <Override PartName="/xl/charts/chart1697.xml" ContentType="application/vnd.openxmlformats-officedocument.drawingml.chart+xml"/>
  <Override PartName="/xl/charts/chart1698.xml" ContentType="application/vnd.openxmlformats-officedocument.drawingml.chart+xml"/>
  <Override PartName="/xl/charts/chart1699.xml" ContentType="application/vnd.openxmlformats-officedocument.drawingml.chart+xml"/>
  <Override PartName="/xl/charts/chart1700.xml" ContentType="application/vnd.openxmlformats-officedocument.drawingml.chart+xml"/>
  <Override PartName="/xl/charts/chart1701.xml" ContentType="application/vnd.openxmlformats-officedocument.drawingml.chart+xml"/>
  <Override PartName="/xl/charts/chart1702.xml" ContentType="application/vnd.openxmlformats-officedocument.drawingml.chart+xml"/>
  <Override PartName="/xl/charts/chart1703.xml" ContentType="application/vnd.openxmlformats-officedocument.drawingml.chart+xml"/>
  <Override PartName="/xl/charts/chart1704.xml" ContentType="application/vnd.openxmlformats-officedocument.drawingml.chart+xml"/>
  <Override PartName="/xl/charts/chart1705.xml" ContentType="application/vnd.openxmlformats-officedocument.drawingml.chart+xml"/>
  <Override PartName="/xl/charts/chart1706.xml" ContentType="application/vnd.openxmlformats-officedocument.drawingml.chart+xml"/>
  <Override PartName="/xl/charts/chart1707.xml" ContentType="application/vnd.openxmlformats-officedocument.drawingml.chart+xml"/>
  <Override PartName="/xl/charts/chart1708.xml" ContentType="application/vnd.openxmlformats-officedocument.drawingml.chart+xml"/>
  <Override PartName="/xl/charts/chart1709.xml" ContentType="application/vnd.openxmlformats-officedocument.drawingml.chart+xml"/>
  <Override PartName="/xl/charts/chart1710.xml" ContentType="application/vnd.openxmlformats-officedocument.drawingml.chart+xml"/>
  <Override PartName="/xl/charts/chart1711.xml" ContentType="application/vnd.openxmlformats-officedocument.drawingml.chart+xml"/>
  <Override PartName="/xl/charts/chart1712.xml" ContentType="application/vnd.openxmlformats-officedocument.drawingml.chart+xml"/>
  <Override PartName="/xl/charts/chart1713.xml" ContentType="application/vnd.openxmlformats-officedocument.drawingml.chart+xml"/>
  <Override PartName="/xl/charts/chart1714.xml" ContentType="application/vnd.openxmlformats-officedocument.drawingml.chart+xml"/>
  <Override PartName="/xl/charts/chart1715.xml" ContentType="application/vnd.openxmlformats-officedocument.drawingml.chart+xml"/>
  <Override PartName="/xl/charts/chart1716.xml" ContentType="application/vnd.openxmlformats-officedocument.drawingml.chart+xml"/>
  <Override PartName="/xl/charts/chart1717.xml" ContentType="application/vnd.openxmlformats-officedocument.drawingml.chart+xml"/>
  <Override PartName="/xl/charts/chart1718.xml" ContentType="application/vnd.openxmlformats-officedocument.drawingml.chart+xml"/>
  <Override PartName="/xl/charts/chart1719.xml" ContentType="application/vnd.openxmlformats-officedocument.drawingml.chart+xml"/>
  <Override PartName="/xl/charts/chart1720.xml" ContentType="application/vnd.openxmlformats-officedocument.drawingml.chart+xml"/>
  <Override PartName="/xl/charts/chart1721.xml" ContentType="application/vnd.openxmlformats-officedocument.drawingml.chart+xml"/>
  <Override PartName="/xl/charts/chart1722.xml" ContentType="application/vnd.openxmlformats-officedocument.drawingml.chart+xml"/>
  <Override PartName="/xl/charts/chart1723.xml" ContentType="application/vnd.openxmlformats-officedocument.drawingml.chart+xml"/>
  <Override PartName="/xl/charts/chart1724.xml" ContentType="application/vnd.openxmlformats-officedocument.drawingml.chart+xml"/>
  <Override PartName="/xl/drawings/drawing70.xml" ContentType="application/vnd.openxmlformats-officedocument.drawing+xml"/>
  <Override PartName="/xl/charts/chart1725.xml" ContentType="application/vnd.openxmlformats-officedocument.drawingml.chart+xml"/>
  <Override PartName="/xl/charts/chart1726.xml" ContentType="application/vnd.openxmlformats-officedocument.drawingml.chart+xml"/>
  <Override PartName="/xl/charts/chart1727.xml" ContentType="application/vnd.openxmlformats-officedocument.drawingml.chart+xml"/>
  <Override PartName="/xl/charts/chart1728.xml" ContentType="application/vnd.openxmlformats-officedocument.drawingml.chart+xml"/>
  <Override PartName="/xl/charts/chart1729.xml" ContentType="application/vnd.openxmlformats-officedocument.drawingml.chart+xml"/>
  <Override PartName="/xl/charts/chart1730.xml" ContentType="application/vnd.openxmlformats-officedocument.drawingml.chart+xml"/>
  <Override PartName="/xl/charts/chart1731.xml" ContentType="application/vnd.openxmlformats-officedocument.drawingml.chart+xml"/>
  <Override PartName="/xl/charts/chart1732.xml" ContentType="application/vnd.openxmlformats-officedocument.drawingml.chart+xml"/>
  <Override PartName="/xl/charts/chart1733.xml" ContentType="application/vnd.openxmlformats-officedocument.drawingml.chart+xml"/>
  <Override PartName="/xl/charts/chart1734.xml" ContentType="application/vnd.openxmlformats-officedocument.drawingml.chart+xml"/>
  <Override PartName="/xl/charts/chart1735.xml" ContentType="application/vnd.openxmlformats-officedocument.drawingml.chart+xml"/>
  <Override PartName="/xl/charts/chart1736.xml" ContentType="application/vnd.openxmlformats-officedocument.drawingml.chart+xml"/>
  <Override PartName="/xl/charts/chart1737.xml" ContentType="application/vnd.openxmlformats-officedocument.drawingml.chart+xml"/>
  <Override PartName="/xl/charts/chart1738.xml" ContentType="application/vnd.openxmlformats-officedocument.drawingml.chart+xml"/>
  <Override PartName="/xl/charts/chart1739.xml" ContentType="application/vnd.openxmlformats-officedocument.drawingml.chart+xml"/>
  <Override PartName="/xl/charts/chart1740.xml" ContentType="application/vnd.openxmlformats-officedocument.drawingml.chart+xml"/>
  <Override PartName="/xl/charts/chart1741.xml" ContentType="application/vnd.openxmlformats-officedocument.drawingml.chart+xml"/>
  <Override PartName="/xl/charts/chart1742.xml" ContentType="application/vnd.openxmlformats-officedocument.drawingml.chart+xml"/>
  <Override PartName="/xl/charts/chart1743.xml" ContentType="application/vnd.openxmlformats-officedocument.drawingml.chart+xml"/>
  <Override PartName="/xl/charts/chart1744.xml" ContentType="application/vnd.openxmlformats-officedocument.drawingml.chart+xml"/>
  <Override PartName="/xl/charts/chart1745.xml" ContentType="application/vnd.openxmlformats-officedocument.drawingml.chart+xml"/>
  <Override PartName="/xl/charts/chart1746.xml" ContentType="application/vnd.openxmlformats-officedocument.drawingml.chart+xml"/>
  <Override PartName="/xl/charts/chart1747.xml" ContentType="application/vnd.openxmlformats-officedocument.drawingml.chart+xml"/>
  <Override PartName="/xl/charts/chart1748.xml" ContentType="application/vnd.openxmlformats-officedocument.drawingml.chart+xml"/>
  <Override PartName="/xl/charts/chart1749.xml" ContentType="application/vnd.openxmlformats-officedocument.drawingml.chart+xml"/>
  <Override PartName="/xl/charts/chart1750.xml" ContentType="application/vnd.openxmlformats-officedocument.drawingml.chart+xml"/>
  <Override PartName="/xl/charts/chart1751.xml" ContentType="application/vnd.openxmlformats-officedocument.drawingml.chart+xml"/>
  <Override PartName="/xl/charts/chart1752.xml" ContentType="application/vnd.openxmlformats-officedocument.drawingml.chart+xml"/>
  <Override PartName="/xl/charts/chart1753.xml" ContentType="application/vnd.openxmlformats-officedocument.drawingml.chart+xml"/>
  <Override PartName="/xl/charts/chart1754.xml" ContentType="application/vnd.openxmlformats-officedocument.drawingml.chart+xml"/>
  <Override PartName="/xl/charts/chart1755.xml" ContentType="application/vnd.openxmlformats-officedocument.drawingml.chart+xml"/>
  <Override PartName="/xl/charts/chart1756.xml" ContentType="application/vnd.openxmlformats-officedocument.drawingml.chart+xml"/>
  <Override PartName="/xl/charts/chart1757.xml" ContentType="application/vnd.openxmlformats-officedocument.drawingml.chart+xml"/>
  <Override PartName="/xl/charts/chart1758.xml" ContentType="application/vnd.openxmlformats-officedocument.drawingml.chart+xml"/>
  <Override PartName="/xl/charts/chart1759.xml" ContentType="application/vnd.openxmlformats-officedocument.drawingml.chart+xml"/>
  <Override PartName="/xl/charts/chart1760.xml" ContentType="application/vnd.openxmlformats-officedocument.drawingml.chart+xml"/>
  <Override PartName="/xl/charts/chart1761.xml" ContentType="application/vnd.openxmlformats-officedocument.drawingml.chart+xml"/>
  <Override PartName="/xl/charts/chart1762.xml" ContentType="application/vnd.openxmlformats-officedocument.drawingml.chart+xml"/>
  <Override PartName="/xl/charts/chart1763.xml" ContentType="application/vnd.openxmlformats-officedocument.drawingml.chart+xml"/>
  <Override PartName="/xl/charts/chart1764.xml" ContentType="application/vnd.openxmlformats-officedocument.drawingml.chart+xml"/>
  <Override PartName="/xl/charts/chart1765.xml" ContentType="application/vnd.openxmlformats-officedocument.drawingml.chart+xml"/>
  <Override PartName="/xl/charts/chart1766.xml" ContentType="application/vnd.openxmlformats-officedocument.drawingml.chart+xml"/>
  <Override PartName="/xl/drawings/drawing71.xml" ContentType="application/vnd.openxmlformats-officedocument.drawing+xml"/>
  <Override PartName="/xl/charts/chart1767.xml" ContentType="application/vnd.openxmlformats-officedocument.drawingml.chart+xml"/>
  <Override PartName="/xl/charts/chart1768.xml" ContentType="application/vnd.openxmlformats-officedocument.drawingml.chart+xml"/>
  <Override PartName="/xl/charts/chart1769.xml" ContentType="application/vnd.openxmlformats-officedocument.drawingml.chart+xml"/>
  <Override PartName="/xl/charts/chart1770.xml" ContentType="application/vnd.openxmlformats-officedocument.drawingml.chart+xml"/>
  <Override PartName="/xl/charts/chart1771.xml" ContentType="application/vnd.openxmlformats-officedocument.drawingml.chart+xml"/>
  <Override PartName="/xl/charts/chart1772.xml" ContentType="application/vnd.openxmlformats-officedocument.drawingml.chart+xml"/>
  <Override PartName="/xl/charts/chart1773.xml" ContentType="application/vnd.openxmlformats-officedocument.drawingml.chart+xml"/>
  <Override PartName="/xl/charts/chart1774.xml" ContentType="application/vnd.openxmlformats-officedocument.drawingml.chart+xml"/>
  <Override PartName="/xl/charts/chart1775.xml" ContentType="application/vnd.openxmlformats-officedocument.drawingml.chart+xml"/>
  <Override PartName="/xl/charts/chart1776.xml" ContentType="application/vnd.openxmlformats-officedocument.drawingml.chart+xml"/>
  <Override PartName="/xl/charts/chart1777.xml" ContentType="application/vnd.openxmlformats-officedocument.drawingml.chart+xml"/>
  <Override PartName="/xl/charts/chart1778.xml" ContentType="application/vnd.openxmlformats-officedocument.drawingml.chart+xml"/>
  <Override PartName="/xl/charts/chart1779.xml" ContentType="application/vnd.openxmlformats-officedocument.drawingml.chart+xml"/>
  <Override PartName="/xl/charts/chart1780.xml" ContentType="application/vnd.openxmlformats-officedocument.drawingml.chart+xml"/>
  <Override PartName="/xl/charts/chart1781.xml" ContentType="application/vnd.openxmlformats-officedocument.drawingml.chart+xml"/>
  <Override PartName="/xl/charts/chart1782.xml" ContentType="application/vnd.openxmlformats-officedocument.drawingml.chart+xml"/>
  <Override PartName="/xl/charts/chart1783.xml" ContentType="application/vnd.openxmlformats-officedocument.drawingml.chart+xml"/>
  <Override PartName="/xl/charts/chart1784.xml" ContentType="application/vnd.openxmlformats-officedocument.drawingml.chart+xml"/>
  <Override PartName="/xl/charts/chart1785.xml" ContentType="application/vnd.openxmlformats-officedocument.drawingml.chart+xml"/>
  <Override PartName="/xl/charts/chart1786.xml" ContentType="application/vnd.openxmlformats-officedocument.drawingml.chart+xml"/>
  <Override PartName="/xl/charts/chart1787.xml" ContentType="application/vnd.openxmlformats-officedocument.drawingml.chart+xml"/>
  <Override PartName="/xl/charts/chart1788.xml" ContentType="application/vnd.openxmlformats-officedocument.drawingml.chart+xml"/>
  <Override PartName="/xl/charts/chart1789.xml" ContentType="application/vnd.openxmlformats-officedocument.drawingml.chart+xml"/>
  <Override PartName="/xl/charts/chart1790.xml" ContentType="application/vnd.openxmlformats-officedocument.drawingml.chart+xml"/>
  <Override PartName="/xl/charts/chart1791.xml" ContentType="application/vnd.openxmlformats-officedocument.drawingml.chart+xml"/>
  <Override PartName="/xl/charts/chart1792.xml" ContentType="application/vnd.openxmlformats-officedocument.drawingml.chart+xml"/>
  <Override PartName="/xl/charts/chart1793.xml" ContentType="application/vnd.openxmlformats-officedocument.drawingml.chart+xml"/>
  <Override PartName="/xl/charts/chart1794.xml" ContentType="application/vnd.openxmlformats-officedocument.drawingml.chart+xml"/>
  <Override PartName="/xl/charts/chart1795.xml" ContentType="application/vnd.openxmlformats-officedocument.drawingml.chart+xml"/>
  <Override PartName="/xl/charts/chart1796.xml" ContentType="application/vnd.openxmlformats-officedocument.drawingml.chart+xml"/>
  <Override PartName="/xl/charts/chart1797.xml" ContentType="application/vnd.openxmlformats-officedocument.drawingml.chart+xml"/>
  <Override PartName="/xl/charts/chart1798.xml" ContentType="application/vnd.openxmlformats-officedocument.drawingml.chart+xml"/>
  <Override PartName="/xl/charts/chart1799.xml" ContentType="application/vnd.openxmlformats-officedocument.drawingml.chart+xml"/>
  <Override PartName="/xl/charts/chart1800.xml" ContentType="application/vnd.openxmlformats-officedocument.drawingml.chart+xml"/>
  <Override PartName="/xl/charts/chart1801.xml" ContentType="application/vnd.openxmlformats-officedocument.drawingml.chart+xml"/>
  <Override PartName="/xl/charts/chart1802.xml" ContentType="application/vnd.openxmlformats-officedocument.drawingml.chart+xml"/>
  <Override PartName="/xl/charts/chart1803.xml" ContentType="application/vnd.openxmlformats-officedocument.drawingml.chart+xml"/>
  <Override PartName="/xl/charts/chart1804.xml" ContentType="application/vnd.openxmlformats-officedocument.drawingml.chart+xml"/>
  <Override PartName="/xl/charts/chart1805.xml" ContentType="application/vnd.openxmlformats-officedocument.drawingml.chart+xml"/>
  <Override PartName="/xl/charts/chart1806.xml" ContentType="application/vnd.openxmlformats-officedocument.drawingml.chart+xml"/>
  <Override PartName="/xl/charts/chart1807.xml" ContentType="application/vnd.openxmlformats-officedocument.drawingml.chart+xml"/>
  <Override PartName="/xl/charts/chart1808.xml" ContentType="application/vnd.openxmlformats-officedocument.drawingml.chart+xml"/>
  <Override PartName="/xl/drawings/drawing72.xml" ContentType="application/vnd.openxmlformats-officedocument.drawing+xml"/>
  <Override PartName="/xl/charts/chart1809.xml" ContentType="application/vnd.openxmlformats-officedocument.drawingml.chart+xml"/>
  <Override PartName="/xl/charts/chart1810.xml" ContentType="application/vnd.openxmlformats-officedocument.drawingml.chart+xml"/>
  <Override PartName="/xl/charts/chart1811.xml" ContentType="application/vnd.openxmlformats-officedocument.drawingml.chart+xml"/>
  <Override PartName="/xl/charts/chart1812.xml" ContentType="application/vnd.openxmlformats-officedocument.drawingml.chart+xml"/>
  <Override PartName="/xl/charts/chart1813.xml" ContentType="application/vnd.openxmlformats-officedocument.drawingml.chart+xml"/>
  <Override PartName="/xl/charts/chart1814.xml" ContentType="application/vnd.openxmlformats-officedocument.drawingml.chart+xml"/>
  <Override PartName="/xl/charts/chart1815.xml" ContentType="application/vnd.openxmlformats-officedocument.drawingml.chart+xml"/>
  <Override PartName="/xl/charts/chart1816.xml" ContentType="application/vnd.openxmlformats-officedocument.drawingml.chart+xml"/>
  <Override PartName="/xl/charts/chart1817.xml" ContentType="application/vnd.openxmlformats-officedocument.drawingml.chart+xml"/>
  <Override PartName="/xl/charts/chart1818.xml" ContentType="application/vnd.openxmlformats-officedocument.drawingml.chart+xml"/>
  <Override PartName="/xl/charts/chart1819.xml" ContentType="application/vnd.openxmlformats-officedocument.drawingml.chart+xml"/>
  <Override PartName="/xl/charts/chart1820.xml" ContentType="application/vnd.openxmlformats-officedocument.drawingml.chart+xml"/>
  <Override PartName="/xl/charts/chart1821.xml" ContentType="application/vnd.openxmlformats-officedocument.drawingml.chart+xml"/>
  <Override PartName="/xl/charts/chart1822.xml" ContentType="application/vnd.openxmlformats-officedocument.drawingml.chart+xml"/>
  <Override PartName="/xl/charts/chart1823.xml" ContentType="application/vnd.openxmlformats-officedocument.drawingml.chart+xml"/>
  <Override PartName="/xl/charts/chart1824.xml" ContentType="application/vnd.openxmlformats-officedocument.drawingml.chart+xml"/>
  <Override PartName="/xl/charts/chart1825.xml" ContentType="application/vnd.openxmlformats-officedocument.drawingml.chart+xml"/>
  <Override PartName="/xl/charts/chart1826.xml" ContentType="application/vnd.openxmlformats-officedocument.drawingml.chart+xml"/>
  <Override PartName="/xl/charts/chart1827.xml" ContentType="application/vnd.openxmlformats-officedocument.drawingml.chart+xml"/>
  <Override PartName="/xl/charts/chart1828.xml" ContentType="application/vnd.openxmlformats-officedocument.drawingml.chart+xml"/>
  <Override PartName="/xl/charts/chart1829.xml" ContentType="application/vnd.openxmlformats-officedocument.drawingml.chart+xml"/>
  <Override PartName="/xl/charts/chart1830.xml" ContentType="application/vnd.openxmlformats-officedocument.drawingml.chart+xml"/>
  <Override PartName="/xl/charts/chart1831.xml" ContentType="application/vnd.openxmlformats-officedocument.drawingml.chart+xml"/>
  <Override PartName="/xl/charts/chart1832.xml" ContentType="application/vnd.openxmlformats-officedocument.drawingml.chart+xml"/>
  <Override PartName="/xl/charts/chart1833.xml" ContentType="application/vnd.openxmlformats-officedocument.drawingml.chart+xml"/>
  <Override PartName="/xl/charts/chart1834.xml" ContentType="application/vnd.openxmlformats-officedocument.drawingml.chart+xml"/>
  <Override PartName="/xl/charts/chart1835.xml" ContentType="application/vnd.openxmlformats-officedocument.drawingml.chart+xml"/>
  <Override PartName="/xl/charts/chart1836.xml" ContentType="application/vnd.openxmlformats-officedocument.drawingml.chart+xml"/>
  <Override PartName="/xl/charts/chart1837.xml" ContentType="application/vnd.openxmlformats-officedocument.drawingml.chart+xml"/>
  <Override PartName="/xl/charts/chart1838.xml" ContentType="application/vnd.openxmlformats-officedocument.drawingml.chart+xml"/>
  <Override PartName="/xl/charts/chart1839.xml" ContentType="application/vnd.openxmlformats-officedocument.drawingml.chart+xml"/>
  <Override PartName="/xl/charts/chart1840.xml" ContentType="application/vnd.openxmlformats-officedocument.drawingml.chart+xml"/>
  <Override PartName="/xl/charts/chart1841.xml" ContentType="application/vnd.openxmlformats-officedocument.drawingml.chart+xml"/>
  <Override PartName="/xl/charts/chart1842.xml" ContentType="application/vnd.openxmlformats-officedocument.drawingml.chart+xml"/>
  <Override PartName="/xl/charts/chart1843.xml" ContentType="application/vnd.openxmlformats-officedocument.drawingml.chart+xml"/>
  <Override PartName="/xl/charts/chart1844.xml" ContentType="application/vnd.openxmlformats-officedocument.drawingml.chart+xml"/>
  <Override PartName="/xl/charts/chart1845.xml" ContentType="application/vnd.openxmlformats-officedocument.drawingml.chart+xml"/>
  <Override PartName="/xl/charts/chart1846.xml" ContentType="application/vnd.openxmlformats-officedocument.drawingml.chart+xml"/>
  <Override PartName="/xl/charts/chart1847.xml" ContentType="application/vnd.openxmlformats-officedocument.drawingml.chart+xml"/>
  <Override PartName="/xl/charts/chart1848.xml" ContentType="application/vnd.openxmlformats-officedocument.drawingml.chart+xml"/>
  <Override PartName="/xl/charts/chart1849.xml" ContentType="application/vnd.openxmlformats-officedocument.drawingml.chart+xml"/>
  <Override PartName="/xl/charts/chart1850.xml" ContentType="application/vnd.openxmlformats-officedocument.drawingml.chart+xml"/>
  <Override PartName="/xl/drawings/drawing73.xml" ContentType="application/vnd.openxmlformats-officedocument.drawing+xml"/>
  <Override PartName="/xl/charts/chart1851.xml" ContentType="application/vnd.openxmlformats-officedocument.drawingml.chart+xml"/>
  <Override PartName="/xl/charts/chart1852.xml" ContentType="application/vnd.openxmlformats-officedocument.drawingml.chart+xml"/>
  <Override PartName="/xl/charts/chart1853.xml" ContentType="application/vnd.openxmlformats-officedocument.drawingml.chart+xml"/>
  <Override PartName="/xl/charts/chart1854.xml" ContentType="application/vnd.openxmlformats-officedocument.drawingml.chart+xml"/>
  <Override PartName="/xl/charts/chart1855.xml" ContentType="application/vnd.openxmlformats-officedocument.drawingml.chart+xml"/>
  <Override PartName="/xl/charts/chart1856.xml" ContentType="application/vnd.openxmlformats-officedocument.drawingml.chart+xml"/>
  <Override PartName="/xl/charts/chart1857.xml" ContentType="application/vnd.openxmlformats-officedocument.drawingml.chart+xml"/>
  <Override PartName="/xl/charts/chart1858.xml" ContentType="application/vnd.openxmlformats-officedocument.drawingml.chart+xml"/>
  <Override PartName="/xl/charts/chart1859.xml" ContentType="application/vnd.openxmlformats-officedocument.drawingml.chart+xml"/>
  <Override PartName="/xl/charts/chart1860.xml" ContentType="application/vnd.openxmlformats-officedocument.drawingml.chart+xml"/>
  <Override PartName="/xl/charts/chart1861.xml" ContentType="application/vnd.openxmlformats-officedocument.drawingml.chart+xml"/>
  <Override PartName="/xl/charts/chart1862.xml" ContentType="application/vnd.openxmlformats-officedocument.drawingml.chart+xml"/>
  <Override PartName="/xl/charts/chart1863.xml" ContentType="application/vnd.openxmlformats-officedocument.drawingml.chart+xml"/>
  <Override PartName="/xl/charts/chart1864.xml" ContentType="application/vnd.openxmlformats-officedocument.drawingml.chart+xml"/>
  <Override PartName="/xl/charts/chart1865.xml" ContentType="application/vnd.openxmlformats-officedocument.drawingml.chart+xml"/>
  <Override PartName="/xl/charts/chart1866.xml" ContentType="application/vnd.openxmlformats-officedocument.drawingml.chart+xml"/>
  <Override PartName="/xl/charts/chart1867.xml" ContentType="application/vnd.openxmlformats-officedocument.drawingml.chart+xml"/>
  <Override PartName="/xl/charts/chart1868.xml" ContentType="application/vnd.openxmlformats-officedocument.drawingml.chart+xml"/>
  <Override PartName="/xl/charts/chart1869.xml" ContentType="application/vnd.openxmlformats-officedocument.drawingml.chart+xml"/>
  <Override PartName="/xl/charts/chart1870.xml" ContentType="application/vnd.openxmlformats-officedocument.drawingml.chart+xml"/>
  <Override PartName="/xl/charts/chart1871.xml" ContentType="application/vnd.openxmlformats-officedocument.drawingml.chart+xml"/>
  <Override PartName="/xl/charts/chart1872.xml" ContentType="application/vnd.openxmlformats-officedocument.drawingml.chart+xml"/>
  <Override PartName="/xl/charts/chart1873.xml" ContentType="application/vnd.openxmlformats-officedocument.drawingml.chart+xml"/>
  <Override PartName="/xl/charts/chart1874.xml" ContentType="application/vnd.openxmlformats-officedocument.drawingml.chart+xml"/>
  <Override PartName="/xl/charts/chart1875.xml" ContentType="application/vnd.openxmlformats-officedocument.drawingml.chart+xml"/>
  <Override PartName="/xl/charts/chart1876.xml" ContentType="application/vnd.openxmlformats-officedocument.drawingml.chart+xml"/>
  <Override PartName="/xl/charts/chart1877.xml" ContentType="application/vnd.openxmlformats-officedocument.drawingml.chart+xml"/>
  <Override PartName="/xl/charts/chart1878.xml" ContentType="application/vnd.openxmlformats-officedocument.drawingml.chart+xml"/>
  <Override PartName="/xl/charts/chart1879.xml" ContentType="application/vnd.openxmlformats-officedocument.drawingml.chart+xml"/>
  <Override PartName="/xl/charts/chart1880.xml" ContentType="application/vnd.openxmlformats-officedocument.drawingml.chart+xml"/>
  <Override PartName="/xl/charts/chart1881.xml" ContentType="application/vnd.openxmlformats-officedocument.drawingml.chart+xml"/>
  <Override PartName="/xl/charts/chart1882.xml" ContentType="application/vnd.openxmlformats-officedocument.drawingml.chart+xml"/>
  <Override PartName="/xl/charts/chart1883.xml" ContentType="application/vnd.openxmlformats-officedocument.drawingml.chart+xml"/>
  <Override PartName="/xl/charts/chart1884.xml" ContentType="application/vnd.openxmlformats-officedocument.drawingml.chart+xml"/>
  <Override PartName="/xl/charts/chart1885.xml" ContentType="application/vnd.openxmlformats-officedocument.drawingml.chart+xml"/>
  <Override PartName="/xl/charts/chart1886.xml" ContentType="application/vnd.openxmlformats-officedocument.drawingml.chart+xml"/>
  <Override PartName="/xl/charts/chart1887.xml" ContentType="application/vnd.openxmlformats-officedocument.drawingml.chart+xml"/>
  <Override PartName="/xl/charts/chart1888.xml" ContentType="application/vnd.openxmlformats-officedocument.drawingml.chart+xml"/>
  <Override PartName="/xl/charts/chart1889.xml" ContentType="application/vnd.openxmlformats-officedocument.drawingml.chart+xml"/>
  <Override PartName="/xl/charts/chart1890.xml" ContentType="application/vnd.openxmlformats-officedocument.drawingml.chart+xml"/>
  <Override PartName="/xl/charts/chart1891.xml" ContentType="application/vnd.openxmlformats-officedocument.drawingml.chart+xml"/>
  <Override PartName="/xl/charts/chart1892.xml" ContentType="application/vnd.openxmlformats-officedocument.drawingml.chart+xml"/>
  <Override PartName="/xl/drawings/drawing74.xml" ContentType="application/vnd.openxmlformats-officedocument.drawing+xml"/>
  <Override PartName="/xl/charts/chart1893.xml" ContentType="application/vnd.openxmlformats-officedocument.drawingml.chart+xml"/>
  <Override PartName="/xl/charts/chart1894.xml" ContentType="application/vnd.openxmlformats-officedocument.drawingml.chart+xml"/>
  <Override PartName="/xl/charts/chart1895.xml" ContentType="application/vnd.openxmlformats-officedocument.drawingml.chart+xml"/>
  <Override PartName="/xl/charts/chart1896.xml" ContentType="application/vnd.openxmlformats-officedocument.drawingml.chart+xml"/>
  <Override PartName="/xl/charts/chart1897.xml" ContentType="application/vnd.openxmlformats-officedocument.drawingml.chart+xml"/>
  <Override PartName="/xl/charts/chart1898.xml" ContentType="application/vnd.openxmlformats-officedocument.drawingml.chart+xml"/>
  <Override PartName="/xl/charts/chart1899.xml" ContentType="application/vnd.openxmlformats-officedocument.drawingml.chart+xml"/>
  <Override PartName="/xl/charts/chart1900.xml" ContentType="application/vnd.openxmlformats-officedocument.drawingml.chart+xml"/>
  <Override PartName="/xl/charts/chart1901.xml" ContentType="application/vnd.openxmlformats-officedocument.drawingml.chart+xml"/>
  <Override PartName="/xl/charts/chart1902.xml" ContentType="application/vnd.openxmlformats-officedocument.drawingml.chart+xml"/>
  <Override PartName="/xl/charts/chart1903.xml" ContentType="application/vnd.openxmlformats-officedocument.drawingml.chart+xml"/>
  <Override PartName="/xl/charts/chart1904.xml" ContentType="application/vnd.openxmlformats-officedocument.drawingml.chart+xml"/>
  <Override PartName="/xl/charts/chart1905.xml" ContentType="application/vnd.openxmlformats-officedocument.drawingml.chart+xml"/>
  <Override PartName="/xl/charts/chart1906.xml" ContentType="application/vnd.openxmlformats-officedocument.drawingml.chart+xml"/>
  <Override PartName="/xl/charts/chart1907.xml" ContentType="application/vnd.openxmlformats-officedocument.drawingml.chart+xml"/>
  <Override PartName="/xl/charts/chart1908.xml" ContentType="application/vnd.openxmlformats-officedocument.drawingml.chart+xml"/>
  <Override PartName="/xl/charts/chart1909.xml" ContentType="application/vnd.openxmlformats-officedocument.drawingml.chart+xml"/>
  <Override PartName="/xl/charts/chart1910.xml" ContentType="application/vnd.openxmlformats-officedocument.drawingml.chart+xml"/>
  <Override PartName="/xl/charts/chart1911.xml" ContentType="application/vnd.openxmlformats-officedocument.drawingml.chart+xml"/>
  <Override PartName="/xl/charts/chart1912.xml" ContentType="application/vnd.openxmlformats-officedocument.drawingml.chart+xml"/>
  <Override PartName="/xl/charts/chart1913.xml" ContentType="application/vnd.openxmlformats-officedocument.drawingml.chart+xml"/>
  <Override PartName="/xl/charts/chart1914.xml" ContentType="application/vnd.openxmlformats-officedocument.drawingml.chart+xml"/>
  <Override PartName="/xl/charts/chart1915.xml" ContentType="application/vnd.openxmlformats-officedocument.drawingml.chart+xml"/>
  <Override PartName="/xl/charts/chart1916.xml" ContentType="application/vnd.openxmlformats-officedocument.drawingml.chart+xml"/>
  <Override PartName="/xl/charts/chart1917.xml" ContentType="application/vnd.openxmlformats-officedocument.drawingml.chart+xml"/>
  <Override PartName="/xl/charts/chart1918.xml" ContentType="application/vnd.openxmlformats-officedocument.drawingml.chart+xml"/>
  <Override PartName="/xl/charts/chart1919.xml" ContentType="application/vnd.openxmlformats-officedocument.drawingml.chart+xml"/>
  <Override PartName="/xl/charts/chart1920.xml" ContentType="application/vnd.openxmlformats-officedocument.drawingml.chart+xml"/>
  <Override PartName="/xl/charts/chart1921.xml" ContentType="application/vnd.openxmlformats-officedocument.drawingml.chart+xml"/>
  <Override PartName="/xl/charts/chart1922.xml" ContentType="application/vnd.openxmlformats-officedocument.drawingml.chart+xml"/>
  <Override PartName="/xl/charts/chart1923.xml" ContentType="application/vnd.openxmlformats-officedocument.drawingml.chart+xml"/>
  <Override PartName="/xl/charts/chart1924.xml" ContentType="application/vnd.openxmlformats-officedocument.drawingml.chart+xml"/>
  <Override PartName="/xl/charts/chart1925.xml" ContentType="application/vnd.openxmlformats-officedocument.drawingml.chart+xml"/>
  <Override PartName="/xl/charts/chart1926.xml" ContentType="application/vnd.openxmlformats-officedocument.drawingml.chart+xml"/>
  <Override PartName="/xl/charts/chart1927.xml" ContentType="application/vnd.openxmlformats-officedocument.drawingml.chart+xml"/>
  <Override PartName="/xl/charts/chart1928.xml" ContentType="application/vnd.openxmlformats-officedocument.drawingml.chart+xml"/>
  <Override PartName="/xl/charts/chart1929.xml" ContentType="application/vnd.openxmlformats-officedocument.drawingml.chart+xml"/>
  <Override PartName="/xl/charts/chart1930.xml" ContentType="application/vnd.openxmlformats-officedocument.drawingml.chart+xml"/>
  <Override PartName="/xl/charts/chart1931.xml" ContentType="application/vnd.openxmlformats-officedocument.drawingml.chart+xml"/>
  <Override PartName="/xl/charts/chart1932.xml" ContentType="application/vnd.openxmlformats-officedocument.drawingml.chart+xml"/>
  <Override PartName="/xl/charts/chart1933.xml" ContentType="application/vnd.openxmlformats-officedocument.drawingml.chart+xml"/>
  <Override PartName="/xl/charts/chart1934.xml" ContentType="application/vnd.openxmlformats-officedocument.drawingml.chart+xml"/>
  <Override PartName="/xl/drawings/drawing75.xml" ContentType="application/vnd.openxmlformats-officedocument.drawing+xml"/>
  <Override PartName="/xl/charts/chart1935.xml" ContentType="application/vnd.openxmlformats-officedocument.drawingml.chart+xml"/>
  <Override PartName="/xl/charts/chart1936.xml" ContentType="application/vnd.openxmlformats-officedocument.drawingml.chart+xml"/>
  <Override PartName="/xl/charts/chart1937.xml" ContentType="application/vnd.openxmlformats-officedocument.drawingml.chart+xml"/>
  <Override PartName="/xl/charts/chart1938.xml" ContentType="application/vnd.openxmlformats-officedocument.drawingml.chart+xml"/>
  <Override PartName="/xl/charts/chart1939.xml" ContentType="application/vnd.openxmlformats-officedocument.drawingml.chart+xml"/>
  <Override PartName="/xl/charts/chart1940.xml" ContentType="application/vnd.openxmlformats-officedocument.drawingml.chart+xml"/>
  <Override PartName="/xl/charts/chart1941.xml" ContentType="application/vnd.openxmlformats-officedocument.drawingml.chart+xml"/>
  <Override PartName="/xl/charts/chart1942.xml" ContentType="application/vnd.openxmlformats-officedocument.drawingml.chart+xml"/>
  <Override PartName="/xl/charts/chart1943.xml" ContentType="application/vnd.openxmlformats-officedocument.drawingml.chart+xml"/>
  <Override PartName="/xl/charts/chart1944.xml" ContentType="application/vnd.openxmlformats-officedocument.drawingml.chart+xml"/>
  <Override PartName="/xl/charts/chart1945.xml" ContentType="application/vnd.openxmlformats-officedocument.drawingml.chart+xml"/>
  <Override PartName="/xl/charts/chart1946.xml" ContentType="application/vnd.openxmlformats-officedocument.drawingml.chart+xml"/>
  <Override PartName="/xl/charts/chart1947.xml" ContentType="application/vnd.openxmlformats-officedocument.drawingml.chart+xml"/>
  <Override PartName="/xl/charts/chart1948.xml" ContentType="application/vnd.openxmlformats-officedocument.drawingml.chart+xml"/>
  <Override PartName="/xl/charts/chart1949.xml" ContentType="application/vnd.openxmlformats-officedocument.drawingml.chart+xml"/>
  <Override PartName="/xl/charts/chart1950.xml" ContentType="application/vnd.openxmlformats-officedocument.drawingml.chart+xml"/>
  <Override PartName="/xl/charts/chart1951.xml" ContentType="application/vnd.openxmlformats-officedocument.drawingml.chart+xml"/>
  <Override PartName="/xl/charts/chart1952.xml" ContentType="application/vnd.openxmlformats-officedocument.drawingml.chart+xml"/>
  <Override PartName="/xl/charts/chart1953.xml" ContentType="application/vnd.openxmlformats-officedocument.drawingml.chart+xml"/>
  <Override PartName="/xl/charts/chart1954.xml" ContentType="application/vnd.openxmlformats-officedocument.drawingml.chart+xml"/>
  <Override PartName="/xl/charts/chart1955.xml" ContentType="application/vnd.openxmlformats-officedocument.drawingml.chart+xml"/>
  <Override PartName="/xl/charts/chart1956.xml" ContentType="application/vnd.openxmlformats-officedocument.drawingml.chart+xml"/>
  <Override PartName="/xl/charts/chart1957.xml" ContentType="application/vnd.openxmlformats-officedocument.drawingml.chart+xml"/>
  <Override PartName="/xl/charts/chart1958.xml" ContentType="application/vnd.openxmlformats-officedocument.drawingml.chart+xml"/>
  <Override PartName="/xl/charts/chart1959.xml" ContentType="application/vnd.openxmlformats-officedocument.drawingml.chart+xml"/>
  <Override PartName="/xl/charts/chart1960.xml" ContentType="application/vnd.openxmlformats-officedocument.drawingml.chart+xml"/>
  <Override PartName="/xl/charts/chart1961.xml" ContentType="application/vnd.openxmlformats-officedocument.drawingml.chart+xml"/>
  <Override PartName="/xl/charts/chart1962.xml" ContentType="application/vnd.openxmlformats-officedocument.drawingml.chart+xml"/>
  <Override PartName="/xl/charts/chart1963.xml" ContentType="application/vnd.openxmlformats-officedocument.drawingml.chart+xml"/>
  <Override PartName="/xl/charts/chart1964.xml" ContentType="application/vnd.openxmlformats-officedocument.drawingml.chart+xml"/>
  <Override PartName="/xl/charts/chart1965.xml" ContentType="application/vnd.openxmlformats-officedocument.drawingml.chart+xml"/>
  <Override PartName="/xl/charts/chart1966.xml" ContentType="application/vnd.openxmlformats-officedocument.drawingml.chart+xml"/>
  <Override PartName="/xl/charts/chart1967.xml" ContentType="application/vnd.openxmlformats-officedocument.drawingml.chart+xml"/>
  <Override PartName="/xl/charts/chart1968.xml" ContentType="application/vnd.openxmlformats-officedocument.drawingml.chart+xml"/>
  <Override PartName="/xl/charts/chart1969.xml" ContentType="application/vnd.openxmlformats-officedocument.drawingml.chart+xml"/>
  <Override PartName="/xl/charts/chart1970.xml" ContentType="application/vnd.openxmlformats-officedocument.drawingml.chart+xml"/>
  <Override PartName="/xl/charts/chart1971.xml" ContentType="application/vnd.openxmlformats-officedocument.drawingml.chart+xml"/>
  <Override PartName="/xl/charts/chart1972.xml" ContentType="application/vnd.openxmlformats-officedocument.drawingml.chart+xml"/>
  <Override PartName="/xl/charts/chart1973.xml" ContentType="application/vnd.openxmlformats-officedocument.drawingml.chart+xml"/>
  <Override PartName="/xl/charts/chart1974.xml" ContentType="application/vnd.openxmlformats-officedocument.drawingml.chart+xml"/>
  <Override PartName="/xl/charts/chart1975.xml" ContentType="application/vnd.openxmlformats-officedocument.drawingml.chart+xml"/>
  <Override PartName="/xl/charts/chart1976.xml" ContentType="application/vnd.openxmlformats-officedocument.drawingml.chart+xml"/>
  <Override PartName="/xl/drawings/drawing76.xml" ContentType="application/vnd.openxmlformats-officedocument.drawing+xml"/>
  <Override PartName="/xl/charts/chart1977.xml" ContentType="application/vnd.openxmlformats-officedocument.drawingml.chart+xml"/>
  <Override PartName="/xl/charts/chart1978.xml" ContentType="application/vnd.openxmlformats-officedocument.drawingml.chart+xml"/>
  <Override PartName="/xl/charts/chart1979.xml" ContentType="application/vnd.openxmlformats-officedocument.drawingml.chart+xml"/>
  <Override PartName="/xl/charts/chart1980.xml" ContentType="application/vnd.openxmlformats-officedocument.drawingml.chart+xml"/>
  <Override PartName="/xl/charts/chart1981.xml" ContentType="application/vnd.openxmlformats-officedocument.drawingml.chart+xml"/>
  <Override PartName="/xl/charts/chart1982.xml" ContentType="application/vnd.openxmlformats-officedocument.drawingml.chart+xml"/>
  <Override PartName="/xl/charts/chart1983.xml" ContentType="application/vnd.openxmlformats-officedocument.drawingml.chart+xml"/>
  <Override PartName="/xl/charts/chart1984.xml" ContentType="application/vnd.openxmlformats-officedocument.drawingml.chart+xml"/>
  <Override PartName="/xl/charts/chart1985.xml" ContentType="application/vnd.openxmlformats-officedocument.drawingml.chart+xml"/>
  <Override PartName="/xl/charts/chart1986.xml" ContentType="application/vnd.openxmlformats-officedocument.drawingml.chart+xml"/>
  <Override PartName="/xl/charts/chart1987.xml" ContentType="application/vnd.openxmlformats-officedocument.drawingml.chart+xml"/>
  <Override PartName="/xl/charts/chart1988.xml" ContentType="application/vnd.openxmlformats-officedocument.drawingml.chart+xml"/>
  <Override PartName="/xl/charts/chart1989.xml" ContentType="application/vnd.openxmlformats-officedocument.drawingml.chart+xml"/>
  <Override PartName="/xl/charts/chart1990.xml" ContentType="application/vnd.openxmlformats-officedocument.drawingml.chart+xml"/>
  <Override PartName="/xl/charts/chart1991.xml" ContentType="application/vnd.openxmlformats-officedocument.drawingml.chart+xml"/>
  <Override PartName="/xl/charts/chart1992.xml" ContentType="application/vnd.openxmlformats-officedocument.drawingml.chart+xml"/>
  <Override PartName="/xl/charts/chart1993.xml" ContentType="application/vnd.openxmlformats-officedocument.drawingml.chart+xml"/>
  <Override PartName="/xl/charts/chart1994.xml" ContentType="application/vnd.openxmlformats-officedocument.drawingml.chart+xml"/>
  <Override PartName="/xl/charts/chart1995.xml" ContentType="application/vnd.openxmlformats-officedocument.drawingml.chart+xml"/>
  <Override PartName="/xl/charts/chart1996.xml" ContentType="application/vnd.openxmlformats-officedocument.drawingml.chart+xml"/>
  <Override PartName="/xl/charts/chart1997.xml" ContentType="application/vnd.openxmlformats-officedocument.drawingml.chart+xml"/>
  <Override PartName="/xl/charts/chart1998.xml" ContentType="application/vnd.openxmlformats-officedocument.drawingml.chart+xml"/>
  <Override PartName="/xl/charts/chart1999.xml" ContentType="application/vnd.openxmlformats-officedocument.drawingml.chart+xml"/>
  <Override PartName="/xl/charts/chart2000.xml" ContentType="application/vnd.openxmlformats-officedocument.drawingml.chart+xml"/>
  <Override PartName="/xl/charts/chart2001.xml" ContentType="application/vnd.openxmlformats-officedocument.drawingml.chart+xml"/>
  <Override PartName="/xl/charts/chart2002.xml" ContentType="application/vnd.openxmlformats-officedocument.drawingml.chart+xml"/>
  <Override PartName="/xl/charts/chart2003.xml" ContentType="application/vnd.openxmlformats-officedocument.drawingml.chart+xml"/>
  <Override PartName="/xl/charts/chart2004.xml" ContentType="application/vnd.openxmlformats-officedocument.drawingml.chart+xml"/>
  <Override PartName="/xl/charts/chart2005.xml" ContentType="application/vnd.openxmlformats-officedocument.drawingml.chart+xml"/>
  <Override PartName="/xl/charts/chart2006.xml" ContentType="application/vnd.openxmlformats-officedocument.drawingml.chart+xml"/>
  <Override PartName="/xl/charts/chart2007.xml" ContentType="application/vnd.openxmlformats-officedocument.drawingml.chart+xml"/>
  <Override PartName="/xl/charts/chart2008.xml" ContentType="application/vnd.openxmlformats-officedocument.drawingml.chart+xml"/>
  <Override PartName="/xl/charts/chart2009.xml" ContentType="application/vnd.openxmlformats-officedocument.drawingml.chart+xml"/>
  <Override PartName="/xl/charts/chart2010.xml" ContentType="application/vnd.openxmlformats-officedocument.drawingml.chart+xml"/>
  <Override PartName="/xl/charts/chart2011.xml" ContentType="application/vnd.openxmlformats-officedocument.drawingml.chart+xml"/>
  <Override PartName="/xl/charts/chart2012.xml" ContentType="application/vnd.openxmlformats-officedocument.drawingml.chart+xml"/>
  <Override PartName="/xl/charts/chart2013.xml" ContentType="application/vnd.openxmlformats-officedocument.drawingml.chart+xml"/>
  <Override PartName="/xl/charts/chart2014.xml" ContentType="application/vnd.openxmlformats-officedocument.drawingml.chart+xml"/>
  <Override PartName="/xl/charts/chart2015.xml" ContentType="application/vnd.openxmlformats-officedocument.drawingml.chart+xml"/>
  <Override PartName="/xl/charts/chart2016.xml" ContentType="application/vnd.openxmlformats-officedocument.drawingml.chart+xml"/>
  <Override PartName="/xl/charts/chart2017.xml" ContentType="application/vnd.openxmlformats-officedocument.drawingml.chart+xml"/>
  <Override PartName="/xl/charts/chart2018.xml" ContentType="application/vnd.openxmlformats-officedocument.drawingml.chart+xml"/>
  <Override PartName="/xl/drawings/drawing77.xml" ContentType="application/vnd.openxmlformats-officedocument.drawing+xml"/>
  <Override PartName="/xl/charts/chart2019.xml" ContentType="application/vnd.openxmlformats-officedocument.drawingml.chart+xml"/>
  <Override PartName="/xl/charts/chart2020.xml" ContentType="application/vnd.openxmlformats-officedocument.drawingml.chart+xml"/>
  <Override PartName="/xl/charts/chart2021.xml" ContentType="application/vnd.openxmlformats-officedocument.drawingml.chart+xml"/>
  <Override PartName="/xl/charts/chart2022.xml" ContentType="application/vnd.openxmlformats-officedocument.drawingml.chart+xml"/>
  <Override PartName="/xl/charts/chart2023.xml" ContentType="application/vnd.openxmlformats-officedocument.drawingml.chart+xml"/>
  <Override PartName="/xl/charts/chart2024.xml" ContentType="application/vnd.openxmlformats-officedocument.drawingml.chart+xml"/>
  <Override PartName="/xl/charts/chart2025.xml" ContentType="application/vnd.openxmlformats-officedocument.drawingml.chart+xml"/>
  <Override PartName="/xl/charts/chart2026.xml" ContentType="application/vnd.openxmlformats-officedocument.drawingml.chart+xml"/>
  <Override PartName="/xl/charts/chart2027.xml" ContentType="application/vnd.openxmlformats-officedocument.drawingml.chart+xml"/>
  <Override PartName="/xl/charts/chart2028.xml" ContentType="application/vnd.openxmlformats-officedocument.drawingml.chart+xml"/>
  <Override PartName="/xl/charts/chart2029.xml" ContentType="application/vnd.openxmlformats-officedocument.drawingml.chart+xml"/>
  <Override PartName="/xl/charts/chart2030.xml" ContentType="application/vnd.openxmlformats-officedocument.drawingml.chart+xml"/>
  <Override PartName="/xl/charts/chart2031.xml" ContentType="application/vnd.openxmlformats-officedocument.drawingml.chart+xml"/>
  <Override PartName="/xl/charts/chart2032.xml" ContentType="application/vnd.openxmlformats-officedocument.drawingml.chart+xml"/>
  <Override PartName="/xl/charts/chart2033.xml" ContentType="application/vnd.openxmlformats-officedocument.drawingml.chart+xml"/>
  <Override PartName="/xl/charts/chart2034.xml" ContentType="application/vnd.openxmlformats-officedocument.drawingml.chart+xml"/>
  <Override PartName="/xl/charts/chart2035.xml" ContentType="application/vnd.openxmlformats-officedocument.drawingml.chart+xml"/>
  <Override PartName="/xl/charts/chart2036.xml" ContentType="application/vnd.openxmlformats-officedocument.drawingml.chart+xml"/>
  <Override PartName="/xl/charts/chart2037.xml" ContentType="application/vnd.openxmlformats-officedocument.drawingml.chart+xml"/>
  <Override PartName="/xl/charts/chart2038.xml" ContentType="application/vnd.openxmlformats-officedocument.drawingml.chart+xml"/>
  <Override PartName="/xl/charts/chart2039.xml" ContentType="application/vnd.openxmlformats-officedocument.drawingml.chart+xml"/>
  <Override PartName="/xl/charts/chart2040.xml" ContentType="application/vnd.openxmlformats-officedocument.drawingml.chart+xml"/>
  <Override PartName="/xl/charts/chart2041.xml" ContentType="application/vnd.openxmlformats-officedocument.drawingml.chart+xml"/>
  <Override PartName="/xl/charts/chart2042.xml" ContentType="application/vnd.openxmlformats-officedocument.drawingml.chart+xml"/>
  <Override PartName="/xl/charts/chart2043.xml" ContentType="application/vnd.openxmlformats-officedocument.drawingml.chart+xml"/>
  <Override PartName="/xl/charts/chart2044.xml" ContentType="application/vnd.openxmlformats-officedocument.drawingml.chart+xml"/>
  <Override PartName="/xl/charts/chart2045.xml" ContentType="application/vnd.openxmlformats-officedocument.drawingml.chart+xml"/>
  <Override PartName="/xl/charts/chart2046.xml" ContentType="application/vnd.openxmlformats-officedocument.drawingml.chart+xml"/>
  <Override PartName="/xl/charts/chart2047.xml" ContentType="application/vnd.openxmlformats-officedocument.drawingml.chart+xml"/>
  <Override PartName="/xl/charts/chart2048.xml" ContentType="application/vnd.openxmlformats-officedocument.drawingml.chart+xml"/>
  <Override PartName="/xl/charts/chart2049.xml" ContentType="application/vnd.openxmlformats-officedocument.drawingml.chart+xml"/>
  <Override PartName="/xl/charts/chart2050.xml" ContentType="application/vnd.openxmlformats-officedocument.drawingml.chart+xml"/>
  <Override PartName="/xl/charts/chart2051.xml" ContentType="application/vnd.openxmlformats-officedocument.drawingml.chart+xml"/>
  <Override PartName="/xl/charts/chart2052.xml" ContentType="application/vnd.openxmlformats-officedocument.drawingml.chart+xml"/>
  <Override PartName="/xl/charts/chart2053.xml" ContentType="application/vnd.openxmlformats-officedocument.drawingml.chart+xml"/>
  <Override PartName="/xl/charts/chart2054.xml" ContentType="application/vnd.openxmlformats-officedocument.drawingml.chart+xml"/>
  <Override PartName="/xl/charts/chart2055.xml" ContentType="application/vnd.openxmlformats-officedocument.drawingml.chart+xml"/>
  <Override PartName="/xl/charts/chart2056.xml" ContentType="application/vnd.openxmlformats-officedocument.drawingml.chart+xml"/>
  <Override PartName="/xl/charts/chart2057.xml" ContentType="application/vnd.openxmlformats-officedocument.drawingml.chart+xml"/>
  <Override PartName="/xl/charts/chart2058.xml" ContentType="application/vnd.openxmlformats-officedocument.drawingml.chart+xml"/>
  <Override PartName="/xl/charts/chart2059.xml" ContentType="application/vnd.openxmlformats-officedocument.drawingml.chart+xml"/>
  <Override PartName="/xl/charts/chart2060.xml" ContentType="application/vnd.openxmlformats-officedocument.drawingml.chart+xml"/>
  <Override PartName="/xl/drawings/drawing78.xml" ContentType="application/vnd.openxmlformats-officedocument.drawing+xml"/>
  <Override PartName="/xl/charts/chart2061.xml" ContentType="application/vnd.openxmlformats-officedocument.drawingml.chart+xml"/>
  <Override PartName="/xl/charts/chart2062.xml" ContentType="application/vnd.openxmlformats-officedocument.drawingml.chart+xml"/>
  <Override PartName="/xl/charts/chart2063.xml" ContentType="application/vnd.openxmlformats-officedocument.drawingml.chart+xml"/>
  <Override PartName="/xl/charts/chart2064.xml" ContentType="application/vnd.openxmlformats-officedocument.drawingml.chart+xml"/>
  <Override PartName="/xl/charts/chart2065.xml" ContentType="application/vnd.openxmlformats-officedocument.drawingml.chart+xml"/>
  <Override PartName="/xl/charts/chart2066.xml" ContentType="application/vnd.openxmlformats-officedocument.drawingml.chart+xml"/>
  <Override PartName="/xl/charts/chart2067.xml" ContentType="application/vnd.openxmlformats-officedocument.drawingml.chart+xml"/>
  <Override PartName="/xl/charts/chart2068.xml" ContentType="application/vnd.openxmlformats-officedocument.drawingml.chart+xml"/>
  <Override PartName="/xl/charts/chart2069.xml" ContentType="application/vnd.openxmlformats-officedocument.drawingml.chart+xml"/>
  <Override PartName="/xl/charts/chart2070.xml" ContentType="application/vnd.openxmlformats-officedocument.drawingml.chart+xml"/>
  <Override PartName="/xl/charts/chart2071.xml" ContentType="application/vnd.openxmlformats-officedocument.drawingml.chart+xml"/>
  <Override PartName="/xl/charts/chart2072.xml" ContentType="application/vnd.openxmlformats-officedocument.drawingml.chart+xml"/>
  <Override PartName="/xl/charts/chart2073.xml" ContentType="application/vnd.openxmlformats-officedocument.drawingml.chart+xml"/>
  <Override PartName="/xl/charts/chart2074.xml" ContentType="application/vnd.openxmlformats-officedocument.drawingml.chart+xml"/>
  <Override PartName="/xl/charts/chart2075.xml" ContentType="application/vnd.openxmlformats-officedocument.drawingml.chart+xml"/>
  <Override PartName="/xl/charts/chart2076.xml" ContentType="application/vnd.openxmlformats-officedocument.drawingml.chart+xml"/>
  <Override PartName="/xl/charts/chart2077.xml" ContentType="application/vnd.openxmlformats-officedocument.drawingml.chart+xml"/>
  <Override PartName="/xl/charts/chart2078.xml" ContentType="application/vnd.openxmlformats-officedocument.drawingml.chart+xml"/>
  <Override PartName="/xl/charts/chart2079.xml" ContentType="application/vnd.openxmlformats-officedocument.drawingml.chart+xml"/>
  <Override PartName="/xl/charts/chart2080.xml" ContentType="application/vnd.openxmlformats-officedocument.drawingml.chart+xml"/>
  <Override PartName="/xl/charts/chart2081.xml" ContentType="application/vnd.openxmlformats-officedocument.drawingml.chart+xml"/>
  <Override PartName="/xl/charts/chart2082.xml" ContentType="application/vnd.openxmlformats-officedocument.drawingml.chart+xml"/>
  <Override PartName="/xl/charts/chart2083.xml" ContentType="application/vnd.openxmlformats-officedocument.drawingml.chart+xml"/>
  <Override PartName="/xl/charts/chart2084.xml" ContentType="application/vnd.openxmlformats-officedocument.drawingml.chart+xml"/>
  <Override PartName="/xl/charts/chart2085.xml" ContentType="application/vnd.openxmlformats-officedocument.drawingml.chart+xml"/>
  <Override PartName="/xl/charts/chart2086.xml" ContentType="application/vnd.openxmlformats-officedocument.drawingml.chart+xml"/>
  <Override PartName="/xl/charts/chart2087.xml" ContentType="application/vnd.openxmlformats-officedocument.drawingml.chart+xml"/>
  <Override PartName="/xl/charts/chart2088.xml" ContentType="application/vnd.openxmlformats-officedocument.drawingml.chart+xml"/>
  <Override PartName="/xl/charts/chart2089.xml" ContentType="application/vnd.openxmlformats-officedocument.drawingml.chart+xml"/>
  <Override PartName="/xl/charts/chart2090.xml" ContentType="application/vnd.openxmlformats-officedocument.drawingml.chart+xml"/>
  <Override PartName="/xl/charts/chart2091.xml" ContentType="application/vnd.openxmlformats-officedocument.drawingml.chart+xml"/>
  <Override PartName="/xl/charts/chart2092.xml" ContentType="application/vnd.openxmlformats-officedocument.drawingml.chart+xml"/>
  <Override PartName="/xl/charts/chart2093.xml" ContentType="application/vnd.openxmlformats-officedocument.drawingml.chart+xml"/>
  <Override PartName="/xl/charts/chart2094.xml" ContentType="application/vnd.openxmlformats-officedocument.drawingml.chart+xml"/>
  <Override PartName="/xl/charts/chart2095.xml" ContentType="application/vnd.openxmlformats-officedocument.drawingml.chart+xml"/>
  <Override PartName="/xl/charts/chart2096.xml" ContentType="application/vnd.openxmlformats-officedocument.drawingml.chart+xml"/>
  <Override PartName="/xl/charts/chart2097.xml" ContentType="application/vnd.openxmlformats-officedocument.drawingml.chart+xml"/>
  <Override PartName="/xl/charts/chart2098.xml" ContentType="application/vnd.openxmlformats-officedocument.drawingml.chart+xml"/>
  <Override PartName="/xl/charts/chart2099.xml" ContentType="application/vnd.openxmlformats-officedocument.drawingml.chart+xml"/>
  <Override PartName="/xl/charts/chart2100.xml" ContentType="application/vnd.openxmlformats-officedocument.drawingml.chart+xml"/>
  <Override PartName="/xl/charts/chart2101.xml" ContentType="application/vnd.openxmlformats-officedocument.drawingml.chart+xml"/>
  <Override PartName="/xl/charts/chart2102.xml" ContentType="application/vnd.openxmlformats-officedocument.drawingml.chart+xml"/>
  <Override PartName="/xl/drawings/drawing79.xml" ContentType="application/vnd.openxmlformats-officedocument.drawing+xml"/>
  <Override PartName="/xl/charts/chart2103.xml" ContentType="application/vnd.openxmlformats-officedocument.drawingml.chart+xml"/>
  <Override PartName="/xl/charts/chart2104.xml" ContentType="application/vnd.openxmlformats-officedocument.drawingml.chart+xml"/>
  <Override PartName="/xl/charts/chart2105.xml" ContentType="application/vnd.openxmlformats-officedocument.drawingml.chart+xml"/>
  <Override PartName="/xl/charts/chart2106.xml" ContentType="application/vnd.openxmlformats-officedocument.drawingml.chart+xml"/>
  <Override PartName="/xl/charts/chart2107.xml" ContentType="application/vnd.openxmlformats-officedocument.drawingml.chart+xml"/>
  <Override PartName="/xl/charts/chart2108.xml" ContentType="application/vnd.openxmlformats-officedocument.drawingml.chart+xml"/>
  <Override PartName="/xl/charts/chart2109.xml" ContentType="application/vnd.openxmlformats-officedocument.drawingml.chart+xml"/>
  <Override PartName="/xl/charts/chart2110.xml" ContentType="application/vnd.openxmlformats-officedocument.drawingml.chart+xml"/>
  <Override PartName="/xl/charts/chart2111.xml" ContentType="application/vnd.openxmlformats-officedocument.drawingml.chart+xml"/>
  <Override PartName="/xl/charts/chart2112.xml" ContentType="application/vnd.openxmlformats-officedocument.drawingml.chart+xml"/>
  <Override PartName="/xl/charts/chart2113.xml" ContentType="application/vnd.openxmlformats-officedocument.drawingml.chart+xml"/>
  <Override PartName="/xl/charts/chart2114.xml" ContentType="application/vnd.openxmlformats-officedocument.drawingml.chart+xml"/>
  <Override PartName="/xl/charts/chart2115.xml" ContentType="application/vnd.openxmlformats-officedocument.drawingml.chart+xml"/>
  <Override PartName="/xl/charts/chart2116.xml" ContentType="application/vnd.openxmlformats-officedocument.drawingml.chart+xml"/>
  <Override PartName="/xl/charts/chart2117.xml" ContentType="application/vnd.openxmlformats-officedocument.drawingml.chart+xml"/>
  <Override PartName="/xl/charts/chart2118.xml" ContentType="application/vnd.openxmlformats-officedocument.drawingml.chart+xml"/>
  <Override PartName="/xl/charts/chart2119.xml" ContentType="application/vnd.openxmlformats-officedocument.drawingml.chart+xml"/>
  <Override PartName="/xl/charts/chart2120.xml" ContentType="application/vnd.openxmlformats-officedocument.drawingml.chart+xml"/>
  <Override PartName="/xl/charts/chart2121.xml" ContentType="application/vnd.openxmlformats-officedocument.drawingml.chart+xml"/>
  <Override PartName="/xl/charts/chart2122.xml" ContentType="application/vnd.openxmlformats-officedocument.drawingml.chart+xml"/>
  <Override PartName="/xl/charts/chart2123.xml" ContentType="application/vnd.openxmlformats-officedocument.drawingml.chart+xml"/>
  <Override PartName="/xl/charts/chart2124.xml" ContentType="application/vnd.openxmlformats-officedocument.drawingml.chart+xml"/>
  <Override PartName="/xl/charts/chart2125.xml" ContentType="application/vnd.openxmlformats-officedocument.drawingml.chart+xml"/>
  <Override PartName="/xl/charts/chart2126.xml" ContentType="application/vnd.openxmlformats-officedocument.drawingml.chart+xml"/>
  <Override PartName="/xl/charts/chart2127.xml" ContentType="application/vnd.openxmlformats-officedocument.drawingml.chart+xml"/>
  <Override PartName="/xl/charts/chart2128.xml" ContentType="application/vnd.openxmlformats-officedocument.drawingml.chart+xml"/>
  <Override PartName="/xl/charts/chart2129.xml" ContentType="application/vnd.openxmlformats-officedocument.drawingml.chart+xml"/>
  <Override PartName="/xl/charts/chart2130.xml" ContentType="application/vnd.openxmlformats-officedocument.drawingml.chart+xml"/>
  <Override PartName="/xl/charts/chart2131.xml" ContentType="application/vnd.openxmlformats-officedocument.drawingml.chart+xml"/>
  <Override PartName="/xl/charts/chart2132.xml" ContentType="application/vnd.openxmlformats-officedocument.drawingml.chart+xml"/>
  <Override PartName="/xl/charts/chart2133.xml" ContentType="application/vnd.openxmlformats-officedocument.drawingml.chart+xml"/>
  <Override PartName="/xl/charts/chart2134.xml" ContentType="application/vnd.openxmlformats-officedocument.drawingml.chart+xml"/>
  <Override PartName="/xl/charts/chart2135.xml" ContentType="application/vnd.openxmlformats-officedocument.drawingml.chart+xml"/>
  <Override PartName="/xl/charts/chart2136.xml" ContentType="application/vnd.openxmlformats-officedocument.drawingml.chart+xml"/>
  <Override PartName="/xl/charts/chart2137.xml" ContentType="application/vnd.openxmlformats-officedocument.drawingml.chart+xml"/>
  <Override PartName="/xl/charts/chart2138.xml" ContentType="application/vnd.openxmlformats-officedocument.drawingml.chart+xml"/>
  <Override PartName="/xl/charts/chart2139.xml" ContentType="application/vnd.openxmlformats-officedocument.drawingml.chart+xml"/>
  <Override PartName="/xl/charts/chart2140.xml" ContentType="application/vnd.openxmlformats-officedocument.drawingml.chart+xml"/>
  <Override PartName="/xl/charts/chart2141.xml" ContentType="application/vnd.openxmlformats-officedocument.drawingml.chart+xml"/>
  <Override PartName="/xl/charts/chart2142.xml" ContentType="application/vnd.openxmlformats-officedocument.drawingml.chart+xml"/>
  <Override PartName="/xl/charts/chart2143.xml" ContentType="application/vnd.openxmlformats-officedocument.drawingml.chart+xml"/>
  <Override PartName="/xl/charts/chart2144.xml" ContentType="application/vnd.openxmlformats-officedocument.drawingml.chart+xml"/>
  <Override PartName="/xl/drawings/drawing80.xml" ContentType="application/vnd.openxmlformats-officedocument.drawing+xml"/>
  <Override PartName="/xl/charts/chart2145.xml" ContentType="application/vnd.openxmlformats-officedocument.drawingml.chart+xml"/>
  <Override PartName="/xl/charts/chart2146.xml" ContentType="application/vnd.openxmlformats-officedocument.drawingml.chart+xml"/>
  <Override PartName="/xl/charts/chart2147.xml" ContentType="application/vnd.openxmlformats-officedocument.drawingml.chart+xml"/>
  <Override PartName="/xl/charts/chart2148.xml" ContentType="application/vnd.openxmlformats-officedocument.drawingml.chart+xml"/>
  <Override PartName="/xl/charts/chart2149.xml" ContentType="application/vnd.openxmlformats-officedocument.drawingml.chart+xml"/>
  <Override PartName="/xl/charts/chart2150.xml" ContentType="application/vnd.openxmlformats-officedocument.drawingml.chart+xml"/>
  <Override PartName="/xl/charts/chart2151.xml" ContentType="application/vnd.openxmlformats-officedocument.drawingml.chart+xml"/>
  <Override PartName="/xl/charts/chart2152.xml" ContentType="application/vnd.openxmlformats-officedocument.drawingml.chart+xml"/>
  <Override PartName="/xl/charts/chart2153.xml" ContentType="application/vnd.openxmlformats-officedocument.drawingml.chart+xml"/>
  <Override PartName="/xl/charts/chart2154.xml" ContentType="application/vnd.openxmlformats-officedocument.drawingml.chart+xml"/>
  <Override PartName="/xl/charts/chart2155.xml" ContentType="application/vnd.openxmlformats-officedocument.drawingml.chart+xml"/>
  <Override PartName="/xl/charts/chart2156.xml" ContentType="application/vnd.openxmlformats-officedocument.drawingml.chart+xml"/>
  <Override PartName="/xl/charts/chart2157.xml" ContentType="application/vnd.openxmlformats-officedocument.drawingml.chart+xml"/>
  <Override PartName="/xl/charts/chart2158.xml" ContentType="application/vnd.openxmlformats-officedocument.drawingml.chart+xml"/>
  <Override PartName="/xl/charts/chart2159.xml" ContentType="application/vnd.openxmlformats-officedocument.drawingml.chart+xml"/>
  <Override PartName="/xl/charts/chart2160.xml" ContentType="application/vnd.openxmlformats-officedocument.drawingml.chart+xml"/>
  <Override PartName="/xl/charts/chart2161.xml" ContentType="application/vnd.openxmlformats-officedocument.drawingml.chart+xml"/>
  <Override PartName="/xl/charts/chart2162.xml" ContentType="application/vnd.openxmlformats-officedocument.drawingml.chart+xml"/>
  <Override PartName="/xl/charts/chart2163.xml" ContentType="application/vnd.openxmlformats-officedocument.drawingml.chart+xml"/>
  <Override PartName="/xl/charts/chart2164.xml" ContentType="application/vnd.openxmlformats-officedocument.drawingml.chart+xml"/>
  <Override PartName="/xl/charts/chart2165.xml" ContentType="application/vnd.openxmlformats-officedocument.drawingml.chart+xml"/>
  <Override PartName="/xl/charts/chart2166.xml" ContentType="application/vnd.openxmlformats-officedocument.drawingml.chart+xml"/>
  <Override PartName="/xl/charts/chart2167.xml" ContentType="application/vnd.openxmlformats-officedocument.drawingml.chart+xml"/>
  <Override PartName="/xl/charts/chart2168.xml" ContentType="application/vnd.openxmlformats-officedocument.drawingml.chart+xml"/>
  <Override PartName="/xl/charts/chart2169.xml" ContentType="application/vnd.openxmlformats-officedocument.drawingml.chart+xml"/>
  <Override PartName="/xl/charts/chart2170.xml" ContentType="application/vnd.openxmlformats-officedocument.drawingml.chart+xml"/>
  <Override PartName="/xl/charts/chart2171.xml" ContentType="application/vnd.openxmlformats-officedocument.drawingml.chart+xml"/>
  <Override PartName="/xl/charts/chart2172.xml" ContentType="application/vnd.openxmlformats-officedocument.drawingml.chart+xml"/>
  <Override PartName="/xl/charts/chart2173.xml" ContentType="application/vnd.openxmlformats-officedocument.drawingml.chart+xml"/>
  <Override PartName="/xl/charts/chart2174.xml" ContentType="application/vnd.openxmlformats-officedocument.drawingml.chart+xml"/>
  <Override PartName="/xl/charts/chart2175.xml" ContentType="application/vnd.openxmlformats-officedocument.drawingml.chart+xml"/>
  <Override PartName="/xl/charts/chart2176.xml" ContentType="application/vnd.openxmlformats-officedocument.drawingml.chart+xml"/>
  <Override PartName="/xl/charts/chart2177.xml" ContentType="application/vnd.openxmlformats-officedocument.drawingml.chart+xml"/>
  <Override PartName="/xl/charts/chart2178.xml" ContentType="application/vnd.openxmlformats-officedocument.drawingml.chart+xml"/>
  <Override PartName="/xl/charts/chart2179.xml" ContentType="application/vnd.openxmlformats-officedocument.drawingml.chart+xml"/>
  <Override PartName="/xl/charts/chart2180.xml" ContentType="application/vnd.openxmlformats-officedocument.drawingml.chart+xml"/>
  <Override PartName="/xl/charts/chart2181.xml" ContentType="application/vnd.openxmlformats-officedocument.drawingml.chart+xml"/>
  <Override PartName="/xl/charts/chart2182.xml" ContentType="application/vnd.openxmlformats-officedocument.drawingml.chart+xml"/>
  <Override PartName="/xl/charts/chart2183.xml" ContentType="application/vnd.openxmlformats-officedocument.drawingml.chart+xml"/>
  <Override PartName="/xl/charts/chart2184.xml" ContentType="application/vnd.openxmlformats-officedocument.drawingml.chart+xml"/>
  <Override PartName="/xl/charts/chart2185.xml" ContentType="application/vnd.openxmlformats-officedocument.drawingml.chart+xml"/>
  <Override PartName="/xl/charts/chart2186.xml" ContentType="application/vnd.openxmlformats-officedocument.drawingml.chart+xml"/>
  <Override PartName="/xl/drawings/drawing81.xml" ContentType="application/vnd.openxmlformats-officedocument.drawing+xml"/>
  <Override PartName="/xl/charts/chart2187.xml" ContentType="application/vnd.openxmlformats-officedocument.drawingml.chart+xml"/>
  <Override PartName="/xl/charts/chart2188.xml" ContentType="application/vnd.openxmlformats-officedocument.drawingml.chart+xml"/>
  <Override PartName="/xl/charts/chart2189.xml" ContentType="application/vnd.openxmlformats-officedocument.drawingml.chart+xml"/>
  <Override PartName="/xl/charts/chart2190.xml" ContentType="application/vnd.openxmlformats-officedocument.drawingml.chart+xml"/>
  <Override PartName="/xl/charts/chart2191.xml" ContentType="application/vnd.openxmlformats-officedocument.drawingml.chart+xml"/>
  <Override PartName="/xl/charts/chart2192.xml" ContentType="application/vnd.openxmlformats-officedocument.drawingml.chart+xml"/>
  <Override PartName="/xl/charts/chart2193.xml" ContentType="application/vnd.openxmlformats-officedocument.drawingml.chart+xml"/>
  <Override PartName="/xl/charts/chart2194.xml" ContentType="application/vnd.openxmlformats-officedocument.drawingml.chart+xml"/>
  <Override PartName="/xl/charts/chart2195.xml" ContentType="application/vnd.openxmlformats-officedocument.drawingml.chart+xml"/>
  <Override PartName="/xl/charts/chart2196.xml" ContentType="application/vnd.openxmlformats-officedocument.drawingml.chart+xml"/>
  <Override PartName="/xl/charts/chart2197.xml" ContentType="application/vnd.openxmlformats-officedocument.drawingml.chart+xml"/>
  <Override PartName="/xl/charts/chart2198.xml" ContentType="application/vnd.openxmlformats-officedocument.drawingml.chart+xml"/>
  <Override PartName="/xl/charts/chart2199.xml" ContentType="application/vnd.openxmlformats-officedocument.drawingml.chart+xml"/>
  <Override PartName="/xl/charts/chart2200.xml" ContentType="application/vnd.openxmlformats-officedocument.drawingml.chart+xml"/>
  <Override PartName="/xl/charts/chart2201.xml" ContentType="application/vnd.openxmlformats-officedocument.drawingml.chart+xml"/>
  <Override PartName="/xl/charts/chart2202.xml" ContentType="application/vnd.openxmlformats-officedocument.drawingml.chart+xml"/>
  <Override PartName="/xl/charts/chart2203.xml" ContentType="application/vnd.openxmlformats-officedocument.drawingml.chart+xml"/>
  <Override PartName="/xl/charts/chart2204.xml" ContentType="application/vnd.openxmlformats-officedocument.drawingml.chart+xml"/>
  <Override PartName="/xl/charts/chart2205.xml" ContentType="application/vnd.openxmlformats-officedocument.drawingml.chart+xml"/>
  <Override PartName="/xl/charts/chart2206.xml" ContentType="application/vnd.openxmlformats-officedocument.drawingml.chart+xml"/>
  <Override PartName="/xl/charts/chart2207.xml" ContentType="application/vnd.openxmlformats-officedocument.drawingml.chart+xml"/>
  <Override PartName="/xl/charts/chart2208.xml" ContentType="application/vnd.openxmlformats-officedocument.drawingml.chart+xml"/>
  <Override PartName="/xl/charts/chart2209.xml" ContentType="application/vnd.openxmlformats-officedocument.drawingml.chart+xml"/>
  <Override PartName="/xl/charts/chart2210.xml" ContentType="application/vnd.openxmlformats-officedocument.drawingml.chart+xml"/>
  <Override PartName="/xl/charts/chart2211.xml" ContentType="application/vnd.openxmlformats-officedocument.drawingml.chart+xml"/>
  <Override PartName="/xl/charts/chart2212.xml" ContentType="application/vnd.openxmlformats-officedocument.drawingml.chart+xml"/>
  <Override PartName="/xl/charts/chart2213.xml" ContentType="application/vnd.openxmlformats-officedocument.drawingml.chart+xml"/>
  <Override PartName="/xl/charts/chart2214.xml" ContentType="application/vnd.openxmlformats-officedocument.drawingml.chart+xml"/>
  <Override PartName="/xl/charts/chart2215.xml" ContentType="application/vnd.openxmlformats-officedocument.drawingml.chart+xml"/>
  <Override PartName="/xl/charts/chart2216.xml" ContentType="application/vnd.openxmlformats-officedocument.drawingml.chart+xml"/>
  <Override PartName="/xl/charts/chart2217.xml" ContentType="application/vnd.openxmlformats-officedocument.drawingml.chart+xml"/>
  <Override PartName="/xl/charts/chart2218.xml" ContentType="application/vnd.openxmlformats-officedocument.drawingml.chart+xml"/>
  <Override PartName="/xl/charts/chart2219.xml" ContentType="application/vnd.openxmlformats-officedocument.drawingml.chart+xml"/>
  <Override PartName="/xl/charts/chart2220.xml" ContentType="application/vnd.openxmlformats-officedocument.drawingml.chart+xml"/>
  <Override PartName="/xl/charts/chart2221.xml" ContentType="application/vnd.openxmlformats-officedocument.drawingml.chart+xml"/>
  <Override PartName="/xl/charts/chart2222.xml" ContentType="application/vnd.openxmlformats-officedocument.drawingml.chart+xml"/>
  <Override PartName="/xl/charts/chart2223.xml" ContentType="application/vnd.openxmlformats-officedocument.drawingml.chart+xml"/>
  <Override PartName="/xl/charts/chart2224.xml" ContentType="application/vnd.openxmlformats-officedocument.drawingml.chart+xml"/>
  <Override PartName="/xl/charts/chart2225.xml" ContentType="application/vnd.openxmlformats-officedocument.drawingml.chart+xml"/>
  <Override PartName="/xl/charts/chart2226.xml" ContentType="application/vnd.openxmlformats-officedocument.drawingml.chart+xml"/>
  <Override PartName="/xl/charts/chart2227.xml" ContentType="application/vnd.openxmlformats-officedocument.drawingml.chart+xml"/>
  <Override PartName="/xl/charts/chart2228.xml" ContentType="application/vnd.openxmlformats-officedocument.drawingml.chart+xml"/>
  <Override PartName="/xl/drawings/drawing82.xml" ContentType="application/vnd.openxmlformats-officedocument.drawing+xml"/>
  <Override PartName="/xl/charts/chart2229.xml" ContentType="application/vnd.openxmlformats-officedocument.drawingml.chart+xml"/>
  <Override PartName="/xl/charts/chart2230.xml" ContentType="application/vnd.openxmlformats-officedocument.drawingml.chart+xml"/>
  <Override PartName="/xl/charts/chart2231.xml" ContentType="application/vnd.openxmlformats-officedocument.drawingml.chart+xml"/>
  <Override PartName="/xl/charts/chart2232.xml" ContentType="application/vnd.openxmlformats-officedocument.drawingml.chart+xml"/>
  <Override PartName="/xl/charts/chart2233.xml" ContentType="application/vnd.openxmlformats-officedocument.drawingml.chart+xml"/>
  <Override PartName="/xl/charts/chart2234.xml" ContentType="application/vnd.openxmlformats-officedocument.drawingml.chart+xml"/>
  <Override PartName="/xl/charts/chart2235.xml" ContentType="application/vnd.openxmlformats-officedocument.drawingml.chart+xml"/>
  <Override PartName="/xl/charts/chart2236.xml" ContentType="application/vnd.openxmlformats-officedocument.drawingml.chart+xml"/>
  <Override PartName="/xl/charts/chart2237.xml" ContentType="application/vnd.openxmlformats-officedocument.drawingml.chart+xml"/>
  <Override PartName="/xl/charts/chart2238.xml" ContentType="application/vnd.openxmlformats-officedocument.drawingml.chart+xml"/>
  <Override PartName="/xl/charts/chart2239.xml" ContentType="application/vnd.openxmlformats-officedocument.drawingml.chart+xml"/>
  <Override PartName="/xl/charts/chart2240.xml" ContentType="application/vnd.openxmlformats-officedocument.drawingml.chart+xml"/>
  <Override PartName="/xl/charts/chart2241.xml" ContentType="application/vnd.openxmlformats-officedocument.drawingml.chart+xml"/>
  <Override PartName="/xl/charts/chart2242.xml" ContentType="application/vnd.openxmlformats-officedocument.drawingml.chart+xml"/>
  <Override PartName="/xl/charts/chart2243.xml" ContentType="application/vnd.openxmlformats-officedocument.drawingml.chart+xml"/>
  <Override PartName="/xl/charts/chart2244.xml" ContentType="application/vnd.openxmlformats-officedocument.drawingml.chart+xml"/>
  <Override PartName="/xl/charts/chart2245.xml" ContentType="application/vnd.openxmlformats-officedocument.drawingml.chart+xml"/>
  <Override PartName="/xl/charts/chart2246.xml" ContentType="application/vnd.openxmlformats-officedocument.drawingml.chart+xml"/>
  <Override PartName="/xl/charts/chart2247.xml" ContentType="application/vnd.openxmlformats-officedocument.drawingml.chart+xml"/>
  <Override PartName="/xl/charts/chart2248.xml" ContentType="application/vnd.openxmlformats-officedocument.drawingml.chart+xml"/>
  <Override PartName="/xl/charts/chart2249.xml" ContentType="application/vnd.openxmlformats-officedocument.drawingml.chart+xml"/>
  <Override PartName="/xl/charts/chart2250.xml" ContentType="application/vnd.openxmlformats-officedocument.drawingml.chart+xml"/>
  <Override PartName="/xl/charts/chart2251.xml" ContentType="application/vnd.openxmlformats-officedocument.drawingml.chart+xml"/>
  <Override PartName="/xl/charts/chart2252.xml" ContentType="application/vnd.openxmlformats-officedocument.drawingml.chart+xml"/>
  <Override PartName="/xl/charts/chart2253.xml" ContentType="application/vnd.openxmlformats-officedocument.drawingml.chart+xml"/>
  <Override PartName="/xl/charts/chart2254.xml" ContentType="application/vnd.openxmlformats-officedocument.drawingml.chart+xml"/>
  <Override PartName="/xl/charts/chart2255.xml" ContentType="application/vnd.openxmlformats-officedocument.drawingml.chart+xml"/>
  <Override PartName="/xl/charts/chart2256.xml" ContentType="application/vnd.openxmlformats-officedocument.drawingml.chart+xml"/>
  <Override PartName="/xl/charts/chart2257.xml" ContentType="application/vnd.openxmlformats-officedocument.drawingml.chart+xml"/>
  <Override PartName="/xl/charts/chart2258.xml" ContentType="application/vnd.openxmlformats-officedocument.drawingml.chart+xml"/>
  <Override PartName="/xl/charts/chart2259.xml" ContentType="application/vnd.openxmlformats-officedocument.drawingml.chart+xml"/>
  <Override PartName="/xl/charts/chart2260.xml" ContentType="application/vnd.openxmlformats-officedocument.drawingml.chart+xml"/>
  <Override PartName="/xl/charts/chart2261.xml" ContentType="application/vnd.openxmlformats-officedocument.drawingml.chart+xml"/>
  <Override PartName="/xl/charts/chart2262.xml" ContentType="application/vnd.openxmlformats-officedocument.drawingml.chart+xml"/>
  <Override PartName="/xl/charts/chart2263.xml" ContentType="application/vnd.openxmlformats-officedocument.drawingml.chart+xml"/>
  <Override PartName="/xl/charts/chart2264.xml" ContentType="application/vnd.openxmlformats-officedocument.drawingml.chart+xml"/>
  <Override PartName="/xl/charts/chart2265.xml" ContentType="application/vnd.openxmlformats-officedocument.drawingml.chart+xml"/>
  <Override PartName="/xl/charts/chart2266.xml" ContentType="application/vnd.openxmlformats-officedocument.drawingml.chart+xml"/>
  <Override PartName="/xl/charts/chart2267.xml" ContentType="application/vnd.openxmlformats-officedocument.drawingml.chart+xml"/>
  <Override PartName="/xl/charts/chart2268.xml" ContentType="application/vnd.openxmlformats-officedocument.drawingml.chart+xml"/>
  <Override PartName="/xl/charts/chart2269.xml" ContentType="application/vnd.openxmlformats-officedocument.drawingml.chart+xml"/>
  <Override PartName="/xl/charts/chart227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ropbox\0. Personal Compu JEK\1. Taurus\15. FFCC\Para AFE Info Cateos\100. Sondeos\Año 2016\Block 1\Appendix 1 - Sounding Print\"/>
    </mc:Choice>
  </mc:AlternateContent>
  <bookViews>
    <workbookView xWindow="0" yWindow="0" windowWidth="18255" windowHeight="9090" firstSheet="72"/>
  </bookViews>
  <sheets>
    <sheet name="BHn1" sheetId="1" r:id="rId1"/>
    <sheet name="BHn2" sheetId="2" r:id="rId2"/>
    <sheet name="BHn3" sheetId="3" r:id="rId3"/>
    <sheet name="BHn4" sheetId="4" r:id="rId4"/>
    <sheet name="BHn5" sheetId="5" r:id="rId5"/>
    <sheet name="BHn6" sheetId="6" r:id="rId6"/>
    <sheet name="BHn7" sheetId="7" r:id="rId7"/>
    <sheet name="BHn8" sheetId="8" r:id="rId8"/>
    <sheet name="BHn9" sheetId="9" r:id="rId9"/>
    <sheet name="BHn10" sheetId="10" r:id="rId10"/>
    <sheet name="BHn11" sheetId="11" r:id="rId11"/>
    <sheet name="BHn12" sheetId="12" r:id="rId12"/>
    <sheet name="BHn13" sheetId="13" r:id="rId13"/>
    <sheet name="BHn14" sheetId="14" r:id="rId14"/>
    <sheet name="BHn15" sheetId="18" r:id="rId15"/>
    <sheet name="BHn16" sheetId="19" r:id="rId16"/>
    <sheet name="BHn17" sheetId="20" r:id="rId17"/>
    <sheet name="BHn18" sheetId="21" r:id="rId18"/>
    <sheet name="BHn19" sheetId="22" r:id="rId19"/>
    <sheet name="BHn20" sheetId="23" r:id="rId20"/>
    <sheet name="BHn21" sheetId="24" r:id="rId21"/>
    <sheet name="BHn22" sheetId="25" r:id="rId22"/>
    <sheet name="BHn23" sheetId="26" r:id="rId23"/>
    <sheet name="BHn24" sheetId="27" r:id="rId24"/>
    <sheet name="BHn25" sheetId="28" r:id="rId25"/>
    <sheet name="BHn26" sheetId="29" r:id="rId26"/>
    <sheet name="BHn27" sheetId="30" r:id="rId27"/>
    <sheet name="BHn28" sheetId="31" r:id="rId28"/>
    <sheet name="BHn29" sheetId="32" r:id="rId29"/>
    <sheet name="BHn30" sheetId="33" r:id="rId30"/>
    <sheet name="BHn31" sheetId="34" r:id="rId31"/>
    <sheet name="BHn32" sheetId="35" r:id="rId32"/>
    <sheet name="BHn33" sheetId="36" r:id="rId33"/>
    <sheet name="BHn34" sheetId="37" r:id="rId34"/>
    <sheet name="BHn35" sheetId="38" r:id="rId35"/>
    <sheet name="BHn36" sheetId="39" r:id="rId36"/>
    <sheet name="BHn37" sheetId="40" r:id="rId37"/>
    <sheet name="BHn38" sheetId="41" r:id="rId38"/>
    <sheet name="BHn39" sheetId="42" r:id="rId39"/>
    <sheet name="BHn40" sheetId="43" r:id="rId40"/>
    <sheet name="BHn41" sheetId="44" r:id="rId41"/>
    <sheet name="BHn42" sheetId="45" r:id="rId42"/>
    <sheet name="BHn43" sheetId="46" r:id="rId43"/>
    <sheet name="BHn44" sheetId="47" r:id="rId44"/>
    <sheet name="BHn45" sheetId="48" r:id="rId45"/>
    <sheet name="BHn46" sheetId="49" r:id="rId46"/>
    <sheet name="BHn47" sheetId="50" r:id="rId47"/>
    <sheet name="BHn48" sheetId="51" r:id="rId48"/>
    <sheet name="BHn49" sheetId="52" r:id="rId49"/>
    <sheet name="BHn50" sheetId="53" r:id="rId50"/>
    <sheet name="BHn51" sheetId="54" r:id="rId51"/>
    <sheet name="BHn52" sheetId="55" r:id="rId52"/>
    <sheet name="BHn53" sheetId="56" r:id="rId53"/>
    <sheet name="BHn54" sheetId="57" r:id="rId54"/>
    <sheet name="BHn55" sheetId="58" r:id="rId55"/>
    <sheet name="BHn56" sheetId="59" r:id="rId56"/>
    <sheet name="BHn57" sheetId="60" r:id="rId57"/>
    <sheet name="BHn58" sheetId="61" r:id="rId58"/>
    <sheet name="BHn59" sheetId="62" r:id="rId59"/>
    <sheet name="BHn60" sheetId="63" r:id="rId60"/>
    <sheet name="BHn61" sheetId="64" r:id="rId61"/>
    <sheet name="BHn62" sheetId="65" r:id="rId62"/>
    <sheet name="BHn63" sheetId="66" r:id="rId63"/>
    <sheet name="BHn64" sheetId="67" r:id="rId64"/>
    <sheet name="BHn65" sheetId="68" r:id="rId65"/>
    <sheet name="BHn66" sheetId="69" r:id="rId66"/>
    <sheet name="BHn67" sheetId="70" r:id="rId67"/>
    <sheet name="BHn68" sheetId="71" r:id="rId68"/>
    <sheet name="BHn69" sheetId="72" r:id="rId69"/>
    <sheet name="BHn70" sheetId="73" r:id="rId70"/>
    <sheet name="BHn71" sheetId="74" r:id="rId71"/>
    <sheet name="BHn72" sheetId="75" r:id="rId72"/>
    <sheet name="BHn73" sheetId="76" r:id="rId73"/>
    <sheet name="BHn74" sheetId="77" r:id="rId74"/>
    <sheet name="BHn75" sheetId="78" r:id="rId75"/>
    <sheet name="BHn76" sheetId="79" r:id="rId76"/>
    <sheet name="BHn77" sheetId="80" r:id="rId77"/>
    <sheet name="BHn78" sheetId="81" r:id="rId78"/>
    <sheet name="BHn79" sheetId="82" r:id="rId79"/>
    <sheet name="BHn80" sheetId="83" r:id="rId80"/>
    <sheet name="BHn81" sheetId="84" r:id="rId81"/>
    <sheet name="BHn82" sheetId="85" r:id="rId82"/>
  </sheets>
  <definedNames>
    <definedName name="_xlnm.Print_Area" localSheetId="0">'BHn1'!$A$1:$G$28</definedName>
  </definedNames>
  <calcPr calcId="171027"/>
</workbook>
</file>

<file path=xl/calcChain.xml><?xml version="1.0" encoding="utf-8"?>
<calcChain xmlns="http://schemas.openxmlformats.org/spreadsheetml/2006/main">
  <c r="J10" i="33" l="1"/>
  <c r="C7" i="20" l="1"/>
  <c r="J13" i="84" l="1"/>
  <c r="J12" i="84"/>
  <c r="J11" i="84"/>
  <c r="J10" i="84"/>
  <c r="C7" i="83"/>
  <c r="J13" i="83"/>
  <c r="J12" i="83"/>
  <c r="J11" i="83"/>
  <c r="J10" i="83"/>
  <c r="J14" i="82"/>
  <c r="J13" i="82"/>
  <c r="J12" i="82"/>
  <c r="J11" i="82"/>
  <c r="J10" i="82"/>
  <c r="C7" i="82"/>
  <c r="J10" i="81"/>
  <c r="C7" i="81"/>
  <c r="J14" i="80"/>
  <c r="J13" i="80"/>
  <c r="J12" i="80"/>
  <c r="J11" i="80"/>
  <c r="J10" i="80"/>
  <c r="C7" i="80"/>
  <c r="J12" i="79"/>
  <c r="J11" i="79"/>
  <c r="J10" i="79"/>
  <c r="C7" i="79"/>
  <c r="J14" i="78"/>
  <c r="J13" i="78"/>
  <c r="J12" i="78"/>
  <c r="J11" i="78"/>
  <c r="J10" i="78"/>
  <c r="C7" i="78"/>
  <c r="J14" i="77"/>
  <c r="J13" i="77"/>
  <c r="J12" i="77"/>
  <c r="J11" i="77"/>
  <c r="J10" i="77"/>
  <c r="C7" i="77"/>
  <c r="J14" i="76"/>
  <c r="J13" i="76"/>
  <c r="J12" i="76"/>
  <c r="J11" i="76"/>
  <c r="J10" i="76"/>
  <c r="C7" i="76"/>
  <c r="J14" i="75"/>
  <c r="J13" i="75"/>
  <c r="J12" i="75"/>
  <c r="J11" i="75"/>
  <c r="J10" i="75"/>
  <c r="C7" i="75"/>
  <c r="J14" i="74"/>
  <c r="J13" i="74"/>
  <c r="J12" i="74"/>
  <c r="J11" i="74"/>
  <c r="J10" i="74"/>
  <c r="J13" i="73"/>
  <c r="J12" i="73"/>
  <c r="J11" i="73"/>
  <c r="J10" i="73"/>
  <c r="J14" i="72"/>
  <c r="J13" i="72"/>
  <c r="J12" i="72"/>
  <c r="J11" i="72"/>
  <c r="J10" i="72"/>
  <c r="C7" i="72"/>
  <c r="J14" i="71"/>
  <c r="J13" i="71"/>
  <c r="J12" i="71"/>
  <c r="J11" i="71"/>
  <c r="J10" i="71"/>
  <c r="C7" i="71"/>
  <c r="J14" i="70"/>
  <c r="J13" i="70"/>
  <c r="J12" i="70"/>
  <c r="J11" i="70"/>
  <c r="J10" i="70"/>
  <c r="J14" i="69"/>
  <c r="J13" i="69"/>
  <c r="J12" i="69"/>
  <c r="J11" i="69"/>
  <c r="J10" i="69"/>
  <c r="C7" i="69"/>
  <c r="J14" i="68"/>
  <c r="J13" i="68"/>
  <c r="J12" i="68"/>
  <c r="J11" i="68"/>
  <c r="J10" i="68"/>
  <c r="C7" i="68"/>
  <c r="J14" i="67"/>
  <c r="J13" i="67"/>
  <c r="J12" i="67"/>
  <c r="J11" i="67"/>
  <c r="J10" i="67"/>
  <c r="C7" i="67"/>
  <c r="J14" i="66"/>
  <c r="J13" i="66"/>
  <c r="J12" i="66"/>
  <c r="J11" i="66"/>
  <c r="J10" i="66"/>
  <c r="C7" i="66"/>
  <c r="J14" i="65"/>
  <c r="J13" i="65"/>
  <c r="J12" i="65"/>
  <c r="J11" i="65"/>
  <c r="J10" i="65"/>
  <c r="C7" i="65"/>
  <c r="C7" i="64"/>
  <c r="J14" i="64"/>
  <c r="J13" i="64"/>
  <c r="J12" i="64"/>
  <c r="J11" i="64"/>
  <c r="J10" i="64"/>
  <c r="C7" i="63"/>
  <c r="J14" i="63"/>
  <c r="J13" i="63"/>
  <c r="J12" i="63"/>
  <c r="J11" i="63"/>
  <c r="J10" i="63"/>
  <c r="C7" i="62"/>
  <c r="J14" i="62"/>
  <c r="J13" i="62"/>
  <c r="J12" i="62"/>
  <c r="J11" i="62"/>
  <c r="J10" i="62"/>
  <c r="C7" i="61"/>
  <c r="J14" i="61"/>
  <c r="J13" i="61"/>
  <c r="J12" i="61"/>
  <c r="J11" i="61"/>
  <c r="J10" i="61"/>
  <c r="C7" i="60"/>
  <c r="J13" i="60"/>
  <c r="J12" i="60"/>
  <c r="J11" i="60"/>
  <c r="J10" i="60"/>
  <c r="C7" i="59"/>
  <c r="J14" i="59"/>
  <c r="J13" i="59"/>
  <c r="J12" i="59"/>
  <c r="J11" i="59"/>
  <c r="J10" i="59"/>
  <c r="C7" i="58"/>
  <c r="C7" i="55"/>
  <c r="C7" i="56"/>
  <c r="C7" i="57"/>
  <c r="J14" i="58"/>
  <c r="J13" i="58"/>
  <c r="J12" i="58"/>
  <c r="J11" i="58"/>
  <c r="J10" i="58"/>
  <c r="J13" i="57"/>
  <c r="J12" i="57"/>
  <c r="J11" i="57"/>
  <c r="J10" i="57"/>
  <c r="J14" i="56"/>
  <c r="J13" i="56"/>
  <c r="J12" i="56"/>
  <c r="J11" i="56"/>
  <c r="J10" i="56"/>
  <c r="F19" i="55"/>
  <c r="E19" i="55"/>
  <c r="J14" i="55"/>
  <c r="J13" i="55"/>
  <c r="J12" i="55"/>
  <c r="J11" i="55"/>
  <c r="J10" i="55"/>
  <c r="C7" i="54"/>
  <c r="J13" i="54"/>
  <c r="J12" i="54"/>
  <c r="J11" i="54"/>
  <c r="J10" i="54"/>
  <c r="E19" i="85" l="1"/>
  <c r="E18" i="85"/>
  <c r="E17" i="85"/>
  <c r="E16" i="85"/>
  <c r="E15" i="85"/>
  <c r="F16" i="85"/>
  <c r="F15" i="85"/>
  <c r="J8" i="85"/>
  <c r="K12" i="85" s="1"/>
  <c r="E19" i="84"/>
  <c r="E18" i="84"/>
  <c r="F17" i="84"/>
  <c r="E17" i="84"/>
  <c r="F16" i="84"/>
  <c r="E16" i="84"/>
  <c r="E15" i="84"/>
  <c r="F18" i="84"/>
  <c r="F15" i="84"/>
  <c r="J8" i="84"/>
  <c r="K12" i="84" s="1"/>
  <c r="E19" i="83"/>
  <c r="E18" i="83"/>
  <c r="F17" i="83"/>
  <c r="E17" i="83"/>
  <c r="F16" i="83"/>
  <c r="E16" i="83"/>
  <c r="E15" i="83"/>
  <c r="F19" i="83"/>
  <c r="F18" i="83"/>
  <c r="F15" i="83"/>
  <c r="J8" i="83"/>
  <c r="K12" i="83" s="1"/>
  <c r="F19" i="82"/>
  <c r="E19" i="82"/>
  <c r="E18" i="82"/>
  <c r="F17" i="82"/>
  <c r="E17" i="82"/>
  <c r="E16" i="82"/>
  <c r="E15" i="82"/>
  <c r="F18" i="82"/>
  <c r="F16" i="82"/>
  <c r="F15" i="82"/>
  <c r="J8" i="82"/>
  <c r="K12" i="82" s="1"/>
  <c r="E19" i="81"/>
  <c r="E18" i="81"/>
  <c r="E17" i="81"/>
  <c r="F16" i="81"/>
  <c r="E16" i="81"/>
  <c r="F15" i="81"/>
  <c r="E15" i="81"/>
  <c r="J8" i="81"/>
  <c r="K12" i="81" s="1"/>
  <c r="E19" i="80"/>
  <c r="E18" i="80"/>
  <c r="F17" i="80"/>
  <c r="E17" i="80"/>
  <c r="F16" i="80"/>
  <c r="E16" i="80"/>
  <c r="E15" i="80"/>
  <c r="F19" i="80"/>
  <c r="F18" i="80"/>
  <c r="F15" i="80"/>
  <c r="J8" i="80"/>
  <c r="K12" i="80" s="1"/>
  <c r="E19" i="79"/>
  <c r="F18" i="79"/>
  <c r="E18" i="79"/>
  <c r="E17" i="79"/>
  <c r="E16" i="79"/>
  <c r="F15" i="79"/>
  <c r="E15" i="79"/>
  <c r="F17" i="79"/>
  <c r="F16" i="79"/>
  <c r="J8" i="79"/>
  <c r="K12" i="79" s="1"/>
  <c r="F19" i="78"/>
  <c r="E19" i="78"/>
  <c r="E18" i="78"/>
  <c r="E17" i="78"/>
  <c r="E16" i="78"/>
  <c r="E15" i="78"/>
  <c r="F18" i="78"/>
  <c r="F17" i="78"/>
  <c r="F16" i="78"/>
  <c r="F15" i="78"/>
  <c r="J8" i="78"/>
  <c r="K12" i="78" s="1"/>
  <c r="E19" i="77"/>
  <c r="E18" i="77"/>
  <c r="E17" i="77"/>
  <c r="E16" i="77"/>
  <c r="E15" i="77"/>
  <c r="F19" i="77"/>
  <c r="F18" i="77"/>
  <c r="F17" i="77"/>
  <c r="F16" i="77"/>
  <c r="F15" i="77"/>
  <c r="J8" i="77"/>
  <c r="K12" i="77" s="1"/>
  <c r="E19" i="76"/>
  <c r="F18" i="76"/>
  <c r="E18" i="76"/>
  <c r="E17" i="76"/>
  <c r="F16" i="76"/>
  <c r="E16" i="76"/>
  <c r="F15" i="76"/>
  <c r="E15" i="76"/>
  <c r="F19" i="76"/>
  <c r="F17" i="76"/>
  <c r="J8" i="76"/>
  <c r="K12" i="76" s="1"/>
  <c r="E19" i="75"/>
  <c r="E18" i="75"/>
  <c r="F17" i="75"/>
  <c r="E17" i="75"/>
  <c r="F16" i="75"/>
  <c r="E16" i="75"/>
  <c r="E15" i="75"/>
  <c r="F19" i="75"/>
  <c r="F18" i="75"/>
  <c r="F15" i="75"/>
  <c r="J8" i="75"/>
  <c r="K12" i="75" s="1"/>
  <c r="E19" i="74"/>
  <c r="E18" i="74"/>
  <c r="F17" i="74"/>
  <c r="E17" i="74"/>
  <c r="F16" i="74"/>
  <c r="E16" i="74"/>
  <c r="E15" i="74"/>
  <c r="F19" i="74"/>
  <c r="F18" i="74"/>
  <c r="F15" i="74"/>
  <c r="J8" i="74"/>
  <c r="K12" i="74" s="1"/>
  <c r="E19" i="73"/>
  <c r="E18" i="73"/>
  <c r="E17" i="73"/>
  <c r="F16" i="73"/>
  <c r="E16" i="73"/>
  <c r="E15" i="73"/>
  <c r="F18" i="73"/>
  <c r="F17" i="73"/>
  <c r="F15" i="73"/>
  <c r="J8" i="73"/>
  <c r="K12" i="73" s="1"/>
  <c r="E19" i="72"/>
  <c r="E18" i="72"/>
  <c r="F17" i="72"/>
  <c r="E17" i="72"/>
  <c r="F16" i="72"/>
  <c r="E16" i="72"/>
  <c r="E15" i="72"/>
  <c r="F19" i="72"/>
  <c r="F18" i="72"/>
  <c r="F15" i="72"/>
  <c r="J8" i="72"/>
  <c r="K12" i="72" s="1"/>
  <c r="F19" i="71"/>
  <c r="E19" i="71"/>
  <c r="F18" i="71"/>
  <c r="E18" i="71"/>
  <c r="E17" i="71"/>
  <c r="E16" i="71"/>
  <c r="F15" i="71"/>
  <c r="E15" i="71"/>
  <c r="F17" i="71"/>
  <c r="F16" i="71"/>
  <c r="J8" i="71"/>
  <c r="K12" i="71" s="1"/>
  <c r="E19" i="70"/>
  <c r="E18" i="70"/>
  <c r="F17" i="70"/>
  <c r="E17" i="70"/>
  <c r="E16" i="70"/>
  <c r="E15" i="70"/>
  <c r="F19" i="70"/>
  <c r="F18" i="70"/>
  <c r="F16" i="70"/>
  <c r="F15" i="70"/>
  <c r="J8" i="70"/>
  <c r="L15" i="70" s="1"/>
  <c r="E19" i="69"/>
  <c r="E18" i="69"/>
  <c r="E17" i="69"/>
  <c r="E16" i="69"/>
  <c r="E15" i="69"/>
  <c r="F19" i="69"/>
  <c r="F18" i="69"/>
  <c r="F17" i="69"/>
  <c r="F16" i="69"/>
  <c r="F15" i="69"/>
  <c r="J8" i="69"/>
  <c r="K12" i="69" s="1"/>
  <c r="E19" i="68"/>
  <c r="E18" i="68"/>
  <c r="F17" i="68"/>
  <c r="E17" i="68"/>
  <c r="F16" i="68"/>
  <c r="E16" i="68"/>
  <c r="E15" i="68"/>
  <c r="F19" i="68"/>
  <c r="F18" i="68"/>
  <c r="F15" i="68"/>
  <c r="J8" i="68"/>
  <c r="K12" i="68" s="1"/>
  <c r="E19" i="67"/>
  <c r="E18" i="67"/>
  <c r="F17" i="67"/>
  <c r="E17" i="67"/>
  <c r="F16" i="67"/>
  <c r="E16" i="67"/>
  <c r="E15" i="67"/>
  <c r="F19" i="67"/>
  <c r="F18" i="67"/>
  <c r="F15" i="67"/>
  <c r="J8" i="67"/>
  <c r="K12" i="67" s="1"/>
  <c r="F19" i="66"/>
  <c r="E19" i="66"/>
  <c r="E18" i="66"/>
  <c r="F17" i="66"/>
  <c r="E17" i="66"/>
  <c r="E16" i="66"/>
  <c r="E15" i="66"/>
  <c r="F18" i="66"/>
  <c r="F16" i="66"/>
  <c r="F15" i="66"/>
  <c r="J8" i="66"/>
  <c r="L15" i="66" s="1"/>
  <c r="E19" i="65"/>
  <c r="E18" i="65"/>
  <c r="F17" i="65"/>
  <c r="E17" i="65"/>
  <c r="F16" i="65"/>
  <c r="E16" i="65"/>
  <c r="E15" i="65"/>
  <c r="F19" i="65"/>
  <c r="F18" i="65"/>
  <c r="F15" i="65"/>
  <c r="J8" i="65"/>
  <c r="K12" i="65" s="1"/>
  <c r="E19" i="64"/>
  <c r="E18" i="64"/>
  <c r="F17" i="64"/>
  <c r="E17" i="64"/>
  <c r="F16" i="64"/>
  <c r="E16" i="64"/>
  <c r="E15" i="64"/>
  <c r="F19" i="64"/>
  <c r="F18" i="64"/>
  <c r="F15" i="64"/>
  <c r="J8" i="64"/>
  <c r="K12" i="64" s="1"/>
  <c r="F19" i="63"/>
  <c r="E19" i="63"/>
  <c r="E18" i="63"/>
  <c r="E17" i="63"/>
  <c r="F16" i="63"/>
  <c r="E16" i="63"/>
  <c r="E15" i="63"/>
  <c r="F18" i="63"/>
  <c r="F17" i="63"/>
  <c r="F15" i="63"/>
  <c r="J8" i="63"/>
  <c r="K11" i="63" s="1"/>
  <c r="E19" i="62"/>
  <c r="E18" i="62"/>
  <c r="E17" i="62"/>
  <c r="F16" i="62"/>
  <c r="E16" i="62"/>
  <c r="E15" i="62"/>
  <c r="F19" i="62"/>
  <c r="F18" i="62"/>
  <c r="F17" i="62"/>
  <c r="F15" i="62"/>
  <c r="J8" i="62"/>
  <c r="K12" i="62" s="1"/>
  <c r="E19" i="61"/>
  <c r="E18" i="61"/>
  <c r="E17" i="61"/>
  <c r="E16" i="61"/>
  <c r="E15" i="61"/>
  <c r="F19" i="61"/>
  <c r="F18" i="61"/>
  <c r="F17" i="61"/>
  <c r="F16" i="61"/>
  <c r="F15" i="61"/>
  <c r="J8" i="61"/>
  <c r="K12" i="61" s="1"/>
  <c r="E19" i="60"/>
  <c r="E18" i="60"/>
  <c r="F17" i="60"/>
  <c r="E17" i="60"/>
  <c r="F16" i="60"/>
  <c r="E16" i="60"/>
  <c r="E15" i="60"/>
  <c r="F19" i="60"/>
  <c r="F18" i="60"/>
  <c r="F15" i="60"/>
  <c r="J8" i="60"/>
  <c r="K12" i="60" s="1"/>
  <c r="F19" i="59"/>
  <c r="E19" i="59"/>
  <c r="E18" i="59"/>
  <c r="F17" i="59"/>
  <c r="E17" i="59"/>
  <c r="F16" i="59"/>
  <c r="E16" i="59"/>
  <c r="E15" i="59"/>
  <c r="F18" i="59"/>
  <c r="F15" i="59"/>
  <c r="J8" i="59"/>
  <c r="L15" i="59" s="1"/>
  <c r="E19" i="58"/>
  <c r="E18" i="58"/>
  <c r="F17" i="58"/>
  <c r="E17" i="58"/>
  <c r="F16" i="58"/>
  <c r="E16" i="58"/>
  <c r="E15" i="58"/>
  <c r="F19" i="58"/>
  <c r="F18" i="58"/>
  <c r="F15" i="58"/>
  <c r="J8" i="58"/>
  <c r="K12" i="58" s="1"/>
  <c r="E19" i="57"/>
  <c r="E18" i="57"/>
  <c r="F17" i="57"/>
  <c r="E17" i="57"/>
  <c r="F16" i="57"/>
  <c r="E16" i="57"/>
  <c r="E15" i="57"/>
  <c r="F19" i="57"/>
  <c r="F18" i="57"/>
  <c r="F15" i="57"/>
  <c r="J8" i="57"/>
  <c r="K12" i="57" s="1"/>
  <c r="E19" i="56"/>
  <c r="E18" i="56"/>
  <c r="F17" i="56"/>
  <c r="E17" i="56"/>
  <c r="F16" i="56"/>
  <c r="E16" i="56"/>
  <c r="E15" i="56"/>
  <c r="F19" i="56"/>
  <c r="F18" i="56"/>
  <c r="F15" i="56"/>
  <c r="J8" i="56"/>
  <c r="K12" i="56" s="1"/>
  <c r="E20" i="55"/>
  <c r="E18" i="55"/>
  <c r="F17" i="55"/>
  <c r="E17" i="55"/>
  <c r="F16" i="55"/>
  <c r="E16" i="55"/>
  <c r="E15" i="55"/>
  <c r="F20" i="55"/>
  <c r="F18" i="55"/>
  <c r="F15" i="55"/>
  <c r="J8" i="55"/>
  <c r="F19" i="54"/>
  <c r="E18" i="54"/>
  <c r="E17" i="54"/>
  <c r="F16" i="54"/>
  <c r="E16" i="54"/>
  <c r="E15" i="54"/>
  <c r="F18" i="54"/>
  <c r="F17" i="54"/>
  <c r="F15" i="54"/>
  <c r="J8" i="54"/>
  <c r="K11" i="54" s="1"/>
  <c r="L15" i="71" l="1"/>
  <c r="K11" i="71"/>
  <c r="K11" i="76"/>
  <c r="K11" i="79"/>
  <c r="K11" i="81"/>
  <c r="K10" i="67"/>
  <c r="K14" i="67"/>
  <c r="L16" i="67" s="1"/>
  <c r="K13" i="66"/>
  <c r="K12" i="66"/>
  <c r="K12" i="63"/>
  <c r="L15" i="63"/>
  <c r="K12" i="59"/>
  <c r="L15" i="54"/>
  <c r="K12" i="54"/>
  <c r="K12" i="55"/>
  <c r="K14" i="55"/>
  <c r="K13" i="85"/>
  <c r="K10" i="85"/>
  <c r="K14" i="85"/>
  <c r="L16" i="85" s="1"/>
  <c r="K11" i="85"/>
  <c r="L15" i="85"/>
  <c r="K13" i="84"/>
  <c r="K10" i="84"/>
  <c r="K14" i="84"/>
  <c r="L16" i="84" s="1"/>
  <c r="K11" i="84"/>
  <c r="L15" i="84"/>
  <c r="K10" i="83"/>
  <c r="K14" i="83"/>
  <c r="L16" i="83" s="1"/>
  <c r="K13" i="83"/>
  <c r="K11" i="83"/>
  <c r="L15" i="83"/>
  <c r="K13" i="82"/>
  <c r="K10" i="82"/>
  <c r="K14" i="82"/>
  <c r="L16" i="82" s="1"/>
  <c r="K11" i="82"/>
  <c r="L15" i="82"/>
  <c r="K13" i="81"/>
  <c r="K10" i="81"/>
  <c r="K14" i="81"/>
  <c r="L16" i="81" s="1"/>
  <c r="L15" i="81"/>
  <c r="K13" i="80"/>
  <c r="K10" i="80"/>
  <c r="K14" i="80"/>
  <c r="L16" i="80" s="1"/>
  <c r="K11" i="80"/>
  <c r="L15" i="80"/>
  <c r="L15" i="79"/>
  <c r="K10" i="79"/>
  <c r="K14" i="79"/>
  <c r="L16" i="79" s="1"/>
  <c r="K13" i="79"/>
  <c r="K13" i="78"/>
  <c r="K10" i="78"/>
  <c r="K14" i="78"/>
  <c r="L16" i="78" s="1"/>
  <c r="K11" i="78"/>
  <c r="L15" i="78"/>
  <c r="L15" i="77"/>
  <c r="K13" i="77"/>
  <c r="K10" i="77"/>
  <c r="K14" i="77"/>
  <c r="L16" i="77" s="1"/>
  <c r="K11" i="77"/>
  <c r="K13" i="76"/>
  <c r="K10" i="76"/>
  <c r="K14" i="76"/>
  <c r="L16" i="76" s="1"/>
  <c r="L15" i="76"/>
  <c r="K10" i="75"/>
  <c r="K14" i="75"/>
  <c r="L16" i="75" s="1"/>
  <c r="K13" i="75"/>
  <c r="K11" i="75"/>
  <c r="L15" i="75"/>
  <c r="K10" i="74"/>
  <c r="K14" i="74"/>
  <c r="L16" i="74" s="1"/>
  <c r="K13" i="74"/>
  <c r="K11" i="74"/>
  <c r="L15" i="74"/>
  <c r="K13" i="73"/>
  <c r="K10" i="73"/>
  <c r="K14" i="73"/>
  <c r="L16" i="73" s="1"/>
  <c r="K11" i="73"/>
  <c r="L15" i="73"/>
  <c r="K10" i="72"/>
  <c r="K14" i="72"/>
  <c r="L16" i="72" s="1"/>
  <c r="K11" i="72"/>
  <c r="K13" i="72"/>
  <c r="L15" i="72"/>
  <c r="K13" i="71"/>
  <c r="K10" i="71"/>
  <c r="K14" i="71"/>
  <c r="L16" i="71" s="1"/>
  <c r="K12" i="70"/>
  <c r="K10" i="70"/>
  <c r="K14" i="70"/>
  <c r="L16" i="70" s="1"/>
  <c r="K11" i="70"/>
  <c r="K13" i="70"/>
  <c r="K13" i="69"/>
  <c r="K10" i="69"/>
  <c r="K14" i="69"/>
  <c r="L16" i="69" s="1"/>
  <c r="K11" i="69"/>
  <c r="L15" i="69"/>
  <c r="K10" i="68"/>
  <c r="K11" i="68"/>
  <c r="K14" i="68"/>
  <c r="L16" i="68" s="1"/>
  <c r="L15" i="68"/>
  <c r="K13" i="68"/>
  <c r="K13" i="67"/>
  <c r="K11" i="67"/>
  <c r="L15" i="67"/>
  <c r="K10" i="66"/>
  <c r="K14" i="66"/>
  <c r="L16" i="66" s="1"/>
  <c r="K11" i="66"/>
  <c r="K13" i="65"/>
  <c r="K14" i="65"/>
  <c r="L16" i="65" s="1"/>
  <c r="K10" i="65"/>
  <c r="K11" i="65"/>
  <c r="L15" i="65"/>
  <c r="K13" i="64"/>
  <c r="K14" i="64"/>
  <c r="L16" i="64" s="1"/>
  <c r="K11" i="64"/>
  <c r="L15" i="64"/>
  <c r="K10" i="64"/>
  <c r="K13" i="63"/>
  <c r="K10" i="63"/>
  <c r="K14" i="63"/>
  <c r="L16" i="63" s="1"/>
  <c r="K10" i="62"/>
  <c r="K14" i="62"/>
  <c r="L16" i="62" s="1"/>
  <c r="K11" i="62"/>
  <c r="K13" i="62"/>
  <c r="L15" i="62"/>
  <c r="K13" i="61"/>
  <c r="K10" i="61"/>
  <c r="K14" i="61"/>
  <c r="L16" i="61" s="1"/>
  <c r="K11" i="61"/>
  <c r="L15" i="61"/>
  <c r="K13" i="60"/>
  <c r="K14" i="60"/>
  <c r="L16" i="60" s="1"/>
  <c r="K11" i="60"/>
  <c r="K10" i="60"/>
  <c r="L15" i="60"/>
  <c r="K14" i="59"/>
  <c r="L16" i="59" s="1"/>
  <c r="K11" i="59"/>
  <c r="K13" i="59"/>
  <c r="K10" i="59"/>
  <c r="K14" i="58"/>
  <c r="L16" i="58" s="1"/>
  <c r="K11" i="58"/>
  <c r="L15" i="58"/>
  <c r="K13" i="58"/>
  <c r="K10" i="58"/>
  <c r="K13" i="57"/>
  <c r="K14" i="57"/>
  <c r="L16" i="57" s="1"/>
  <c r="K11" i="57"/>
  <c r="K10" i="57"/>
  <c r="L15" i="57"/>
  <c r="K10" i="56"/>
  <c r="K11" i="56"/>
  <c r="K13" i="56"/>
  <c r="K14" i="56"/>
  <c r="L16" i="56" s="1"/>
  <c r="L15" i="56"/>
  <c r="K13" i="55"/>
  <c r="K10" i="55"/>
  <c r="K15" i="55"/>
  <c r="L17" i="55" s="1"/>
  <c r="K11" i="55"/>
  <c r="L16" i="55"/>
  <c r="K13" i="54"/>
  <c r="K10" i="54"/>
  <c r="K14" i="54"/>
  <c r="L16" i="54" s="1"/>
  <c r="J14" i="53" l="1"/>
  <c r="J13" i="53"/>
  <c r="F18" i="53" s="1"/>
  <c r="J12" i="53"/>
  <c r="J11" i="53"/>
  <c r="J10" i="53"/>
  <c r="F15" i="53" s="1"/>
  <c r="C7" i="52"/>
  <c r="J14" i="52"/>
  <c r="F19" i="52" s="1"/>
  <c r="J13" i="52"/>
  <c r="J12" i="52"/>
  <c r="J11" i="52"/>
  <c r="F16" i="52" s="1"/>
  <c r="J10" i="52"/>
  <c r="C7" i="51"/>
  <c r="J14" i="51"/>
  <c r="J13" i="51"/>
  <c r="J12" i="51"/>
  <c r="J11" i="51"/>
  <c r="J10" i="51"/>
  <c r="C7" i="50"/>
  <c r="J12" i="50"/>
  <c r="F17" i="50" s="1"/>
  <c r="J14" i="50"/>
  <c r="J13" i="50"/>
  <c r="F18" i="50" s="1"/>
  <c r="J11" i="50"/>
  <c r="J10" i="50"/>
  <c r="C7" i="49"/>
  <c r="J14" i="49"/>
  <c r="F19" i="49" s="1"/>
  <c r="J13" i="49"/>
  <c r="J12" i="49"/>
  <c r="J11" i="49"/>
  <c r="J10" i="49"/>
  <c r="J14" i="48"/>
  <c r="J13" i="48"/>
  <c r="J12" i="48"/>
  <c r="J11" i="48"/>
  <c r="J10" i="48"/>
  <c r="F19" i="47"/>
  <c r="F18" i="47"/>
  <c r="F17" i="47"/>
  <c r="F16" i="47"/>
  <c r="F15" i="47"/>
  <c r="J14" i="46"/>
  <c r="F19" i="46" s="1"/>
  <c r="J13" i="46"/>
  <c r="J12" i="46"/>
  <c r="J11" i="46"/>
  <c r="J10" i="46"/>
  <c r="C7" i="46"/>
  <c r="J14" i="45"/>
  <c r="J13" i="45"/>
  <c r="J12" i="45"/>
  <c r="J11" i="45"/>
  <c r="J10" i="45"/>
  <c r="F15" i="45" s="1"/>
  <c r="C7" i="45"/>
  <c r="J14" i="44"/>
  <c r="J13" i="44"/>
  <c r="F18" i="44" s="1"/>
  <c r="J12" i="44"/>
  <c r="F17" i="44" s="1"/>
  <c r="J11" i="44"/>
  <c r="F16" i="44" s="1"/>
  <c r="J10" i="44"/>
  <c r="F15" i="44" s="1"/>
  <c r="J14" i="43"/>
  <c r="J13" i="43"/>
  <c r="J12" i="43"/>
  <c r="J11" i="43"/>
  <c r="J10" i="43"/>
  <c r="J14" i="42"/>
  <c r="J13" i="42"/>
  <c r="J12" i="42"/>
  <c r="J11" i="42"/>
  <c r="J10" i="42"/>
  <c r="F15" i="42" s="1"/>
  <c r="C7" i="42"/>
  <c r="J14" i="41"/>
  <c r="F19" i="41" s="1"/>
  <c r="J13" i="41"/>
  <c r="J12" i="41"/>
  <c r="F17" i="41" s="1"/>
  <c r="J11" i="41"/>
  <c r="J10" i="41"/>
  <c r="F15" i="41" s="1"/>
  <c r="C7" i="41"/>
  <c r="C7" i="40"/>
  <c r="J14" i="40"/>
  <c r="F19" i="40" s="1"/>
  <c r="J13" i="40"/>
  <c r="J12" i="40"/>
  <c r="J11" i="40"/>
  <c r="F16" i="40" s="1"/>
  <c r="J10" i="40"/>
  <c r="C7" i="39"/>
  <c r="J14" i="39"/>
  <c r="J13" i="39"/>
  <c r="J12" i="39"/>
  <c r="F17" i="39" s="1"/>
  <c r="J11" i="39"/>
  <c r="J10" i="39"/>
  <c r="F15" i="39" s="1"/>
  <c r="E19" i="53"/>
  <c r="E18" i="53"/>
  <c r="E17" i="53"/>
  <c r="F16" i="53"/>
  <c r="E16" i="53"/>
  <c r="E15" i="53"/>
  <c r="F19" i="53"/>
  <c r="F17" i="53"/>
  <c r="J8" i="53"/>
  <c r="K12" i="53" s="1"/>
  <c r="E19" i="52"/>
  <c r="E18" i="52"/>
  <c r="F17" i="52"/>
  <c r="E17" i="52"/>
  <c r="E16" i="52"/>
  <c r="E15" i="52"/>
  <c r="F18" i="52"/>
  <c r="F15" i="52"/>
  <c r="J8" i="52"/>
  <c r="K12" i="52" s="1"/>
  <c r="E19" i="51"/>
  <c r="E18" i="51"/>
  <c r="E17" i="51"/>
  <c r="F16" i="51"/>
  <c r="E16" i="51"/>
  <c r="F15" i="51"/>
  <c r="E15" i="51"/>
  <c r="F19" i="51"/>
  <c r="F18" i="51"/>
  <c r="F17" i="51"/>
  <c r="J8" i="51"/>
  <c r="L15" i="51" s="1"/>
  <c r="E19" i="50"/>
  <c r="E18" i="50"/>
  <c r="E17" i="50"/>
  <c r="F16" i="50"/>
  <c r="E16" i="50"/>
  <c r="E15" i="50"/>
  <c r="F19" i="50"/>
  <c r="F15" i="50"/>
  <c r="J8" i="50"/>
  <c r="K12" i="50" s="1"/>
  <c r="E19" i="49"/>
  <c r="E18" i="49"/>
  <c r="E17" i="49"/>
  <c r="F16" i="49"/>
  <c r="E16" i="49"/>
  <c r="E15" i="49"/>
  <c r="F18" i="49"/>
  <c r="F17" i="49"/>
  <c r="F15" i="49"/>
  <c r="J8" i="49"/>
  <c r="K12" i="49" s="1"/>
  <c r="E19" i="48"/>
  <c r="E18" i="48"/>
  <c r="E17" i="48"/>
  <c r="F16" i="48"/>
  <c r="E16" i="48"/>
  <c r="E15" i="48"/>
  <c r="F19" i="48"/>
  <c r="F18" i="48"/>
  <c r="F17" i="48"/>
  <c r="F15" i="48"/>
  <c r="J8" i="48"/>
  <c r="K12" i="48" s="1"/>
  <c r="E19" i="47"/>
  <c r="E18" i="47"/>
  <c r="E17" i="47"/>
  <c r="E16" i="47"/>
  <c r="E15" i="47"/>
  <c r="J14" i="47"/>
  <c r="J13" i="47"/>
  <c r="J12" i="47"/>
  <c r="J11" i="47"/>
  <c r="J10" i="47"/>
  <c r="J8" i="47"/>
  <c r="K12" i="47" s="1"/>
  <c r="E19" i="46"/>
  <c r="E18" i="46"/>
  <c r="E17" i="46"/>
  <c r="F16" i="46"/>
  <c r="E16" i="46"/>
  <c r="E15" i="46"/>
  <c r="F18" i="46"/>
  <c r="F17" i="46"/>
  <c r="F15" i="46"/>
  <c r="J8" i="46"/>
  <c r="K12" i="46" s="1"/>
  <c r="E19" i="45"/>
  <c r="E18" i="45"/>
  <c r="E17" i="45"/>
  <c r="F16" i="45"/>
  <c r="E16" i="45"/>
  <c r="E15" i="45"/>
  <c r="F19" i="45"/>
  <c r="F18" i="45"/>
  <c r="F17" i="45"/>
  <c r="J8" i="45"/>
  <c r="K12" i="45" s="1"/>
  <c r="E19" i="44"/>
  <c r="E18" i="44"/>
  <c r="E17" i="44"/>
  <c r="E16" i="44"/>
  <c r="E15" i="44"/>
  <c r="F19" i="44"/>
  <c r="J8" i="44"/>
  <c r="K12" i="44" s="1"/>
  <c r="C7" i="44"/>
  <c r="E19" i="43"/>
  <c r="E18" i="43"/>
  <c r="F17" i="43"/>
  <c r="E17" i="43"/>
  <c r="F16" i="43"/>
  <c r="E16" i="43"/>
  <c r="E15" i="43"/>
  <c r="F19" i="43"/>
  <c r="F18" i="43"/>
  <c r="F15" i="43"/>
  <c r="J8" i="43"/>
  <c r="K12" i="43" s="1"/>
  <c r="F19" i="42"/>
  <c r="E19" i="42"/>
  <c r="E18" i="42"/>
  <c r="F17" i="42"/>
  <c r="E17" i="42"/>
  <c r="F16" i="42"/>
  <c r="E16" i="42"/>
  <c r="E15" i="42"/>
  <c r="F18" i="42"/>
  <c r="K12" i="42"/>
  <c r="J8" i="42"/>
  <c r="L15" i="42" s="1"/>
  <c r="E19" i="41"/>
  <c r="E18" i="41"/>
  <c r="E17" i="41"/>
  <c r="F16" i="41"/>
  <c r="E16" i="41"/>
  <c r="E15" i="41"/>
  <c r="F18" i="41"/>
  <c r="J8" i="41"/>
  <c r="K11" i="41" s="1"/>
  <c r="E19" i="40"/>
  <c r="E18" i="40"/>
  <c r="E17" i="40"/>
  <c r="E16" i="40"/>
  <c r="E15" i="40"/>
  <c r="F18" i="40"/>
  <c r="F17" i="40"/>
  <c r="F15" i="40"/>
  <c r="J8" i="40"/>
  <c r="L15" i="40" s="1"/>
  <c r="F19" i="39"/>
  <c r="E19" i="39"/>
  <c r="F18" i="39"/>
  <c r="E18" i="39"/>
  <c r="E17" i="39"/>
  <c r="E16" i="39"/>
  <c r="E15" i="39"/>
  <c r="F16" i="39"/>
  <c r="J8" i="39"/>
  <c r="K14" i="39" s="1"/>
  <c r="L16" i="39" s="1"/>
  <c r="K10" i="50" l="1"/>
  <c r="K14" i="50"/>
  <c r="L16" i="50" s="1"/>
  <c r="K11" i="51"/>
  <c r="K12" i="51"/>
  <c r="K12" i="40"/>
  <c r="L15" i="41"/>
  <c r="K12" i="41"/>
  <c r="K13" i="53"/>
  <c r="K10" i="53"/>
  <c r="K14" i="53"/>
  <c r="L16" i="53" s="1"/>
  <c r="K11" i="53"/>
  <c r="L15" i="53"/>
  <c r="K13" i="52"/>
  <c r="K10" i="52"/>
  <c r="K14" i="52"/>
  <c r="L16" i="52" s="1"/>
  <c r="K11" i="52"/>
  <c r="L15" i="52"/>
  <c r="K13" i="51"/>
  <c r="K10" i="51"/>
  <c r="K14" i="51"/>
  <c r="L16" i="51" s="1"/>
  <c r="K13" i="50"/>
  <c r="K11" i="50"/>
  <c r="L15" i="50"/>
  <c r="K13" i="49"/>
  <c r="K10" i="49"/>
  <c r="K14" i="49"/>
  <c r="L16" i="49" s="1"/>
  <c r="K11" i="49"/>
  <c r="L15" i="49"/>
  <c r="K13" i="48"/>
  <c r="K10" i="48"/>
  <c r="K14" i="48"/>
  <c r="L16" i="48" s="1"/>
  <c r="K11" i="48"/>
  <c r="L15" i="48"/>
  <c r="K10" i="47"/>
  <c r="K14" i="47"/>
  <c r="L16" i="47" s="1"/>
  <c r="K11" i="47"/>
  <c r="K13" i="47"/>
  <c r="L15" i="47"/>
  <c r="K13" i="46"/>
  <c r="K10" i="46"/>
  <c r="K14" i="46"/>
  <c r="L16" i="46" s="1"/>
  <c r="K11" i="46"/>
  <c r="L15" i="46"/>
  <c r="K10" i="45"/>
  <c r="K14" i="45"/>
  <c r="L16" i="45" s="1"/>
  <c r="K11" i="45"/>
  <c r="K13" i="45"/>
  <c r="L15" i="45"/>
  <c r="K10" i="44"/>
  <c r="K14" i="44"/>
  <c r="L16" i="44" s="1"/>
  <c r="K11" i="44"/>
  <c r="K13" i="44"/>
  <c r="L15" i="44"/>
  <c r="K14" i="43"/>
  <c r="L16" i="43" s="1"/>
  <c r="K11" i="43"/>
  <c r="K13" i="43"/>
  <c r="K10" i="43"/>
  <c r="L15" i="43"/>
  <c r="K14" i="42"/>
  <c r="L16" i="42" s="1"/>
  <c r="K13" i="42"/>
  <c r="K10" i="42"/>
  <c r="K11" i="42"/>
  <c r="K13" i="41"/>
  <c r="K10" i="41"/>
  <c r="K14" i="41"/>
  <c r="L16" i="41" s="1"/>
  <c r="K13" i="40"/>
  <c r="K10" i="40"/>
  <c r="K14" i="40"/>
  <c r="L16" i="40" s="1"/>
  <c r="K11" i="40"/>
  <c r="K11" i="39"/>
  <c r="K12" i="39"/>
  <c r="L15" i="39"/>
  <c r="K13" i="39"/>
  <c r="K10" i="39"/>
  <c r="J14" i="8" l="1"/>
  <c r="C7" i="27" l="1"/>
  <c r="C7" i="28"/>
  <c r="J11" i="29"/>
  <c r="J10" i="29"/>
  <c r="J11" i="28"/>
  <c r="J10" i="28"/>
  <c r="J10" i="27"/>
  <c r="C7" i="26"/>
  <c r="J14" i="26"/>
  <c r="J13" i="26"/>
  <c r="J12" i="26"/>
  <c r="J11" i="26"/>
  <c r="J10" i="26"/>
  <c r="J14" i="25"/>
  <c r="J13" i="25"/>
  <c r="J12" i="25"/>
  <c r="J11" i="25"/>
  <c r="J10" i="25"/>
  <c r="J10" i="24"/>
  <c r="C7" i="30"/>
  <c r="J12" i="30"/>
  <c r="J11" i="30"/>
  <c r="J10" i="30"/>
  <c r="J11" i="31"/>
  <c r="J10" i="31"/>
  <c r="C7" i="32"/>
  <c r="J12" i="32"/>
  <c r="J11" i="32"/>
  <c r="J10" i="32"/>
  <c r="J13" i="32"/>
  <c r="J11" i="33"/>
  <c r="J12" i="33"/>
  <c r="J13" i="33"/>
  <c r="J14" i="33"/>
  <c r="C7" i="34"/>
  <c r="J14" i="34"/>
  <c r="J13" i="34"/>
  <c r="J12" i="34"/>
  <c r="J11" i="34"/>
  <c r="J10" i="34"/>
  <c r="J13" i="35"/>
  <c r="J12" i="35"/>
  <c r="J11" i="35"/>
  <c r="J10" i="35"/>
  <c r="C7" i="36"/>
  <c r="J14" i="36"/>
  <c r="J13" i="36"/>
  <c r="J12" i="36"/>
  <c r="J11" i="36"/>
  <c r="J10" i="36"/>
  <c r="J14" i="37"/>
  <c r="J13" i="37"/>
  <c r="J12" i="37"/>
  <c r="J11" i="37"/>
  <c r="J10" i="37"/>
  <c r="C7" i="37"/>
  <c r="C7" i="38"/>
  <c r="J14" i="38"/>
  <c r="J13" i="38"/>
  <c r="J12" i="38"/>
  <c r="J11" i="38"/>
  <c r="J10" i="38"/>
  <c r="J14" i="23"/>
  <c r="J13" i="23"/>
  <c r="J12" i="23"/>
  <c r="J11" i="23"/>
  <c r="J10" i="23"/>
  <c r="C7" i="23"/>
  <c r="J12" i="22"/>
  <c r="J11" i="22"/>
  <c r="J10" i="22"/>
  <c r="C7" i="22"/>
  <c r="J10" i="21"/>
  <c r="J14" i="19" l="1"/>
  <c r="J13" i="19"/>
  <c r="F18" i="19" s="1"/>
  <c r="J12" i="19"/>
  <c r="J11" i="19"/>
  <c r="F16" i="19" s="1"/>
  <c r="J10" i="19"/>
  <c r="F15" i="19" s="1"/>
  <c r="F19" i="19"/>
  <c r="E19" i="19"/>
  <c r="E18" i="19"/>
  <c r="F17" i="19"/>
  <c r="E17" i="19"/>
  <c r="E16" i="19"/>
  <c r="E15" i="19"/>
  <c r="K14" i="19"/>
  <c r="L16" i="19" s="1"/>
  <c r="K13" i="19"/>
  <c r="K12" i="19"/>
  <c r="J8" i="19"/>
  <c r="L15" i="19" s="1"/>
  <c r="F19" i="34"/>
  <c r="E19" i="34"/>
  <c r="F18" i="34"/>
  <c r="E18" i="34"/>
  <c r="F17" i="34"/>
  <c r="E17" i="34"/>
  <c r="F16" i="34"/>
  <c r="E16" i="34"/>
  <c r="F15" i="34"/>
  <c r="E15" i="34"/>
  <c r="J8" i="34"/>
  <c r="K11" i="34" s="1"/>
  <c r="F19" i="35"/>
  <c r="E19" i="35"/>
  <c r="F18" i="35"/>
  <c r="E18" i="35"/>
  <c r="F17" i="35"/>
  <c r="E17" i="35"/>
  <c r="F16" i="35"/>
  <c r="E16" i="35"/>
  <c r="F15" i="35"/>
  <c r="E15" i="35"/>
  <c r="J8" i="35"/>
  <c r="K11" i="35" s="1"/>
  <c r="F19" i="36"/>
  <c r="E19" i="36"/>
  <c r="F18" i="36"/>
  <c r="E18" i="36"/>
  <c r="F17" i="36"/>
  <c r="E17" i="36"/>
  <c r="F16" i="36"/>
  <c r="E16" i="36"/>
  <c r="F15" i="36"/>
  <c r="E15" i="36"/>
  <c r="J8" i="36"/>
  <c r="K11" i="36" s="1"/>
  <c r="F19" i="38"/>
  <c r="E19" i="38"/>
  <c r="F18" i="38"/>
  <c r="E18" i="38"/>
  <c r="F17" i="38"/>
  <c r="E17" i="38"/>
  <c r="F16" i="38"/>
  <c r="E16" i="38"/>
  <c r="F15" i="38"/>
  <c r="E15" i="38"/>
  <c r="J8" i="38"/>
  <c r="K11" i="38" s="1"/>
  <c r="F19" i="37"/>
  <c r="E19" i="37"/>
  <c r="F18" i="37"/>
  <c r="E18" i="37"/>
  <c r="F17" i="37"/>
  <c r="E17" i="37"/>
  <c r="F16" i="37"/>
  <c r="E16" i="37"/>
  <c r="F15" i="37"/>
  <c r="E15" i="37"/>
  <c r="J8" i="37"/>
  <c r="K11" i="37" s="1"/>
  <c r="F19" i="33"/>
  <c r="E19" i="33"/>
  <c r="F18" i="33"/>
  <c r="E18" i="33"/>
  <c r="F17" i="33"/>
  <c r="E17" i="33"/>
  <c r="F16" i="33"/>
  <c r="E16" i="33"/>
  <c r="F15" i="33"/>
  <c r="E15" i="33"/>
  <c r="J8" i="33"/>
  <c r="K11" i="33" s="1"/>
  <c r="F19" i="32"/>
  <c r="E19" i="32"/>
  <c r="F18" i="32"/>
  <c r="E18" i="32"/>
  <c r="F17" i="32"/>
  <c r="E17" i="32"/>
  <c r="F16" i="32"/>
  <c r="E16" i="32"/>
  <c r="F15" i="32"/>
  <c r="E15" i="32"/>
  <c r="J8" i="32"/>
  <c r="K11" i="32" s="1"/>
  <c r="F19" i="31"/>
  <c r="E19" i="31"/>
  <c r="F18" i="31"/>
  <c r="E18" i="31"/>
  <c r="F17" i="31"/>
  <c r="E17" i="31"/>
  <c r="F16" i="31"/>
  <c r="E16" i="31"/>
  <c r="F15" i="31"/>
  <c r="E15" i="31"/>
  <c r="J8" i="31"/>
  <c r="K11" i="31" s="1"/>
  <c r="F19" i="30"/>
  <c r="E19" i="30"/>
  <c r="F18" i="30"/>
  <c r="E18" i="30"/>
  <c r="F17" i="30"/>
  <c r="E17" i="30"/>
  <c r="F16" i="30"/>
  <c r="E16" i="30"/>
  <c r="F15" i="30"/>
  <c r="E15" i="30"/>
  <c r="J8" i="30"/>
  <c r="K10" i="30" s="1"/>
  <c r="F19" i="29"/>
  <c r="E19" i="29"/>
  <c r="F18" i="29"/>
  <c r="E18" i="29"/>
  <c r="F17" i="29"/>
  <c r="E17" i="29"/>
  <c r="F16" i="29"/>
  <c r="E16" i="29"/>
  <c r="F15" i="29"/>
  <c r="E15" i="29"/>
  <c r="J8" i="29"/>
  <c r="L15" i="29" s="1"/>
  <c r="F19" i="28"/>
  <c r="E19" i="28"/>
  <c r="F18" i="28"/>
  <c r="E18" i="28"/>
  <c r="F17" i="28"/>
  <c r="E17" i="28"/>
  <c r="F16" i="28"/>
  <c r="E16" i="28"/>
  <c r="F15" i="28"/>
  <c r="E15" i="28"/>
  <c r="J8" i="28"/>
  <c r="L15" i="28" s="1"/>
  <c r="F19" i="27"/>
  <c r="E19" i="27"/>
  <c r="F18" i="27"/>
  <c r="E18" i="27"/>
  <c r="F17" i="27"/>
  <c r="E17" i="27"/>
  <c r="F16" i="27"/>
  <c r="E16" i="27"/>
  <c r="F15" i="27"/>
  <c r="E15" i="27"/>
  <c r="J8" i="27"/>
  <c r="K10" i="27" s="1"/>
  <c r="F19" i="26"/>
  <c r="E19" i="26"/>
  <c r="F18" i="26"/>
  <c r="E18" i="26"/>
  <c r="F17" i="26"/>
  <c r="E17" i="26"/>
  <c r="F16" i="26"/>
  <c r="E16" i="26"/>
  <c r="F15" i="26"/>
  <c r="E15" i="26"/>
  <c r="J8" i="26"/>
  <c r="L15" i="26" s="1"/>
  <c r="F19" i="25"/>
  <c r="E19" i="25"/>
  <c r="F18" i="25"/>
  <c r="E18" i="25"/>
  <c r="F17" i="25"/>
  <c r="E17" i="25"/>
  <c r="F16" i="25"/>
  <c r="E16" i="25"/>
  <c r="F15" i="25"/>
  <c r="E15" i="25"/>
  <c r="J8" i="25"/>
  <c r="L15" i="25" s="1"/>
  <c r="C7" i="25"/>
  <c r="F19" i="24"/>
  <c r="E19" i="24"/>
  <c r="F18" i="24"/>
  <c r="E18" i="24"/>
  <c r="F17" i="24"/>
  <c r="E17" i="24"/>
  <c r="F16" i="24"/>
  <c r="E16" i="24"/>
  <c r="F15" i="24"/>
  <c r="E15" i="24"/>
  <c r="K12" i="24"/>
  <c r="J8" i="24"/>
  <c r="K11" i="24" s="1"/>
  <c r="F19" i="23"/>
  <c r="E19" i="23"/>
  <c r="F18" i="23"/>
  <c r="E18" i="23"/>
  <c r="F17" i="23"/>
  <c r="E17" i="23"/>
  <c r="F16" i="23"/>
  <c r="E16" i="23"/>
  <c r="F15" i="23"/>
  <c r="E15" i="23"/>
  <c r="J8" i="23"/>
  <c r="K10" i="23" s="1"/>
  <c r="F19" i="22"/>
  <c r="E19" i="22"/>
  <c r="F18" i="22"/>
  <c r="E18" i="22"/>
  <c r="F17" i="22"/>
  <c r="E17" i="22"/>
  <c r="F16" i="22"/>
  <c r="E16" i="22"/>
  <c r="F15" i="22"/>
  <c r="E15" i="22"/>
  <c r="J8" i="22"/>
  <c r="K10" i="22" s="1"/>
  <c r="F19" i="21"/>
  <c r="E19" i="21"/>
  <c r="F18" i="21"/>
  <c r="E18" i="21"/>
  <c r="F17" i="21"/>
  <c r="E17" i="21"/>
  <c r="F16" i="21"/>
  <c r="E16" i="21"/>
  <c r="F15" i="21"/>
  <c r="E15" i="21"/>
  <c r="K13" i="21"/>
  <c r="J8" i="21"/>
  <c r="K10" i="21" s="1"/>
  <c r="F19" i="20"/>
  <c r="E19" i="20"/>
  <c r="F18" i="20"/>
  <c r="E18" i="20"/>
  <c r="F17" i="20"/>
  <c r="E17" i="20"/>
  <c r="F16" i="20"/>
  <c r="E16" i="20"/>
  <c r="F15" i="20"/>
  <c r="E15" i="20"/>
  <c r="J8" i="20"/>
  <c r="K10" i="20" s="1"/>
  <c r="K11" i="20" l="1"/>
  <c r="K13" i="20"/>
  <c r="K13" i="38"/>
  <c r="K10" i="37"/>
  <c r="K10" i="36"/>
  <c r="K12" i="35"/>
  <c r="K10" i="33"/>
  <c r="K10" i="32"/>
  <c r="K11" i="30"/>
  <c r="K12" i="30"/>
  <c r="K13" i="29"/>
  <c r="K13" i="26"/>
  <c r="K13" i="25"/>
  <c r="K14" i="25"/>
  <c r="L16" i="25" s="1"/>
  <c r="K11" i="23"/>
  <c r="K12" i="23"/>
  <c r="K11" i="22"/>
  <c r="K12" i="21"/>
  <c r="K11" i="21"/>
  <c r="K14" i="20"/>
  <c r="L16" i="20" s="1"/>
  <c r="K10" i="19"/>
  <c r="K11" i="19"/>
  <c r="K12" i="38"/>
  <c r="K14" i="38"/>
  <c r="L16" i="38" s="1"/>
  <c r="K10" i="38"/>
  <c r="K12" i="37"/>
  <c r="K12" i="36"/>
  <c r="K13" i="36"/>
  <c r="K14" i="36"/>
  <c r="L16" i="36" s="1"/>
  <c r="K13" i="35"/>
  <c r="K14" i="35"/>
  <c r="L16" i="35" s="1"/>
  <c r="K12" i="34"/>
  <c r="K13" i="34"/>
  <c r="K14" i="34"/>
  <c r="L16" i="34" s="1"/>
  <c r="K12" i="33"/>
  <c r="K13" i="33"/>
  <c r="K14" i="33"/>
  <c r="L16" i="33" s="1"/>
  <c r="K12" i="32"/>
  <c r="K13" i="32"/>
  <c r="K14" i="32"/>
  <c r="L16" i="32" s="1"/>
  <c r="K12" i="31"/>
  <c r="K13" i="31"/>
  <c r="K14" i="31"/>
  <c r="L16" i="31" s="1"/>
  <c r="K13" i="30"/>
  <c r="K14" i="30"/>
  <c r="L16" i="30" s="1"/>
  <c r="K14" i="29"/>
  <c r="L16" i="29" s="1"/>
  <c r="K10" i="29"/>
  <c r="K11" i="29"/>
  <c r="K12" i="29"/>
  <c r="K11" i="28"/>
  <c r="K12" i="28"/>
  <c r="K13" i="28"/>
  <c r="K10" i="28"/>
  <c r="K14" i="28"/>
  <c r="L16" i="28" s="1"/>
  <c r="K11" i="27"/>
  <c r="K12" i="27"/>
  <c r="K13" i="27"/>
  <c r="K14" i="27"/>
  <c r="L16" i="27" s="1"/>
  <c r="K11" i="26"/>
  <c r="K12" i="26"/>
  <c r="K14" i="26"/>
  <c r="L16" i="26" s="1"/>
  <c r="K10" i="26"/>
  <c r="K10" i="25"/>
  <c r="K11" i="25"/>
  <c r="K12" i="25"/>
  <c r="K13" i="24"/>
  <c r="K14" i="24"/>
  <c r="L16" i="24" s="1"/>
  <c r="K13" i="23"/>
  <c r="K14" i="23"/>
  <c r="L16" i="23" s="1"/>
  <c r="K12" i="22"/>
  <c r="K13" i="22"/>
  <c r="K14" i="21"/>
  <c r="L16" i="21" s="1"/>
  <c r="K12" i="20"/>
  <c r="L15" i="34"/>
  <c r="K10" i="34"/>
  <c r="L15" i="35"/>
  <c r="K10" i="35"/>
  <c r="L15" i="36"/>
  <c r="L15" i="38"/>
  <c r="K13" i="37"/>
  <c r="K14" i="37"/>
  <c r="L16" i="37" s="1"/>
  <c r="L15" i="37"/>
  <c r="L15" i="33"/>
  <c r="L15" i="32"/>
  <c r="L15" i="31"/>
  <c r="K10" i="31"/>
  <c r="L15" i="30"/>
  <c r="L15" i="27"/>
  <c r="L15" i="24"/>
  <c r="K10" i="24"/>
  <c r="L15" i="23"/>
  <c r="K14" i="22"/>
  <c r="L16" i="22" s="1"/>
  <c r="L15" i="22"/>
  <c r="L15" i="21"/>
  <c r="L15" i="20"/>
  <c r="J14" i="2"/>
  <c r="J13" i="2"/>
  <c r="J12" i="2"/>
  <c r="J11" i="2"/>
  <c r="D36" i="18" l="1"/>
  <c r="J14" i="14"/>
  <c r="J13" i="14"/>
  <c r="J12" i="14"/>
  <c r="J11" i="14"/>
  <c r="J10" i="14"/>
  <c r="C7" i="14"/>
  <c r="C7" i="13"/>
  <c r="J14" i="13"/>
  <c r="J13" i="13"/>
  <c r="J12" i="13"/>
  <c r="J11" i="13"/>
  <c r="J10" i="13"/>
  <c r="J14" i="12"/>
  <c r="J13" i="12"/>
  <c r="J12" i="12"/>
  <c r="J11" i="12"/>
  <c r="J10" i="12"/>
  <c r="C7" i="11"/>
  <c r="J14" i="11"/>
  <c r="J13" i="11"/>
  <c r="J12" i="11"/>
  <c r="J11" i="11"/>
  <c r="J10" i="11"/>
  <c r="C7" i="10"/>
  <c r="J14" i="10"/>
  <c r="J13" i="10"/>
  <c r="J12" i="10"/>
  <c r="J11" i="10"/>
  <c r="J10" i="10"/>
  <c r="C7" i="9"/>
  <c r="J14" i="9"/>
  <c r="J13" i="9"/>
  <c r="J12" i="9"/>
  <c r="J11" i="9"/>
  <c r="C7" i="4"/>
  <c r="C7" i="8"/>
  <c r="J12" i="8"/>
  <c r="J11" i="8"/>
  <c r="J10" i="8"/>
  <c r="J14" i="7"/>
  <c r="J13" i="7"/>
  <c r="J12" i="7"/>
  <c r="J11" i="7"/>
  <c r="J10" i="7"/>
  <c r="J12" i="6" l="1"/>
  <c r="J11" i="6"/>
  <c r="J10" i="6"/>
  <c r="C7" i="6"/>
  <c r="J10" i="5" l="1"/>
  <c r="J12" i="4"/>
  <c r="J11" i="4"/>
  <c r="J10" i="4"/>
  <c r="J10" i="3" l="1"/>
  <c r="F15" i="3" s="1"/>
  <c r="F19" i="2"/>
  <c r="F18" i="2"/>
  <c r="J10" i="2"/>
  <c r="J14" i="1"/>
  <c r="J13" i="1"/>
  <c r="J12" i="1"/>
  <c r="F17" i="1" s="1"/>
  <c r="J11" i="1"/>
  <c r="F19" i="1"/>
  <c r="E19" i="1"/>
  <c r="F18" i="1"/>
  <c r="E18" i="1"/>
  <c r="E17" i="1"/>
  <c r="F16" i="1"/>
  <c r="E16" i="1"/>
  <c r="F15" i="1"/>
  <c r="E15" i="1"/>
  <c r="J8" i="1"/>
  <c r="K10" i="1" s="1"/>
  <c r="E19" i="2"/>
  <c r="E18" i="2"/>
  <c r="F17" i="2"/>
  <c r="E17" i="2"/>
  <c r="F16" i="2"/>
  <c r="E16" i="2"/>
  <c r="F15" i="2"/>
  <c r="E15" i="2"/>
  <c r="J8" i="2"/>
  <c r="K10" i="2" s="1"/>
  <c r="F19" i="3"/>
  <c r="E19" i="3"/>
  <c r="F18" i="3"/>
  <c r="E18" i="3"/>
  <c r="F17" i="3"/>
  <c r="E17" i="3"/>
  <c r="F16" i="3"/>
  <c r="E16" i="3"/>
  <c r="E15" i="3"/>
  <c r="J8" i="3"/>
  <c r="K10" i="3" s="1"/>
  <c r="F19" i="4"/>
  <c r="E19" i="4"/>
  <c r="F18" i="4"/>
  <c r="E18" i="4"/>
  <c r="F17" i="4"/>
  <c r="E17" i="4"/>
  <c r="F16" i="4"/>
  <c r="E16" i="4"/>
  <c r="F15" i="4"/>
  <c r="E15" i="4"/>
  <c r="J8" i="4"/>
  <c r="K10" i="4" s="1"/>
  <c r="F19" i="5"/>
  <c r="E19" i="5"/>
  <c r="F18" i="5"/>
  <c r="E18" i="5"/>
  <c r="F17" i="5"/>
  <c r="E17" i="5"/>
  <c r="F16" i="5"/>
  <c r="E16" i="5"/>
  <c r="F15" i="5"/>
  <c r="E15" i="5"/>
  <c r="K12" i="5"/>
  <c r="J8" i="5"/>
  <c r="L15" i="5" s="1"/>
  <c r="F19" i="6"/>
  <c r="E19" i="6"/>
  <c r="F18" i="6"/>
  <c r="E18" i="6"/>
  <c r="F17" i="6"/>
  <c r="E17" i="6"/>
  <c r="F16" i="6"/>
  <c r="E16" i="6"/>
  <c r="F15" i="6"/>
  <c r="E15" i="6"/>
  <c r="K14" i="6"/>
  <c r="L16" i="6" s="1"/>
  <c r="K13" i="6"/>
  <c r="J8" i="6"/>
  <c r="K10" i="6" s="1"/>
  <c r="F19" i="7"/>
  <c r="E19" i="7"/>
  <c r="F18" i="7"/>
  <c r="E18" i="7"/>
  <c r="F17" i="7"/>
  <c r="E17" i="7"/>
  <c r="F16" i="7"/>
  <c r="E16" i="7"/>
  <c r="F15" i="7"/>
  <c r="E15" i="7"/>
  <c r="J8" i="7"/>
  <c r="K10" i="7" s="1"/>
  <c r="C7" i="7"/>
  <c r="F19" i="8"/>
  <c r="E19" i="8"/>
  <c r="F18" i="8"/>
  <c r="E18" i="8"/>
  <c r="F17" i="8"/>
  <c r="E17" i="8"/>
  <c r="F16" i="8"/>
  <c r="E16" i="8"/>
  <c r="F15" i="8"/>
  <c r="E15" i="8"/>
  <c r="K14" i="8"/>
  <c r="L16" i="8" s="1"/>
  <c r="J8" i="8"/>
  <c r="L15" i="8" s="1"/>
  <c r="F19" i="9"/>
  <c r="E19" i="9"/>
  <c r="F18" i="9"/>
  <c r="E18" i="9"/>
  <c r="F17" i="9"/>
  <c r="E17" i="9"/>
  <c r="F16" i="9"/>
  <c r="E16" i="9"/>
  <c r="F15" i="9"/>
  <c r="E15" i="9"/>
  <c r="J8" i="9"/>
  <c r="K10" i="9" s="1"/>
  <c r="F19" i="10"/>
  <c r="E19" i="10"/>
  <c r="F18" i="10"/>
  <c r="E18" i="10"/>
  <c r="F17" i="10"/>
  <c r="E17" i="10"/>
  <c r="F16" i="10"/>
  <c r="E16" i="10"/>
  <c r="F15" i="10"/>
  <c r="E15" i="10"/>
  <c r="J8" i="10"/>
  <c r="K10" i="10" s="1"/>
  <c r="F19" i="11"/>
  <c r="E19" i="11"/>
  <c r="F18" i="11"/>
  <c r="E18" i="11"/>
  <c r="F17" i="11"/>
  <c r="E17" i="11"/>
  <c r="F16" i="11"/>
  <c r="E16" i="11"/>
  <c r="F15" i="11"/>
  <c r="E15" i="11"/>
  <c r="J8" i="11"/>
  <c r="L15" i="11" s="1"/>
  <c r="F19" i="12"/>
  <c r="E19" i="12"/>
  <c r="F18" i="12"/>
  <c r="E18" i="12"/>
  <c r="F17" i="12"/>
  <c r="E17" i="12"/>
  <c r="F16" i="12"/>
  <c r="E16" i="12"/>
  <c r="F15" i="12"/>
  <c r="E15" i="12"/>
  <c r="J8" i="12"/>
  <c r="K10" i="12" s="1"/>
  <c r="C7" i="12"/>
  <c r="F19" i="13"/>
  <c r="E19" i="13"/>
  <c r="F18" i="13"/>
  <c r="E18" i="13"/>
  <c r="F17" i="13"/>
  <c r="E17" i="13"/>
  <c r="F16" i="13"/>
  <c r="E16" i="13"/>
  <c r="F15" i="13"/>
  <c r="E15" i="13"/>
  <c r="J8" i="13"/>
  <c r="K10" i="13" s="1"/>
  <c r="F19" i="14"/>
  <c r="E19" i="14"/>
  <c r="F18" i="14"/>
  <c r="E18" i="14"/>
  <c r="F17" i="14"/>
  <c r="E17" i="14"/>
  <c r="F16" i="14"/>
  <c r="E16" i="14"/>
  <c r="F15" i="14"/>
  <c r="E15" i="14"/>
  <c r="J8" i="14"/>
  <c r="K10" i="14" s="1"/>
  <c r="C7" i="18"/>
  <c r="K13" i="12" l="1"/>
  <c r="K12" i="12"/>
  <c r="K10" i="11"/>
  <c r="K12" i="11"/>
  <c r="K13" i="11"/>
  <c r="K14" i="11"/>
  <c r="L16" i="11" s="1"/>
  <c r="K11" i="10"/>
  <c r="K11" i="9"/>
  <c r="K12" i="9"/>
  <c r="K14" i="9"/>
  <c r="L16" i="9" s="1"/>
  <c r="K10" i="8"/>
  <c r="K11" i="8"/>
  <c r="K12" i="8"/>
  <c r="K11" i="6"/>
  <c r="K12" i="6"/>
  <c r="K10" i="5"/>
  <c r="K13" i="5"/>
  <c r="K11" i="2"/>
  <c r="K14" i="2"/>
  <c r="L16" i="2" s="1"/>
  <c r="K12" i="2"/>
  <c r="K11" i="14"/>
  <c r="K11" i="13"/>
  <c r="K12" i="13"/>
  <c r="K13" i="13"/>
  <c r="K14" i="13"/>
  <c r="L16" i="13" s="1"/>
  <c r="K14" i="12"/>
  <c r="L16" i="12" s="1"/>
  <c r="K11" i="12"/>
  <c r="K11" i="11"/>
  <c r="K13" i="9"/>
  <c r="K13" i="8"/>
  <c r="K11" i="7"/>
  <c r="K14" i="5"/>
  <c r="L16" i="5" s="1"/>
  <c r="K11" i="5"/>
  <c r="K11" i="4"/>
  <c r="K11" i="3"/>
  <c r="K13" i="2"/>
  <c r="K11" i="1"/>
  <c r="K12" i="1"/>
  <c r="K13" i="1"/>
  <c r="K14" i="1"/>
  <c r="L16" i="1" s="1"/>
  <c r="L15" i="1"/>
  <c r="L15" i="2"/>
  <c r="K12" i="3"/>
  <c r="K13" i="3"/>
  <c r="K14" i="3"/>
  <c r="L16" i="3" s="1"/>
  <c r="L15" i="3"/>
  <c r="K12" i="4"/>
  <c r="K13" i="4"/>
  <c r="K14" i="4"/>
  <c r="L16" i="4" s="1"/>
  <c r="L15" i="4"/>
  <c r="L15" i="6"/>
  <c r="K12" i="7"/>
  <c r="K13" i="7"/>
  <c r="K14" i="7"/>
  <c r="L16" i="7" s="1"/>
  <c r="L15" i="7"/>
  <c r="L15" i="9"/>
  <c r="K12" i="10"/>
  <c r="K13" i="10"/>
  <c r="K14" i="10"/>
  <c r="L16" i="10" s="1"/>
  <c r="L15" i="10"/>
  <c r="L15" i="12"/>
  <c r="L15" i="13"/>
  <c r="K12" i="14"/>
  <c r="K13" i="14"/>
  <c r="K14" i="14"/>
  <c r="L16" i="14" s="1"/>
  <c r="L15" i="14"/>
  <c r="F19" i="18" l="1"/>
  <c r="E19" i="18"/>
  <c r="F18" i="18"/>
  <c r="E18" i="18"/>
  <c r="F17" i="18"/>
  <c r="E17" i="18"/>
  <c r="F16" i="18"/>
  <c r="E16" i="18"/>
  <c r="F15" i="18"/>
  <c r="E15" i="18"/>
  <c r="J8" i="18"/>
  <c r="L15" i="18" s="1"/>
  <c r="K11" i="18" l="1"/>
  <c r="K14" i="18"/>
  <c r="L16" i="18" s="1"/>
  <c r="K10" i="18"/>
  <c r="K12" i="18"/>
  <c r="K13" i="18"/>
</calcChain>
</file>

<file path=xl/sharedStrings.xml><?xml version="1.0" encoding="utf-8"?>
<sst xmlns="http://schemas.openxmlformats.org/spreadsheetml/2006/main" count="4532" uniqueCount="180">
  <si>
    <t>Job number</t>
  </si>
  <si>
    <t>Client</t>
  </si>
  <si>
    <t>Coordinate system</t>
  </si>
  <si>
    <t>X</t>
  </si>
  <si>
    <t>Y</t>
  </si>
  <si>
    <t>Z</t>
  </si>
  <si>
    <t>Borehole number</t>
  </si>
  <si>
    <t>Height / level system</t>
  </si>
  <si>
    <t>Groundwater level</t>
  </si>
  <si>
    <t>Surveyor</t>
  </si>
  <si>
    <t xml:space="preserve">Track km </t>
  </si>
  <si>
    <t>Equipment, type</t>
  </si>
  <si>
    <t>SPT</t>
  </si>
  <si>
    <t>Date of investigation</t>
  </si>
  <si>
    <t>Sounding method</t>
  </si>
  <si>
    <t>depth</t>
  </si>
  <si>
    <t>blows / 0,3 m</t>
  </si>
  <si>
    <t>height of blows</t>
  </si>
  <si>
    <t>Height of borehole</t>
  </si>
  <si>
    <t>Soil</t>
  </si>
  <si>
    <t>Height level</t>
  </si>
  <si>
    <t>Level of the end</t>
  </si>
  <si>
    <t>Trackline</t>
  </si>
  <si>
    <t>x</t>
  </si>
  <si>
    <t>Excel counts yellow cells</t>
  </si>
  <si>
    <t>= Input the cell values</t>
  </si>
  <si>
    <t>Blows/0,3 m</t>
  </si>
  <si>
    <t>Depth</t>
  </si>
  <si>
    <t>-</t>
  </si>
  <si>
    <t>Height can be changed with a doubleclick of the right mouse button</t>
  </si>
  <si>
    <t>The height scale should be 1…2 m more than the depth of the sounding</t>
  </si>
  <si>
    <t>JOB: Phase_Area</t>
  </si>
  <si>
    <t>1. Montevideo - 25 de Agosto</t>
  </si>
  <si>
    <t>Phase 1_1</t>
  </si>
  <si>
    <t>2. 25 de Agosto - Florida</t>
  </si>
  <si>
    <t>Phase 1_2</t>
  </si>
  <si>
    <t>3. Florida  - Durazno</t>
  </si>
  <si>
    <t>Phase 1_3</t>
  </si>
  <si>
    <t>4. Durazno - Paso de los Toros</t>
  </si>
  <si>
    <t>Phase 1_4</t>
  </si>
  <si>
    <t xml:space="preserve">Investigation area, Trackline: </t>
  </si>
  <si>
    <t>Please, fill in these cells and the Z-value before checking the diagram</t>
  </si>
  <si>
    <t>ARVO = VALUE</t>
  </si>
  <si>
    <t>Comma is a desimaldot</t>
  </si>
  <si>
    <t>Montevideo - 25 de Agosto</t>
  </si>
  <si>
    <t>Datum wgs84</t>
  </si>
  <si>
    <t>orCl</t>
  </si>
  <si>
    <t>Cl</t>
  </si>
  <si>
    <t>clSi</t>
  </si>
  <si>
    <t>saSi</t>
  </si>
  <si>
    <t>msaCl</t>
  </si>
  <si>
    <t>csaCl</t>
  </si>
  <si>
    <t>saCl</t>
  </si>
  <si>
    <t>fgrCl</t>
  </si>
  <si>
    <t>mgrCl</t>
  </si>
  <si>
    <t>cgrCl</t>
  </si>
  <si>
    <t>orsaCl</t>
  </si>
  <si>
    <t>siCl</t>
  </si>
  <si>
    <t>fsaCl</t>
  </si>
  <si>
    <t>clsaGr</t>
  </si>
  <si>
    <t>sisaCl</t>
  </si>
  <si>
    <t>siclMCSa</t>
  </si>
  <si>
    <t>siFMSa</t>
  </si>
  <si>
    <t>clFSa</t>
  </si>
  <si>
    <t>fmsaCl</t>
  </si>
  <si>
    <t>sagrCl</t>
  </si>
  <si>
    <t>sisaFGr</t>
  </si>
  <si>
    <t>siclsaFGr</t>
  </si>
  <si>
    <t>clsaFGr</t>
  </si>
  <si>
    <t>clFMSa</t>
  </si>
  <si>
    <t>sifsaCl</t>
  </si>
  <si>
    <t>clsisaFGr</t>
  </si>
  <si>
    <t>clMSa</t>
  </si>
  <si>
    <t>sicsaFGr</t>
  </si>
  <si>
    <t>UTM</t>
  </si>
  <si>
    <t>mcsafmgrCl</t>
  </si>
  <si>
    <t>clmgrSi</t>
  </si>
  <si>
    <t>clsicsaMGr</t>
  </si>
  <si>
    <t>GR / RG</t>
  </si>
  <si>
    <t>3+000, +10</t>
  </si>
  <si>
    <t>3+800, +7</t>
  </si>
  <si>
    <t>4+600, +16</t>
  </si>
  <si>
    <t>5+400, +11</t>
  </si>
  <si>
    <t>6+200, -10</t>
  </si>
  <si>
    <t>7+000, +6</t>
  </si>
  <si>
    <t>7+800, -11</t>
  </si>
  <si>
    <t>8+400, +11</t>
  </si>
  <si>
    <t>9+200, +10</t>
  </si>
  <si>
    <t>10+000, +7</t>
  </si>
  <si>
    <t>10+800, -10</t>
  </si>
  <si>
    <t>11+600, +10</t>
  </si>
  <si>
    <t>12+400, +14</t>
  </si>
  <si>
    <t>13+200, +6</t>
  </si>
  <si>
    <t>14+000, -18</t>
  </si>
  <si>
    <t>14+800, -9</t>
  </si>
  <si>
    <t>15+600, +10</t>
  </si>
  <si>
    <t>16+400, +6</t>
  </si>
  <si>
    <t>17+200, +6</t>
  </si>
  <si>
    <t>18+000, -16</t>
  </si>
  <si>
    <t>18+800, -17</t>
  </si>
  <si>
    <t>19+600, -15</t>
  </si>
  <si>
    <t>20+400, -10</t>
  </si>
  <si>
    <t>21+200, -10</t>
  </si>
  <si>
    <t>21+800, -10</t>
  </si>
  <si>
    <t>22+400, -8</t>
  </si>
  <si>
    <t>23+000, -8</t>
  </si>
  <si>
    <t>23+400, -10</t>
  </si>
  <si>
    <t>24+200, -8</t>
  </si>
  <si>
    <t>25+000, +6</t>
  </si>
  <si>
    <t>25+800, +6</t>
  </si>
  <si>
    <t>26+600, -7</t>
  </si>
  <si>
    <t>27+400, -8</t>
  </si>
  <si>
    <t>28+200, -12</t>
  </si>
  <si>
    <t>Si</t>
  </si>
  <si>
    <t>29+000, +10</t>
  </si>
  <si>
    <t>29+800, +10</t>
  </si>
  <si>
    <t>30+800, -7</t>
  </si>
  <si>
    <t>31+500, -8</t>
  </si>
  <si>
    <t>32+200, -10</t>
  </si>
  <si>
    <t>32+900, -10</t>
  </si>
  <si>
    <t>33+600, +10</t>
  </si>
  <si>
    <t>34+300, +10</t>
  </si>
  <si>
    <t>35+000, -8</t>
  </si>
  <si>
    <t>35+800, -9</t>
  </si>
  <si>
    <t>36+730, +56</t>
  </si>
  <si>
    <t>37+300, -8</t>
  </si>
  <si>
    <t>38+100, -6</t>
  </si>
  <si>
    <t>38+900, -6</t>
  </si>
  <si>
    <t>39+800, +8</t>
  </si>
  <si>
    <t>fcsaCl</t>
  </si>
  <si>
    <t>siSa</t>
  </si>
  <si>
    <t>fsaSi</t>
  </si>
  <si>
    <t>fsasiCl</t>
  </si>
  <si>
    <t>clsaSi</t>
  </si>
  <si>
    <t>clFsa</t>
  </si>
  <si>
    <t>clfsaSi</t>
  </si>
  <si>
    <t>clSa</t>
  </si>
  <si>
    <t>fsafmgrCl</t>
  </si>
  <si>
    <t>mcgrFSa</t>
  </si>
  <si>
    <t>Msa</t>
  </si>
  <si>
    <t>siFSa</t>
  </si>
  <si>
    <t>CSa</t>
  </si>
  <si>
    <t>grclSi</t>
  </si>
  <si>
    <t>clSaGr</t>
  </si>
  <si>
    <t>MSa</t>
  </si>
  <si>
    <t>40+600, +6</t>
  </si>
  <si>
    <t>41+500, +6</t>
  </si>
  <si>
    <t>42+500, +10</t>
  </si>
  <si>
    <t>43+100, +6</t>
  </si>
  <si>
    <t>44+000, +9</t>
  </si>
  <si>
    <t>44+800, -6</t>
  </si>
  <si>
    <t>45+600, -6</t>
  </si>
  <si>
    <t>46+400, +6</t>
  </si>
  <si>
    <t>47+300, -10</t>
  </si>
  <si>
    <t>48+100, +10</t>
  </si>
  <si>
    <t>49+100, -10</t>
  </si>
  <si>
    <t>50+000, -7</t>
  </si>
  <si>
    <t>50+340, +10</t>
  </si>
  <si>
    <t>50+600, -10</t>
  </si>
  <si>
    <t>51+400, +11</t>
  </si>
  <si>
    <t>53+000, +6</t>
  </si>
  <si>
    <t>53+800, -8</t>
  </si>
  <si>
    <t>54+500, +10</t>
  </si>
  <si>
    <t>55200, +8</t>
  </si>
  <si>
    <t>56+000, +8</t>
  </si>
  <si>
    <t>56+800, -8</t>
  </si>
  <si>
    <t>57+500, +6</t>
  </si>
  <si>
    <t>58+300, -6</t>
  </si>
  <si>
    <t>59+100, +6</t>
  </si>
  <si>
    <t>59+800, -10</t>
  </si>
  <si>
    <t>60+600, -7</t>
  </si>
  <si>
    <t>61+320, -10</t>
  </si>
  <si>
    <t>62+000, -6</t>
  </si>
  <si>
    <t>62+580, +6</t>
  </si>
  <si>
    <t>63+220, -9</t>
  </si>
  <si>
    <t>64+000, +6</t>
  </si>
  <si>
    <t>52+200 +6</t>
  </si>
  <si>
    <t>,</t>
  </si>
  <si>
    <t>Ro</t>
  </si>
  <si>
    <t>15+420, 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</si>
</sst>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\+0.00"/>
    <numFmt numFmtId="165" formatCode="0.0"/>
    <numFmt numFmtId="166" formatCode="###\+###"/>
  </numFmts>
  <fonts count="18" x14ac:knownFonts="1">
    <font>
      <sz val="11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11"/>
      <color theme="1"/>
      <name val="Verdana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6" fillId="0" borderId="0" applyFont="0" applyFill="0" applyBorder="0" applyAlignment="0" applyProtection="0"/>
  </cellStyleXfs>
  <cellXfs count="117">
    <xf numFmtId="0" fontId="0" fillId="0" borderId="0" xfId="0"/>
    <xf numFmtId="0" fontId="1" fillId="0" borderId="0" xfId="0" applyFont="1"/>
    <xf numFmtId="0" fontId="1" fillId="0" borderId="3" xfId="0" applyFont="1" applyBorder="1"/>
    <xf numFmtId="0" fontId="3" fillId="0" borderId="0" xfId="0" applyFont="1" applyBorder="1"/>
    <xf numFmtId="0" fontId="2" fillId="0" borderId="9" xfId="0" applyFont="1" applyBorder="1"/>
    <xf numFmtId="0" fontId="2" fillId="0" borderId="0" xfId="0" applyFont="1" applyBorder="1"/>
    <xf numFmtId="0" fontId="3" fillId="0" borderId="9" xfId="0" applyFont="1" applyBorder="1"/>
    <xf numFmtId="0" fontId="1" fillId="0" borderId="8" xfId="0" applyFont="1" applyBorder="1"/>
    <xf numFmtId="0" fontId="1" fillId="0" borderId="0" xfId="0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2" xfId="0" applyFont="1" applyBorder="1"/>
    <xf numFmtId="0" fontId="2" fillId="0" borderId="3" xfId="0" applyFont="1" applyBorder="1" applyAlignment="1">
      <alignment horizontal="center"/>
    </xf>
    <xf numFmtId="0" fontId="1" fillId="0" borderId="5" xfId="0" applyFont="1" applyBorder="1"/>
    <xf numFmtId="0" fontId="1" fillId="0" borderId="6" xfId="0" applyFont="1" applyBorder="1"/>
    <xf numFmtId="164" fontId="1" fillId="0" borderId="6" xfId="0" applyNumberFormat="1" applyFont="1" applyBorder="1"/>
    <xf numFmtId="0" fontId="1" fillId="0" borderId="12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164" fontId="1" fillId="2" borderId="4" xfId="0" applyNumberFormat="1" applyFont="1" applyFill="1" applyBorder="1"/>
    <xf numFmtId="164" fontId="1" fillId="2" borderId="6" xfId="0" applyNumberFormat="1" applyFont="1" applyFill="1" applyBorder="1"/>
    <xf numFmtId="164" fontId="1" fillId="2" borderId="11" xfId="0" applyNumberFormat="1" applyFont="1" applyFill="1" applyBorder="1"/>
    <xf numFmtId="0" fontId="1" fillId="2" borderId="0" xfId="0" applyFont="1" applyFill="1"/>
    <xf numFmtId="0" fontId="5" fillId="0" borderId="0" xfId="0" applyFont="1" applyAlignment="1">
      <alignment horizontal="right"/>
    </xf>
    <xf numFmtId="0" fontId="1" fillId="0" borderId="0" xfId="0" quotePrefix="1" applyFont="1"/>
    <xf numFmtId="164" fontId="4" fillId="2" borderId="2" xfId="0" applyNumberFormat="1" applyFont="1" applyFill="1" applyBorder="1"/>
    <xf numFmtId="0" fontId="1" fillId="0" borderId="0" xfId="0" applyFont="1" applyBorder="1" applyAlignment="1">
      <alignment horizontal="right"/>
    </xf>
    <xf numFmtId="0" fontId="6" fillId="0" borderId="10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6" fillId="0" borderId="12" xfId="0" applyFont="1" applyBorder="1" applyAlignment="1">
      <alignment horizontal="center"/>
    </xf>
    <xf numFmtId="0" fontId="8" fillId="0" borderId="9" xfId="0" applyFont="1" applyBorder="1"/>
    <xf numFmtId="0" fontId="7" fillId="0" borderId="5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9" fillId="0" borderId="1" xfId="0" applyFont="1" applyBorder="1"/>
    <xf numFmtId="0" fontId="9" fillId="0" borderId="2" xfId="0" applyFont="1" applyBorder="1"/>
    <xf numFmtId="0" fontId="8" fillId="0" borderId="3" xfId="0" applyFont="1" applyBorder="1"/>
    <xf numFmtId="0" fontId="8" fillId="0" borderId="9" xfId="0" applyFont="1" applyBorder="1" applyAlignment="1">
      <alignment horizontal="center"/>
    </xf>
    <xf numFmtId="0" fontId="8" fillId="0" borderId="4" xfId="0" applyFont="1" applyBorder="1"/>
    <xf numFmtId="0" fontId="8" fillId="0" borderId="12" xfId="0" applyFont="1" applyBorder="1" applyAlignment="1">
      <alignment horizontal="center"/>
    </xf>
    <xf numFmtId="0" fontId="1" fillId="0" borderId="13" xfId="0" applyFont="1" applyBorder="1"/>
    <xf numFmtId="0" fontId="8" fillId="0" borderId="12" xfId="0" applyFont="1" applyBorder="1"/>
    <xf numFmtId="0" fontId="1" fillId="0" borderId="14" xfId="0" applyFont="1" applyBorder="1"/>
    <xf numFmtId="0" fontId="1" fillId="0" borderId="15" xfId="0" applyFont="1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 applyAlignment="1">
      <alignment wrapText="1"/>
    </xf>
    <xf numFmtId="0" fontId="1" fillId="0" borderId="19" xfId="0" applyFont="1" applyBorder="1" applyAlignment="1">
      <alignment horizontal="right"/>
    </xf>
    <xf numFmtId="0" fontId="4" fillId="0" borderId="19" xfId="0" applyFont="1" applyBorder="1" applyAlignment="1">
      <alignment horizontal="right"/>
    </xf>
    <xf numFmtId="0" fontId="1" fillId="0" borderId="20" xfId="0" applyFont="1" applyBorder="1"/>
    <xf numFmtId="0" fontId="1" fillId="0" borderId="21" xfId="0" applyFont="1" applyBorder="1"/>
    <xf numFmtId="164" fontId="1" fillId="0" borderId="17" xfId="0" applyNumberFormat="1" applyFont="1" applyBorder="1"/>
    <xf numFmtId="0" fontId="1" fillId="0" borderId="22" xfId="0" applyFont="1" applyBorder="1"/>
    <xf numFmtId="0" fontId="1" fillId="0" borderId="23" xfId="0" applyFont="1" applyBorder="1"/>
    <xf numFmtId="0" fontId="1" fillId="0" borderId="24" xfId="0" applyFont="1" applyBorder="1"/>
    <xf numFmtId="0" fontId="10" fillId="0" borderId="10" xfId="0" applyFont="1" applyBorder="1" applyAlignment="1">
      <alignment horizontal="center"/>
    </xf>
    <xf numFmtId="0" fontId="4" fillId="2" borderId="4" xfId="0" applyFont="1" applyFill="1" applyBorder="1" applyAlignment="1">
      <alignment horizontal="right"/>
    </xf>
    <xf numFmtId="0" fontId="4" fillId="0" borderId="9" xfId="0" applyFont="1" applyBorder="1"/>
    <xf numFmtId="0" fontId="7" fillId="0" borderId="5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14" fillId="0" borderId="0" xfId="0" applyFont="1"/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/>
    <xf numFmtId="0" fontId="11" fillId="0" borderId="0" xfId="0" applyFont="1" applyAlignment="1">
      <alignment vertical="center"/>
    </xf>
    <xf numFmtId="0" fontId="12" fillId="0" borderId="0" xfId="0" applyFont="1"/>
    <xf numFmtId="1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5" fontId="10" fillId="0" borderId="10" xfId="0" quotePrefix="1" applyNumberFormat="1" applyFont="1" applyBorder="1" applyAlignment="1">
      <alignment horizontal="center"/>
    </xf>
    <xf numFmtId="0" fontId="11" fillId="0" borderId="0" xfId="0" applyFont="1" applyAlignment="1">
      <alignment horizontal="left" vertical="center" indent="1"/>
    </xf>
    <xf numFmtId="0" fontId="14" fillId="0" borderId="0" xfId="0" applyFont="1" applyAlignment="1">
      <alignment horizontal="left" vertical="center" indent="1"/>
    </xf>
    <xf numFmtId="0" fontId="11" fillId="0" borderId="0" xfId="0" applyFont="1" applyAlignment="1">
      <alignment horizontal="left" vertical="center" indent="3"/>
    </xf>
    <xf numFmtId="10" fontId="1" fillId="0" borderId="0" xfId="1" applyNumberFormat="1" applyFont="1"/>
    <xf numFmtId="0" fontId="7" fillId="0" borderId="5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3" fillId="0" borderId="0" xfId="0" applyFont="1"/>
    <xf numFmtId="0" fontId="14" fillId="3" borderId="0" xfId="0" applyFont="1" applyFill="1"/>
    <xf numFmtId="0" fontId="12" fillId="3" borderId="0" xfId="0" applyFont="1" applyFill="1"/>
    <xf numFmtId="0" fontId="11" fillId="3" borderId="0" xfId="0" applyFont="1" applyFill="1"/>
    <xf numFmtId="0" fontId="12" fillId="3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7" fillId="0" borderId="5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165" fontId="0" fillId="0" borderId="0" xfId="0" applyNumberFormat="1" applyFill="1" applyAlignment="1">
      <alignment horizontal="center"/>
    </xf>
    <xf numFmtId="165" fontId="0" fillId="0" borderId="0" xfId="0" applyNumberFormat="1"/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166" fontId="15" fillId="0" borderId="10" xfId="0" applyNumberFormat="1" applyFont="1" applyBorder="1" applyAlignment="1">
      <alignment horizontal="center"/>
    </xf>
    <xf numFmtId="166" fontId="15" fillId="0" borderId="12" xfId="0" applyNumberFormat="1" applyFont="1" applyBorder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140-4111-A921-4EA700183DF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140-4111-A921-4EA70018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763072"/>
        <c:axId val="292153144"/>
      </c:scatterChart>
      <c:valAx>
        <c:axId val="337763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92153144"/>
        <c:crosses val="autoZero"/>
        <c:crossBetween val="midCat"/>
      </c:valAx>
      <c:valAx>
        <c:axId val="292153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layout/>
          <c:overlay val="0"/>
        </c:title>
        <c:numFmt formatCode="\+0.00" sourceLinked="1"/>
        <c:majorTickMark val="out"/>
        <c:minorTickMark val="none"/>
        <c:tickLblPos val="nextTo"/>
        <c:crossAx val="337763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12-4333-889F-473B133FD2B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12-4333-889F-473B133FD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91632"/>
        <c:axId val="339190848"/>
      </c:scatterChart>
      <c:valAx>
        <c:axId val="3391916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9190848"/>
        <c:crosses val="autoZero"/>
        <c:crossBetween val="midCat"/>
      </c:valAx>
      <c:valAx>
        <c:axId val="339190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391916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64-42B1-87BD-3448295D890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64-42B1-87BD-3448295D8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01576"/>
        <c:axId val="353002360"/>
      </c:scatterChart>
      <c:valAx>
        <c:axId val="353001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002360"/>
        <c:crosses val="autoZero"/>
        <c:crossBetween val="midCat"/>
      </c:valAx>
      <c:valAx>
        <c:axId val="3530023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3001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BA-4E9E-90CC-F5082D9BE45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BA-4E9E-90CC-F5082D9BE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08640"/>
        <c:axId val="408014520"/>
      </c:scatterChart>
      <c:valAx>
        <c:axId val="408008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14520"/>
        <c:crosses val="autoZero"/>
        <c:crossBetween val="midCat"/>
      </c:valAx>
      <c:valAx>
        <c:axId val="4080145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08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90-4104-9DB2-09948D377C9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90-4104-9DB2-09948D377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11776"/>
        <c:axId val="408012168"/>
      </c:scatterChart>
      <c:valAx>
        <c:axId val="408011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12168"/>
        <c:crosses val="autoZero"/>
        <c:crossBetween val="midCat"/>
      </c:valAx>
      <c:valAx>
        <c:axId val="408012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11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A8-4109-91C6-51E0C1C5F3B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A8-4109-91C6-51E0C1C5F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12952"/>
        <c:axId val="408013344"/>
      </c:scatterChart>
      <c:valAx>
        <c:axId val="408012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13344"/>
        <c:crosses val="autoZero"/>
        <c:crossBetween val="midCat"/>
      </c:valAx>
      <c:valAx>
        <c:axId val="4080133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12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A4-451D-849A-5CFE29DBE70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A4-451D-849A-5CFE29DBE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14128"/>
        <c:axId val="408027848"/>
      </c:scatterChart>
      <c:valAx>
        <c:axId val="408014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27848"/>
        <c:crosses val="autoZero"/>
        <c:crossBetween val="midCat"/>
      </c:valAx>
      <c:valAx>
        <c:axId val="408027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14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E7-4D5C-8C13-8D6F107AD12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E7-4D5C-8C13-8D6F107AD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24712"/>
        <c:axId val="408025104"/>
      </c:scatterChart>
      <c:valAx>
        <c:axId val="4080247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25104"/>
        <c:crosses val="autoZero"/>
        <c:crossBetween val="midCat"/>
      </c:valAx>
      <c:valAx>
        <c:axId val="4080251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247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7F-409D-90C3-BD890395976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7F-409D-90C3-BD8903959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21576"/>
        <c:axId val="408027456"/>
      </c:scatterChart>
      <c:valAx>
        <c:axId val="408021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27456"/>
        <c:crosses val="autoZero"/>
        <c:crossBetween val="midCat"/>
      </c:valAx>
      <c:valAx>
        <c:axId val="408027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21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9A-4DBA-B241-3EA0B366FD5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9A-4DBA-B241-3EA0B366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22752"/>
        <c:axId val="408021968"/>
      </c:scatterChart>
      <c:valAx>
        <c:axId val="4080227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21968"/>
        <c:crosses val="autoZero"/>
        <c:crossBetween val="midCat"/>
      </c:valAx>
      <c:valAx>
        <c:axId val="4080219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227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6C-4832-B500-043497A42B9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6C-4832-B500-043497A42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19616"/>
        <c:axId val="408022360"/>
      </c:scatterChart>
      <c:valAx>
        <c:axId val="408019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22360"/>
        <c:crosses val="autoZero"/>
        <c:crossBetween val="midCat"/>
      </c:valAx>
      <c:valAx>
        <c:axId val="408022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19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41-4F38-AF06-65A2846FF57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41-4F38-AF06-65A2846FF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25496"/>
        <c:axId val="408025888"/>
      </c:scatterChart>
      <c:valAx>
        <c:axId val="408025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25888"/>
        <c:crosses val="autoZero"/>
        <c:crossBetween val="midCat"/>
      </c:valAx>
      <c:valAx>
        <c:axId val="4080258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25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D8-42E5-A8D0-ED6F1275821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D8-42E5-A8D0-ED6F12758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23144"/>
        <c:axId val="408026280"/>
      </c:scatterChart>
      <c:valAx>
        <c:axId val="408023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26280"/>
        <c:crosses val="autoZero"/>
        <c:crossBetween val="midCat"/>
      </c:valAx>
      <c:valAx>
        <c:axId val="408026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23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F7-44BA-AAFF-0614A90D3A0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F7-44BA-AAFF-0614A90D3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03144"/>
        <c:axId val="353324672"/>
      </c:scatterChart>
      <c:valAx>
        <c:axId val="353003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324672"/>
        <c:crosses val="autoZero"/>
        <c:crossBetween val="midCat"/>
      </c:valAx>
      <c:valAx>
        <c:axId val="3533246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3003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'BHn53'!$J$10:$J$16</c:f>
              <c:numCache>
                <c:formatCode>General</c:formatCode>
                <c:ptCount val="7"/>
                <c:pt idx="0">
                  <c:v>15</c:v>
                </c:pt>
                <c:pt idx="1">
                  <c:v>21</c:v>
                </c:pt>
                <c:pt idx="2">
                  <c:v>21</c:v>
                </c:pt>
                <c:pt idx="3">
                  <c:v>36</c:v>
                </c:pt>
                <c:pt idx="4">
                  <c:v>48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'BHn53'!$K$10:$K$16</c:f>
              <c:numCache>
                <c:formatCode>\+0.00</c:formatCode>
                <c:ptCount val="7"/>
                <c:pt idx="0">
                  <c:v>29.540223000000001</c:v>
                </c:pt>
                <c:pt idx="1">
                  <c:v>28.540223000000001</c:v>
                </c:pt>
                <c:pt idx="2">
                  <c:v>27.540223000000001</c:v>
                </c:pt>
                <c:pt idx="3">
                  <c:v>26.540223000000001</c:v>
                </c:pt>
                <c:pt idx="4">
                  <c:v>25.540223000000001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39-4A94-BF79-3CD43758790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'BHn53'!$J$10:$J$16</c:f>
              <c:numCache>
                <c:formatCode>General</c:formatCode>
                <c:ptCount val="7"/>
                <c:pt idx="0">
                  <c:v>15</c:v>
                </c:pt>
                <c:pt idx="1">
                  <c:v>21</c:v>
                </c:pt>
                <c:pt idx="2">
                  <c:v>21</c:v>
                </c:pt>
                <c:pt idx="3">
                  <c:v>36</c:v>
                </c:pt>
                <c:pt idx="4">
                  <c:v>48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'BHn53'!$L$10:$L$16</c:f>
              <c:numCache>
                <c:formatCode>General</c:formatCode>
                <c:ptCount val="7"/>
                <c:pt idx="5" formatCode="\+0.00">
                  <c:v>30.540223000000001</c:v>
                </c:pt>
                <c:pt idx="6" formatCode="\+0.00">
                  <c:v>25.540223000000001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39-4A94-BF79-3CD437587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27064"/>
        <c:axId val="408028240"/>
      </c:scatterChart>
      <c:valAx>
        <c:axId val="408027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28240"/>
        <c:crosses val="autoZero"/>
        <c:crossBetween val="midCat"/>
      </c:valAx>
      <c:valAx>
        <c:axId val="408028240"/>
        <c:scaling>
          <c:orientation val="minMax"/>
          <c:max val="32"/>
          <c:min val="2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27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13-4A1F-AC6D-B8124BD70A7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13-4A1F-AC6D-B8124BD70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28632"/>
        <c:axId val="408023928"/>
      </c:scatterChart>
      <c:valAx>
        <c:axId val="4080286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23928"/>
        <c:crosses val="autoZero"/>
        <c:crossBetween val="midCat"/>
      </c:valAx>
      <c:valAx>
        <c:axId val="408023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286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1F-4A15-9C95-C29E2BBA1F5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1F-4A15-9C95-C29E2BBA1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29416"/>
        <c:axId val="408020008"/>
      </c:scatterChart>
      <c:valAx>
        <c:axId val="408029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20008"/>
        <c:crosses val="autoZero"/>
        <c:crossBetween val="midCat"/>
      </c:valAx>
      <c:valAx>
        <c:axId val="4080200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29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7B-48CA-BA1E-A54A4E3867A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7B-48CA-BA1E-A54A4E386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21184"/>
        <c:axId val="408018832"/>
      </c:scatterChart>
      <c:valAx>
        <c:axId val="408021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18832"/>
        <c:crosses val="autoZero"/>
        <c:crossBetween val="midCat"/>
      </c:valAx>
      <c:valAx>
        <c:axId val="408018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21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8A-4848-9C98-6B2A6F5FEA2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8A-4848-9C98-6B2A6F5FE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31768"/>
        <c:axId val="408039216"/>
      </c:scatterChart>
      <c:valAx>
        <c:axId val="408031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39216"/>
        <c:crosses val="autoZero"/>
        <c:crossBetween val="midCat"/>
      </c:valAx>
      <c:valAx>
        <c:axId val="4080392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31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CD-46B2-BFCB-140835CDED4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8CD-46B2-BFCB-140835CDE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40784"/>
        <c:axId val="408034512"/>
      </c:scatterChart>
      <c:valAx>
        <c:axId val="4080407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34512"/>
        <c:crosses val="autoZero"/>
        <c:crossBetween val="midCat"/>
      </c:valAx>
      <c:valAx>
        <c:axId val="408034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407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FE-4AB2-8AE0-44F59CC78A3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FE-4AB2-8AE0-44F59CC78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39608"/>
        <c:axId val="408041568"/>
      </c:scatterChart>
      <c:valAx>
        <c:axId val="408039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41568"/>
        <c:crosses val="autoZero"/>
        <c:crossBetween val="midCat"/>
      </c:valAx>
      <c:valAx>
        <c:axId val="4080415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39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B4-46F3-B68E-0DB68C0295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7B4-46F3-B68E-0DB68C029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40000"/>
        <c:axId val="408040392"/>
      </c:scatterChart>
      <c:valAx>
        <c:axId val="4080400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40392"/>
        <c:crosses val="autoZero"/>
        <c:crossBetween val="midCat"/>
      </c:valAx>
      <c:valAx>
        <c:axId val="408040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400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B6-41F6-8E2B-1759C21FBBF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BB6-41F6-8E2B-1759C21FB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38824"/>
        <c:axId val="408042352"/>
      </c:scatterChart>
      <c:valAx>
        <c:axId val="408038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42352"/>
        <c:crosses val="autoZero"/>
        <c:crossBetween val="midCat"/>
      </c:valAx>
      <c:valAx>
        <c:axId val="4080423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38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C2-4F60-87C1-2EAB92DE7C4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C2-4F60-87C1-2EAB92DE7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34904"/>
        <c:axId val="408038040"/>
      </c:scatterChart>
      <c:valAx>
        <c:axId val="4080349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38040"/>
        <c:crosses val="autoZero"/>
        <c:crossBetween val="midCat"/>
      </c:valAx>
      <c:valAx>
        <c:axId val="408038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349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3E-49FF-8D2A-A08E048E758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3E-49FF-8D2A-A08E048E7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333296"/>
        <c:axId val="353328200"/>
      </c:scatterChart>
      <c:valAx>
        <c:axId val="3533332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328200"/>
        <c:crosses val="autoZero"/>
        <c:crossBetween val="midCat"/>
      </c:valAx>
      <c:valAx>
        <c:axId val="353328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33332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60F-4A85-AAC9-B8ADDFC6833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60F-4A85-AAC9-B8ADDFC68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38432"/>
        <c:axId val="408042744"/>
      </c:scatterChart>
      <c:valAx>
        <c:axId val="4080384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42744"/>
        <c:crosses val="autoZero"/>
        <c:crossBetween val="midCat"/>
      </c:valAx>
      <c:valAx>
        <c:axId val="4080427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384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BA-4209-B536-DC30500ED4E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BA-4209-B536-DC30500ED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43528"/>
        <c:axId val="408033336"/>
      </c:scatterChart>
      <c:valAx>
        <c:axId val="4080435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33336"/>
        <c:crosses val="autoZero"/>
        <c:crossBetween val="midCat"/>
      </c:valAx>
      <c:valAx>
        <c:axId val="408033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435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43-4CC7-8ECC-F656FE4C343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43-4CC7-8ECC-F656FE4C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32160"/>
        <c:axId val="408032552"/>
      </c:scatterChart>
      <c:valAx>
        <c:axId val="408032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32552"/>
        <c:crosses val="autoZero"/>
        <c:crossBetween val="midCat"/>
      </c:valAx>
      <c:valAx>
        <c:axId val="4080325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32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A9-4467-A8D8-AF8A8CE7D90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A9-4467-A8D8-AF8A8CE7D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35296"/>
        <c:axId val="408035688"/>
      </c:scatterChart>
      <c:valAx>
        <c:axId val="4080352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35688"/>
        <c:crosses val="autoZero"/>
        <c:crossBetween val="midCat"/>
      </c:valAx>
      <c:valAx>
        <c:axId val="408035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352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CF-4FF6-82BF-335417F4D29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CF-4FF6-82BF-335417F4D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37256"/>
        <c:axId val="408037648"/>
      </c:scatterChart>
      <c:valAx>
        <c:axId val="4080372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37648"/>
        <c:crosses val="autoZero"/>
        <c:crossBetween val="midCat"/>
      </c:valAx>
      <c:valAx>
        <c:axId val="4080376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372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A4-4183-875A-CD34B4554A2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A4-4183-875A-CD34B4554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50584"/>
        <c:axId val="408044704"/>
      </c:scatterChart>
      <c:valAx>
        <c:axId val="408050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44704"/>
        <c:crosses val="autoZero"/>
        <c:crossBetween val="midCat"/>
      </c:valAx>
      <c:valAx>
        <c:axId val="408044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50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9C-45E3-8C65-4318E4A2E8E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69C-45E3-8C65-4318E4A2E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51368"/>
        <c:axId val="408045880"/>
      </c:scatterChart>
      <c:valAx>
        <c:axId val="408051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45880"/>
        <c:crosses val="autoZero"/>
        <c:crossBetween val="midCat"/>
      </c:valAx>
      <c:valAx>
        <c:axId val="4080458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51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F9-4ABA-8C76-81D3AF703B2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F9-4ABA-8C76-81D3AF703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53328"/>
        <c:axId val="408043920"/>
      </c:scatterChart>
      <c:valAx>
        <c:axId val="408053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43920"/>
        <c:crosses val="autoZero"/>
        <c:crossBetween val="midCat"/>
      </c:valAx>
      <c:valAx>
        <c:axId val="408043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53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F0-4C8E-93B3-D250C199830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F0-4C8E-93B3-D250C1998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55680"/>
        <c:axId val="408048624"/>
      </c:scatterChart>
      <c:valAx>
        <c:axId val="408055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48624"/>
        <c:crosses val="autoZero"/>
        <c:crossBetween val="midCat"/>
      </c:valAx>
      <c:valAx>
        <c:axId val="4080486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55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E8-456C-9001-F912B0E4852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E8-456C-9001-F912B0E48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45096"/>
        <c:axId val="408053720"/>
      </c:scatterChart>
      <c:valAx>
        <c:axId val="408045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53720"/>
        <c:crosses val="autoZero"/>
        <c:crossBetween val="midCat"/>
      </c:valAx>
      <c:valAx>
        <c:axId val="408053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45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33-4E78-BD54-5B6E977DC86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33-4E78-BD54-5B6E977DC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331728"/>
        <c:axId val="353325848"/>
      </c:scatterChart>
      <c:valAx>
        <c:axId val="353331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325848"/>
        <c:crosses val="autoZero"/>
        <c:crossBetween val="midCat"/>
      </c:valAx>
      <c:valAx>
        <c:axId val="3533258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3331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D9-4E48-89FF-8F72D7522DC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D9-4E48-89FF-8F72D7522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52544"/>
        <c:axId val="408054112"/>
      </c:scatterChart>
      <c:valAx>
        <c:axId val="408052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54112"/>
        <c:crosses val="autoZero"/>
        <c:crossBetween val="midCat"/>
      </c:valAx>
      <c:valAx>
        <c:axId val="4080541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52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61-467C-97C5-7E937D9F1D5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61-467C-97C5-7E937D9F1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54896"/>
        <c:axId val="408047056"/>
      </c:scatterChart>
      <c:valAx>
        <c:axId val="408054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47056"/>
        <c:crosses val="autoZero"/>
        <c:crossBetween val="midCat"/>
      </c:valAx>
      <c:valAx>
        <c:axId val="408047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54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2B-4620-A63B-BB14C4CABEF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2B-4620-A63B-BB14C4CAB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54504"/>
        <c:axId val="408047840"/>
      </c:scatterChart>
      <c:valAx>
        <c:axId val="408054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47840"/>
        <c:crosses val="autoZero"/>
        <c:crossBetween val="midCat"/>
      </c:valAx>
      <c:valAx>
        <c:axId val="4080478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54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D0-4F18-8C03-49474E717F9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AD0-4F18-8C03-49474E717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50192"/>
        <c:axId val="408056072"/>
      </c:scatterChart>
      <c:valAx>
        <c:axId val="4080501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56072"/>
        <c:crosses val="autoZero"/>
        <c:crossBetween val="midCat"/>
      </c:valAx>
      <c:valAx>
        <c:axId val="408056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501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1A4-4159-8E1D-830267043FA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1A4-4159-8E1D-830267043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49016"/>
        <c:axId val="408044312"/>
      </c:scatterChart>
      <c:valAx>
        <c:axId val="408049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44312"/>
        <c:crosses val="autoZero"/>
        <c:crossBetween val="midCat"/>
      </c:valAx>
      <c:valAx>
        <c:axId val="4080443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49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92-4214-8F06-BF8A2C4D0F4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92-4214-8F06-BF8A2C4D0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46664"/>
        <c:axId val="408056464"/>
      </c:scatterChart>
      <c:valAx>
        <c:axId val="408046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56464"/>
        <c:crosses val="autoZero"/>
        <c:crossBetween val="midCat"/>
      </c:valAx>
      <c:valAx>
        <c:axId val="408056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46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6E-4AAD-8869-8B9B46D86D1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6E-4AAD-8869-8B9B46D86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63128"/>
        <c:axId val="408063912"/>
      </c:scatterChart>
      <c:valAx>
        <c:axId val="408063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63912"/>
        <c:crosses val="autoZero"/>
        <c:crossBetween val="midCat"/>
      </c:valAx>
      <c:valAx>
        <c:axId val="4080639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63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B2-4D5D-A1F6-BFE6F0B4182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B2-4D5D-A1F6-BFE6F0B41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58816"/>
        <c:axId val="408059600"/>
      </c:scatterChart>
      <c:valAx>
        <c:axId val="4080588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59600"/>
        <c:crosses val="autoZero"/>
        <c:crossBetween val="midCat"/>
      </c:valAx>
      <c:valAx>
        <c:axId val="408059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588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5E-4EB5-A069-7970BEA4B12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5E-4EB5-A069-7970BEA4B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68224"/>
        <c:axId val="408057248"/>
      </c:scatterChart>
      <c:valAx>
        <c:axId val="4080682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57248"/>
        <c:crosses val="autoZero"/>
        <c:crossBetween val="midCat"/>
      </c:valAx>
      <c:valAx>
        <c:axId val="4080572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682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3D6-467E-8029-FB2708D0ACB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3D6-467E-8029-FB2708D0A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58032"/>
        <c:axId val="408065872"/>
      </c:scatterChart>
      <c:valAx>
        <c:axId val="4080580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65872"/>
        <c:crosses val="autoZero"/>
        <c:crossBetween val="midCat"/>
      </c:valAx>
      <c:valAx>
        <c:axId val="408065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580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1C-4B33-85BE-2433857F09D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1C-4B33-85BE-2433857F0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321536"/>
        <c:axId val="353323496"/>
      </c:scatterChart>
      <c:valAx>
        <c:axId val="353321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323496"/>
        <c:crosses val="autoZero"/>
        <c:crossBetween val="midCat"/>
      </c:valAx>
      <c:valAx>
        <c:axId val="353323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3321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9D-4316-A9D8-08343D86B94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9D-4316-A9D8-08343D86B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58424"/>
        <c:axId val="408059208"/>
      </c:scatterChart>
      <c:valAx>
        <c:axId val="408058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59208"/>
        <c:crosses val="autoZero"/>
        <c:crossBetween val="midCat"/>
      </c:valAx>
      <c:valAx>
        <c:axId val="4080592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58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A4-44F6-BC99-2BCB95276F3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A4-44F6-BC99-2BCB95276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64696"/>
        <c:axId val="408063520"/>
      </c:scatterChart>
      <c:valAx>
        <c:axId val="4080646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63520"/>
        <c:crosses val="autoZero"/>
        <c:crossBetween val="midCat"/>
      </c:valAx>
      <c:valAx>
        <c:axId val="408063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64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64-4A42-AA50-0493ACEDF5B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64-4A42-AA50-0493ACEDF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60776"/>
        <c:axId val="408068616"/>
      </c:scatterChart>
      <c:valAx>
        <c:axId val="408060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68616"/>
        <c:crosses val="autoZero"/>
        <c:crossBetween val="midCat"/>
      </c:valAx>
      <c:valAx>
        <c:axId val="4080686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60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94-4A8F-A5D8-8E5979BBE48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94-4A8F-A5D8-8E5979BBE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61168"/>
        <c:axId val="408067048"/>
      </c:scatterChart>
      <c:valAx>
        <c:axId val="4080611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67048"/>
        <c:crosses val="autoZero"/>
        <c:crossBetween val="midCat"/>
      </c:valAx>
      <c:valAx>
        <c:axId val="408067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611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0C-45C2-92F2-7567F345612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0C-45C2-92F2-7567F3456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65088"/>
        <c:axId val="408059992"/>
      </c:scatterChart>
      <c:valAx>
        <c:axId val="408065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59992"/>
        <c:crosses val="autoZero"/>
        <c:crossBetween val="midCat"/>
      </c:valAx>
      <c:valAx>
        <c:axId val="4080599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65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98-4152-843F-3D95DB6F46A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98-4152-843F-3D95DB6F4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62344"/>
        <c:axId val="408065480"/>
      </c:scatterChart>
      <c:valAx>
        <c:axId val="408062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65480"/>
        <c:crosses val="autoZero"/>
        <c:crossBetween val="midCat"/>
      </c:valAx>
      <c:valAx>
        <c:axId val="408065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62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96-4B51-922A-855E1BFEA2A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96-4B51-922A-855E1BFEA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73712"/>
        <c:axId val="408077240"/>
      </c:scatterChart>
      <c:valAx>
        <c:axId val="4080737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77240"/>
        <c:crosses val="autoZero"/>
        <c:crossBetween val="midCat"/>
      </c:valAx>
      <c:valAx>
        <c:axId val="4080772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737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6DC-46BD-B22E-53A3029416D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6DC-46BD-B22E-53A302941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72144"/>
        <c:axId val="408073320"/>
      </c:scatterChart>
      <c:valAx>
        <c:axId val="408072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73320"/>
        <c:crosses val="autoZero"/>
        <c:crossBetween val="midCat"/>
      </c:valAx>
      <c:valAx>
        <c:axId val="408073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72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41-4C3A-A1D8-4E09AB2C4CA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41-4C3A-A1D8-4E09AB2C4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72536"/>
        <c:axId val="408074888"/>
      </c:scatterChart>
      <c:valAx>
        <c:axId val="408072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74888"/>
        <c:crosses val="autoZero"/>
        <c:crossBetween val="midCat"/>
      </c:valAx>
      <c:valAx>
        <c:axId val="4080748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72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1E-477B-AFB3-3F8B8023BBC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1E-477B-AFB3-3F8B8023B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72928"/>
        <c:axId val="408074104"/>
      </c:scatterChart>
      <c:valAx>
        <c:axId val="408072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74104"/>
        <c:crosses val="autoZero"/>
        <c:crossBetween val="midCat"/>
      </c:valAx>
      <c:valAx>
        <c:axId val="408074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72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'BHn32'!$J$10:$J$16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18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'BHn32'!$K$10:$K$16</c:f>
              <c:numCache>
                <c:formatCode>\+0.00</c:formatCode>
                <c:ptCount val="7"/>
                <c:pt idx="0">
                  <c:v>50.231709000000002</c:v>
                </c:pt>
                <c:pt idx="1">
                  <c:v>49.231709000000002</c:v>
                </c:pt>
                <c:pt idx="2">
                  <c:v>48.231709000000002</c:v>
                </c:pt>
                <c:pt idx="3">
                  <c:v>47.231709000000002</c:v>
                </c:pt>
                <c:pt idx="4">
                  <c:v>46.431709000000005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1F-43CF-93CF-DEFCC76D550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'BHn32'!$J$10:$J$16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18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'BHn32'!$L$10:$L$16</c:f>
              <c:numCache>
                <c:formatCode>General</c:formatCode>
                <c:ptCount val="7"/>
                <c:pt idx="5" formatCode="\+0.00">
                  <c:v>51.231709000000002</c:v>
                </c:pt>
                <c:pt idx="6" formatCode="\+0.00">
                  <c:v>46.431709000000005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1F-43CF-93CF-DEFCC76D5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323888"/>
        <c:axId val="353321144"/>
      </c:scatterChart>
      <c:valAx>
        <c:axId val="353323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321144"/>
        <c:crosses val="autoZero"/>
        <c:crossBetween val="midCat"/>
      </c:valAx>
      <c:valAx>
        <c:axId val="353321144"/>
        <c:scaling>
          <c:orientation val="minMax"/>
          <c:max val="52"/>
          <c:min val="4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3323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232-4892-B541-06C9A69AFDD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232-4892-B541-06C9A69A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74496"/>
        <c:axId val="408075280"/>
      </c:scatterChart>
      <c:valAx>
        <c:axId val="408074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75280"/>
        <c:crosses val="autoZero"/>
        <c:crossBetween val="midCat"/>
      </c:valAx>
      <c:valAx>
        <c:axId val="4080752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74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12-4108-B8B8-C2CD310304B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12-4108-B8B8-C2CD31030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76064"/>
        <c:axId val="408076456"/>
      </c:scatterChart>
      <c:valAx>
        <c:axId val="408076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76456"/>
        <c:crosses val="autoZero"/>
        <c:crossBetween val="midCat"/>
      </c:valAx>
      <c:valAx>
        <c:axId val="408076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76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'BHn50'!$J$10:$J$16</c:f>
              <c:numCache>
                <c:formatCode>General</c:formatCode>
                <c:ptCount val="7"/>
                <c:pt idx="0">
                  <c:v>13</c:v>
                </c:pt>
                <c:pt idx="1">
                  <c:v>16</c:v>
                </c:pt>
                <c:pt idx="2">
                  <c:v>19</c:v>
                </c:pt>
                <c:pt idx="3">
                  <c:v>31</c:v>
                </c:pt>
                <c:pt idx="4">
                  <c:v>35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'BHn50'!$K$10:$K$16</c:f>
              <c:numCache>
                <c:formatCode>\+0.00</c:formatCode>
                <c:ptCount val="7"/>
                <c:pt idx="0">
                  <c:v>22.928999999999998</c:v>
                </c:pt>
                <c:pt idx="1">
                  <c:v>21.928999999999998</c:v>
                </c:pt>
                <c:pt idx="2">
                  <c:v>20.928999999999998</c:v>
                </c:pt>
                <c:pt idx="3">
                  <c:v>19.928999999999998</c:v>
                </c:pt>
                <c:pt idx="4">
                  <c:v>18.928999999999998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FC-40D5-AD91-AB3906D885C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'BHn50'!$J$10:$J$16</c:f>
              <c:numCache>
                <c:formatCode>General</c:formatCode>
                <c:ptCount val="7"/>
                <c:pt idx="0">
                  <c:v>13</c:v>
                </c:pt>
                <c:pt idx="1">
                  <c:v>16</c:v>
                </c:pt>
                <c:pt idx="2">
                  <c:v>19</c:v>
                </c:pt>
                <c:pt idx="3">
                  <c:v>31</c:v>
                </c:pt>
                <c:pt idx="4">
                  <c:v>35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'BHn50'!$L$10:$L$16</c:f>
              <c:numCache>
                <c:formatCode>General</c:formatCode>
                <c:ptCount val="7"/>
                <c:pt idx="5" formatCode="\+0.00">
                  <c:v>23.928999999999998</c:v>
                </c:pt>
                <c:pt idx="6" formatCode="\+0.00">
                  <c:v>18.928999999999998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FC-40D5-AD91-AB3906D88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78024"/>
        <c:axId val="408078416"/>
      </c:scatterChart>
      <c:valAx>
        <c:axId val="408078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78416"/>
        <c:crosses val="autoZero"/>
        <c:crossBetween val="midCat"/>
      </c:valAx>
      <c:valAx>
        <c:axId val="408078416"/>
        <c:scaling>
          <c:orientation val="minMax"/>
          <c:max val="26"/>
          <c:min val="1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78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38-4B75-A5BF-9289966BCD5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38-4B75-A5BF-9289966BC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69400"/>
        <c:axId val="408080376"/>
      </c:scatterChart>
      <c:valAx>
        <c:axId val="4080694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80376"/>
        <c:crosses val="autoZero"/>
        <c:crossBetween val="midCat"/>
      </c:valAx>
      <c:valAx>
        <c:axId val="408080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694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C3-4A48-97AD-AF8CE2131F0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C3-4A48-97AD-AF8CE2131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81160"/>
        <c:axId val="408069008"/>
      </c:scatterChart>
      <c:valAx>
        <c:axId val="408081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69008"/>
        <c:crosses val="autoZero"/>
        <c:crossBetween val="midCat"/>
      </c:valAx>
      <c:valAx>
        <c:axId val="4080690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81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F7-4AFA-B1CA-2A2546F69DF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F7-4AFA-B1CA-2A2546F69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70184"/>
        <c:axId val="408070576"/>
      </c:scatterChart>
      <c:valAx>
        <c:axId val="408070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70576"/>
        <c:crosses val="autoZero"/>
        <c:crossBetween val="midCat"/>
      </c:valAx>
      <c:valAx>
        <c:axId val="408070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70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604-4A8C-AA21-5E2FA7B1739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604-4A8C-AA21-5E2FA7B17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71360"/>
        <c:axId val="408071752"/>
      </c:scatterChart>
      <c:valAx>
        <c:axId val="408071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71752"/>
        <c:crosses val="autoZero"/>
        <c:crossBetween val="midCat"/>
      </c:valAx>
      <c:valAx>
        <c:axId val="4080717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71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92-4B78-BDCA-F27EBDBEC31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92-4B78-BDCA-F27EBDBEC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89784"/>
        <c:axId val="408084688"/>
      </c:scatterChart>
      <c:valAx>
        <c:axId val="4080897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84688"/>
        <c:crosses val="autoZero"/>
        <c:crossBetween val="midCat"/>
      </c:valAx>
      <c:valAx>
        <c:axId val="408084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897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57-4B9A-B605-5316BA19418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57-4B9A-B605-5316BA194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92136"/>
        <c:axId val="408087432"/>
      </c:scatterChart>
      <c:valAx>
        <c:axId val="408092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87432"/>
        <c:crosses val="autoZero"/>
        <c:crossBetween val="midCat"/>
      </c:valAx>
      <c:valAx>
        <c:axId val="4080874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92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0C-45EE-85CB-D250E7569B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0C-45EE-85CB-D250E7569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90176"/>
        <c:axId val="408092920"/>
      </c:scatterChart>
      <c:valAx>
        <c:axId val="408090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92920"/>
        <c:crosses val="autoZero"/>
        <c:crossBetween val="midCat"/>
      </c:valAx>
      <c:valAx>
        <c:axId val="408092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90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F4-4B4A-89EB-0861C9ADE91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F4-4B4A-89EB-0861C9AD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321928"/>
        <c:axId val="353332904"/>
      </c:scatterChart>
      <c:valAx>
        <c:axId val="353321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332904"/>
        <c:crosses val="autoZero"/>
        <c:crossBetween val="midCat"/>
      </c:valAx>
      <c:valAx>
        <c:axId val="353332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3321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8D-42A6-A9AF-0A5D662F9E9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8D-42A6-A9AF-0A5D662F9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81944"/>
        <c:axId val="408083120"/>
      </c:scatterChart>
      <c:valAx>
        <c:axId val="4080819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83120"/>
        <c:crosses val="autoZero"/>
        <c:crossBetween val="midCat"/>
      </c:valAx>
      <c:valAx>
        <c:axId val="4080831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819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AE-4985-8E80-8B4DB5E9112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AE-4985-8E80-8B4DB5E91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83904"/>
        <c:axId val="408090568"/>
      </c:scatterChart>
      <c:valAx>
        <c:axId val="4080839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90568"/>
        <c:crosses val="autoZero"/>
        <c:crossBetween val="midCat"/>
      </c:valAx>
      <c:valAx>
        <c:axId val="408090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839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775-4604-8F3A-C4D48503B5D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775-4604-8F3A-C4D48503B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81552"/>
        <c:axId val="408086256"/>
      </c:scatterChart>
      <c:valAx>
        <c:axId val="408081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86256"/>
        <c:crosses val="autoZero"/>
        <c:crossBetween val="midCat"/>
      </c:valAx>
      <c:valAx>
        <c:axId val="4080862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81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F5-48AD-B565-7F1BB8DBF87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F5-48AD-B565-7F1BB8DBF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90960"/>
        <c:axId val="408087824"/>
      </c:scatterChart>
      <c:valAx>
        <c:axId val="4080909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87824"/>
        <c:crosses val="autoZero"/>
        <c:crossBetween val="midCat"/>
      </c:valAx>
      <c:valAx>
        <c:axId val="408087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909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62-4010-BA30-D7351F9E8D5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62-4010-BA30-D7351F9E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88216"/>
        <c:axId val="408082336"/>
      </c:scatterChart>
      <c:valAx>
        <c:axId val="408088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82336"/>
        <c:crosses val="autoZero"/>
        <c:crossBetween val="midCat"/>
      </c:valAx>
      <c:valAx>
        <c:axId val="4080823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88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F-440F-8E70-428CF8D18A6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3F-440F-8E70-428CF8D18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86648"/>
        <c:axId val="408088608"/>
      </c:scatterChart>
      <c:valAx>
        <c:axId val="4080866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88608"/>
        <c:crosses val="autoZero"/>
        <c:crossBetween val="midCat"/>
      </c:valAx>
      <c:valAx>
        <c:axId val="408088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866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A4-47D2-AB18-AD731D7123F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A4-47D2-AB18-AD731D712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89392"/>
        <c:axId val="408091352"/>
      </c:scatterChart>
      <c:valAx>
        <c:axId val="408089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91352"/>
        <c:crosses val="autoZero"/>
        <c:crossBetween val="midCat"/>
      </c:valAx>
      <c:valAx>
        <c:axId val="4080913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89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EE-4DB5-90DF-3FF58E7A30A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EE-4DB5-90DF-3FF58E7A3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83512"/>
        <c:axId val="408094096"/>
      </c:scatterChart>
      <c:valAx>
        <c:axId val="408083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94096"/>
        <c:crosses val="autoZero"/>
        <c:crossBetween val="midCat"/>
      </c:valAx>
      <c:valAx>
        <c:axId val="408094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83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D3-4E48-AEE0-35717D3FE59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D3-4E48-AEE0-35717D3FE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95272"/>
        <c:axId val="408094880"/>
      </c:scatterChart>
      <c:valAx>
        <c:axId val="408095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94880"/>
        <c:crosses val="autoZero"/>
        <c:crossBetween val="midCat"/>
      </c:valAx>
      <c:valAx>
        <c:axId val="4080948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95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B0-4BC7-8E8C-4819ACDE44E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B0-4BC7-8E8C-4819ACDE4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96056"/>
        <c:axId val="407842040"/>
      </c:scatterChart>
      <c:valAx>
        <c:axId val="408096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42040"/>
        <c:crosses val="autoZero"/>
        <c:crossBetween val="midCat"/>
      </c:valAx>
      <c:valAx>
        <c:axId val="407842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96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2B-4DA1-AE2F-2BC2D4B371E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2B-4DA1-AE2F-2BC2D4B37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322320"/>
        <c:axId val="353327024"/>
      </c:scatterChart>
      <c:valAx>
        <c:axId val="353322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327024"/>
        <c:crosses val="autoZero"/>
        <c:crossBetween val="midCat"/>
      </c:valAx>
      <c:valAx>
        <c:axId val="3533270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3322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37-4A44-AADE-537E26F19CC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37-4A44-AADE-537E26F19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36160"/>
        <c:axId val="407840472"/>
      </c:scatterChart>
      <c:valAx>
        <c:axId val="407836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40472"/>
        <c:crosses val="autoZero"/>
        <c:crossBetween val="midCat"/>
      </c:valAx>
      <c:valAx>
        <c:axId val="4078404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36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80C-4FCF-BB5F-71F9F6D7860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0C-4FCF-BB5F-71F9F6D78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38904"/>
        <c:axId val="407837728"/>
      </c:scatterChart>
      <c:valAx>
        <c:axId val="4078389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37728"/>
        <c:crosses val="autoZero"/>
        <c:crossBetween val="midCat"/>
      </c:valAx>
      <c:valAx>
        <c:axId val="407837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389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6D-431A-9DB1-82E9F70222E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6D-431A-9DB1-82E9F7022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40080"/>
        <c:axId val="407834200"/>
      </c:scatterChart>
      <c:valAx>
        <c:axId val="407840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34200"/>
        <c:crosses val="autoZero"/>
        <c:crossBetween val="midCat"/>
      </c:valAx>
      <c:valAx>
        <c:axId val="4078342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40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0C-4E6E-AD70-5425021B5D7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0C-4E6E-AD70-5425021B5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36552"/>
        <c:axId val="407836944"/>
      </c:scatterChart>
      <c:valAx>
        <c:axId val="407836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36944"/>
        <c:crosses val="autoZero"/>
        <c:crossBetween val="midCat"/>
      </c:valAx>
      <c:valAx>
        <c:axId val="407836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36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A0-41A0-A5B9-199C09748DE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A0-41A0-A5B9-199C09748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34592"/>
        <c:axId val="407831848"/>
      </c:scatterChart>
      <c:valAx>
        <c:axId val="407834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31848"/>
        <c:crosses val="autoZero"/>
        <c:crossBetween val="midCat"/>
      </c:valAx>
      <c:valAx>
        <c:axId val="4078318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34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53-4BD9-B82D-7A033B71F41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53-4BD9-B82D-7A033B71F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32632"/>
        <c:axId val="407833024"/>
      </c:scatterChart>
      <c:valAx>
        <c:axId val="4078326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33024"/>
        <c:crosses val="autoZero"/>
        <c:crossBetween val="midCat"/>
      </c:valAx>
      <c:valAx>
        <c:axId val="407833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326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87-423B-9FF7-D04A8C35558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87-423B-9FF7-D04A8C355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30672"/>
        <c:axId val="407841256"/>
      </c:scatterChart>
      <c:valAx>
        <c:axId val="407830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41256"/>
        <c:crosses val="autoZero"/>
        <c:crossBetween val="midCat"/>
      </c:valAx>
      <c:valAx>
        <c:axId val="4078412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30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2D-4B81-8E5D-AC9E0404D0B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2D-4B81-8E5D-AC9E0404D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42432"/>
        <c:axId val="407838120"/>
      </c:scatterChart>
      <c:valAx>
        <c:axId val="4078424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38120"/>
        <c:crosses val="autoZero"/>
        <c:crossBetween val="midCat"/>
      </c:valAx>
      <c:valAx>
        <c:axId val="407838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424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17-4E50-8760-C47FF195222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17-4E50-8760-C47FF1952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35768"/>
        <c:axId val="407837336"/>
      </c:scatterChart>
      <c:valAx>
        <c:axId val="407835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37336"/>
        <c:crosses val="autoZero"/>
        <c:crossBetween val="midCat"/>
      </c:valAx>
      <c:valAx>
        <c:axId val="4078373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35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09-40AC-AF1C-AEFE8D7A449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09-40AC-AF1C-AEFE8D7A4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42824"/>
        <c:axId val="407839296"/>
      </c:scatterChart>
      <c:valAx>
        <c:axId val="407842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39296"/>
        <c:crosses val="autoZero"/>
        <c:crossBetween val="midCat"/>
      </c:valAx>
      <c:valAx>
        <c:axId val="407839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42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FB-4836-AFDE-180F4BB5FEB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FB-4836-AFDE-180F4BB5F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331336"/>
        <c:axId val="353325456"/>
      </c:scatterChart>
      <c:valAx>
        <c:axId val="353331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325456"/>
        <c:crosses val="autoZero"/>
        <c:crossBetween val="midCat"/>
      </c:valAx>
      <c:valAx>
        <c:axId val="353325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3331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D4-498D-AC1C-007696EFFCB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D4-498D-AC1C-007696EFF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44000"/>
        <c:axId val="407851056"/>
      </c:scatterChart>
      <c:valAx>
        <c:axId val="4078440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51056"/>
        <c:crosses val="autoZero"/>
        <c:crossBetween val="midCat"/>
      </c:valAx>
      <c:valAx>
        <c:axId val="4078510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440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A5-4FB7-BC70-C7D9734E8BD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A5-4FB7-BC70-C7D9734E8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54192"/>
        <c:axId val="407851448"/>
      </c:scatterChart>
      <c:valAx>
        <c:axId val="4078541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51448"/>
        <c:crosses val="autoZero"/>
        <c:crossBetween val="midCat"/>
      </c:valAx>
      <c:valAx>
        <c:axId val="407851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541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37-4320-A2B0-BEB9D5831D1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37-4320-A2B0-BEB9D5831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44784"/>
        <c:axId val="407847920"/>
      </c:scatterChart>
      <c:valAx>
        <c:axId val="4078447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47920"/>
        <c:crosses val="autoZero"/>
        <c:crossBetween val="midCat"/>
      </c:valAx>
      <c:valAx>
        <c:axId val="4078479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447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AA-4673-BC95-178A63FF53F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AA-4673-BC95-178A63FF5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49096"/>
        <c:axId val="407851840"/>
      </c:scatterChart>
      <c:valAx>
        <c:axId val="407849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51840"/>
        <c:crosses val="autoZero"/>
        <c:crossBetween val="midCat"/>
      </c:valAx>
      <c:valAx>
        <c:axId val="407851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49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3F-4B29-AE43-69F63E8346B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3F-4B29-AE43-69F63E834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43216"/>
        <c:axId val="407848312"/>
      </c:scatterChart>
      <c:valAx>
        <c:axId val="407843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48312"/>
        <c:crosses val="autoZero"/>
        <c:crossBetween val="midCat"/>
      </c:valAx>
      <c:valAx>
        <c:axId val="4078483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43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88-495C-80EE-DB3AB014F1D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88-495C-80EE-DB3AB014F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53016"/>
        <c:axId val="407854584"/>
      </c:scatterChart>
      <c:valAx>
        <c:axId val="407853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54584"/>
        <c:crosses val="autoZero"/>
        <c:crossBetween val="midCat"/>
      </c:valAx>
      <c:valAx>
        <c:axId val="407854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53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30-48C2-B3D3-F3741682323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30-48C2-B3D3-F37416823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53408"/>
        <c:axId val="407848704"/>
      </c:scatterChart>
      <c:valAx>
        <c:axId val="407853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48704"/>
        <c:crosses val="autoZero"/>
        <c:crossBetween val="midCat"/>
      </c:valAx>
      <c:valAx>
        <c:axId val="4078487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53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FE-436E-A4CA-6C89F3E0F1E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FE-436E-A4CA-6C89F3E0F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45176"/>
        <c:axId val="407846352"/>
      </c:scatterChart>
      <c:valAx>
        <c:axId val="407845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46352"/>
        <c:crosses val="autoZero"/>
        <c:crossBetween val="midCat"/>
      </c:valAx>
      <c:valAx>
        <c:axId val="40784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45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FF-4B2B-A08E-4B5C7475A99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FF-4B2B-A08E-4B5C7475A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45568"/>
        <c:axId val="407844392"/>
      </c:scatterChart>
      <c:valAx>
        <c:axId val="407845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44392"/>
        <c:crosses val="autoZero"/>
        <c:crossBetween val="midCat"/>
      </c:valAx>
      <c:valAx>
        <c:axId val="4078443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45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2D-4C6D-8A39-7A92AA9824D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2D-4C6D-8A39-7A92AA982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50664"/>
        <c:axId val="407845960"/>
      </c:scatterChart>
      <c:valAx>
        <c:axId val="407850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45960"/>
        <c:crosses val="autoZero"/>
        <c:crossBetween val="midCat"/>
      </c:valAx>
      <c:valAx>
        <c:axId val="407845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50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A5-4E75-AFCD-713B80A594A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A5-4E75-AFCD-713B80A59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324280"/>
        <c:axId val="353325064"/>
      </c:scatterChart>
      <c:valAx>
        <c:axId val="3533242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325064"/>
        <c:crosses val="autoZero"/>
        <c:crossBetween val="midCat"/>
      </c:valAx>
      <c:valAx>
        <c:axId val="3533250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33242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22-4350-A95D-6203CEA646C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22-4350-A95D-6203CEA64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46744"/>
        <c:axId val="407847528"/>
      </c:scatterChart>
      <c:valAx>
        <c:axId val="407846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47528"/>
        <c:crosses val="autoZero"/>
        <c:crossBetween val="midCat"/>
      </c:valAx>
      <c:valAx>
        <c:axId val="4078475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46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368-4ABE-BDF3-294C5E5B8FA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368-4ABE-BDF3-294C5E5B8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62816"/>
        <c:axId val="407863600"/>
      </c:scatterChart>
      <c:valAx>
        <c:axId val="4078628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63600"/>
        <c:crosses val="autoZero"/>
        <c:crossBetween val="midCat"/>
      </c:valAx>
      <c:valAx>
        <c:axId val="407863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628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86-41F2-8A72-98B147338FA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86-41F2-8A72-98B147338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58504"/>
        <c:axId val="407862424"/>
      </c:scatterChart>
      <c:valAx>
        <c:axId val="407858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62424"/>
        <c:crosses val="autoZero"/>
        <c:crossBetween val="midCat"/>
      </c:valAx>
      <c:valAx>
        <c:axId val="4078624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58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EA-471A-9B60-AE8FF6CA6D3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EA-471A-9B60-AE8FF6CA6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56152"/>
        <c:axId val="407859680"/>
      </c:scatterChart>
      <c:valAx>
        <c:axId val="407856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59680"/>
        <c:crosses val="autoZero"/>
        <c:crossBetween val="midCat"/>
      </c:valAx>
      <c:valAx>
        <c:axId val="407859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56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'BHn54'!$J$10:$J$16</c:f>
              <c:numCache>
                <c:formatCode>General</c:formatCode>
                <c:ptCount val="7"/>
                <c:pt idx="0">
                  <c:v>9</c:v>
                </c:pt>
                <c:pt idx="1">
                  <c:v>9</c:v>
                </c:pt>
                <c:pt idx="2">
                  <c:v>27</c:v>
                </c:pt>
                <c:pt idx="3">
                  <c:v>37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'BHn54'!$K$10:$K$16</c:f>
              <c:numCache>
                <c:formatCode>\+0.00</c:formatCode>
                <c:ptCount val="7"/>
                <c:pt idx="0">
                  <c:v>25.529464999999998</c:v>
                </c:pt>
                <c:pt idx="1">
                  <c:v>24.529464999999998</c:v>
                </c:pt>
                <c:pt idx="2">
                  <c:v>23.529464999999998</c:v>
                </c:pt>
                <c:pt idx="3">
                  <c:v>22.529464999999998</c:v>
                </c:pt>
                <c:pt idx="4">
                  <c:v>21.729464999999998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44-414F-BB12-65DEE591750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'BHn54'!$J$10:$J$16</c:f>
              <c:numCache>
                <c:formatCode>General</c:formatCode>
                <c:ptCount val="7"/>
                <c:pt idx="0">
                  <c:v>9</c:v>
                </c:pt>
                <c:pt idx="1">
                  <c:v>9</c:v>
                </c:pt>
                <c:pt idx="2">
                  <c:v>27</c:v>
                </c:pt>
                <c:pt idx="3">
                  <c:v>37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'BHn54'!$L$10:$L$16</c:f>
              <c:numCache>
                <c:formatCode>General</c:formatCode>
                <c:ptCount val="7"/>
                <c:pt idx="5" formatCode="\+0.00">
                  <c:v>26.529464999999998</c:v>
                </c:pt>
                <c:pt idx="6" formatCode="\+0.00">
                  <c:v>21.729464999999998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44-414F-BB12-65DEE5917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55760"/>
        <c:axId val="407862032"/>
      </c:scatterChart>
      <c:valAx>
        <c:axId val="407855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62032"/>
        <c:crosses val="autoZero"/>
        <c:crossBetween val="midCat"/>
      </c:valAx>
      <c:valAx>
        <c:axId val="407862032"/>
        <c:scaling>
          <c:orientation val="minMax"/>
          <c:max val="28"/>
          <c:min val="2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55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A8-4072-A534-05C6E8BDA35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A8-4072-A534-05C6E8BDA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56544"/>
        <c:axId val="407860464"/>
      </c:scatterChart>
      <c:valAx>
        <c:axId val="407856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60464"/>
        <c:crosses val="autoZero"/>
        <c:crossBetween val="midCat"/>
      </c:valAx>
      <c:valAx>
        <c:axId val="407860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56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6B-4269-9C21-AFFBC2E4689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C6B-4269-9C21-AFFBC2E46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60856"/>
        <c:axId val="407867912"/>
      </c:scatterChart>
      <c:valAx>
        <c:axId val="407860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67912"/>
        <c:crosses val="autoZero"/>
        <c:crossBetween val="midCat"/>
      </c:valAx>
      <c:valAx>
        <c:axId val="4078679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60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80-4F04-A8ED-05319E409D8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80-4F04-A8ED-05319E409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57328"/>
        <c:axId val="407858112"/>
      </c:scatterChart>
      <c:valAx>
        <c:axId val="407857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58112"/>
        <c:crosses val="autoZero"/>
        <c:crossBetween val="midCat"/>
      </c:valAx>
      <c:valAx>
        <c:axId val="407858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57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B6-4314-9F63-DDCB657D3C2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B6-4314-9F63-DDCB657D3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63992"/>
        <c:axId val="407867520"/>
      </c:scatterChart>
      <c:valAx>
        <c:axId val="4078639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67520"/>
        <c:crosses val="autoZero"/>
        <c:crossBetween val="midCat"/>
      </c:valAx>
      <c:valAx>
        <c:axId val="4078675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639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863-448A-922F-ABCA782D70A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63-448A-922F-ABCA782D7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58896"/>
        <c:axId val="407865168"/>
      </c:scatterChart>
      <c:valAx>
        <c:axId val="407858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65168"/>
        <c:crosses val="autoZero"/>
        <c:crossBetween val="midCat"/>
      </c:valAx>
      <c:valAx>
        <c:axId val="407865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58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'BHn3'!$J$10:$J$16</c:f>
              <c:numCache>
                <c:formatCode>General</c:formatCode>
                <c:ptCount val="7"/>
                <c:pt idx="0">
                  <c:v>6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'BHn3'!$K$10:$K$16</c:f>
              <c:numCache>
                <c:formatCode>\+0.00</c:formatCode>
                <c:ptCount val="7"/>
                <c:pt idx="0">
                  <c:v>4.1329399999999996</c:v>
                </c:pt>
                <c:pt idx="1">
                  <c:v>3.1329399999999996</c:v>
                </c:pt>
                <c:pt idx="2">
                  <c:v>2.6829399999999994</c:v>
                </c:pt>
                <c:pt idx="3">
                  <c:v>2.6829399999999994</c:v>
                </c:pt>
                <c:pt idx="4">
                  <c:v>2.6829399999999994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12-4356-9DCF-B8409216CE0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'BHn3'!$J$10:$J$16</c:f>
              <c:numCache>
                <c:formatCode>General</c:formatCode>
                <c:ptCount val="7"/>
                <c:pt idx="0">
                  <c:v>6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'BHn3'!$L$10:$L$16</c:f>
              <c:numCache>
                <c:formatCode>General</c:formatCode>
                <c:ptCount val="7"/>
                <c:pt idx="5" formatCode="\+0.00">
                  <c:v>5.1329399999999996</c:v>
                </c:pt>
                <c:pt idx="6" formatCode="\+0.00">
                  <c:v>2.6829399999999994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12-4356-9DCF-B8409216C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90456"/>
        <c:axId val="339189672"/>
      </c:scatterChart>
      <c:valAx>
        <c:axId val="339190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9189672"/>
        <c:crosses val="autoZero"/>
        <c:crossBetween val="midCat"/>
      </c:valAx>
      <c:valAx>
        <c:axId val="339189672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39190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CA-452D-B610-8481C6F4325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CA-452D-B610-8481C6F43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327416"/>
        <c:axId val="353328592"/>
      </c:scatterChart>
      <c:valAx>
        <c:axId val="353327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328592"/>
        <c:crosses val="autoZero"/>
        <c:crossBetween val="midCat"/>
      </c:valAx>
      <c:valAx>
        <c:axId val="353328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3327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09-41EE-8C92-CFC46AF018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09-41EE-8C92-CFC46AF01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59288"/>
        <c:axId val="407864384"/>
      </c:scatterChart>
      <c:valAx>
        <c:axId val="4078592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64384"/>
        <c:crosses val="autoZero"/>
        <c:crossBetween val="midCat"/>
      </c:valAx>
      <c:valAx>
        <c:axId val="4078643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592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2B-49FF-A29B-E671E0A7E8E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2B-49FF-A29B-E671E0A7E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66344"/>
        <c:axId val="407869480"/>
      </c:scatterChart>
      <c:valAx>
        <c:axId val="407866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69480"/>
        <c:crosses val="autoZero"/>
        <c:crossBetween val="midCat"/>
      </c:valAx>
      <c:valAx>
        <c:axId val="407869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66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6B-4358-A476-3E5EA3E5B24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6B-4358-A476-3E5EA3E5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73400"/>
        <c:axId val="407870656"/>
      </c:scatterChart>
      <c:valAx>
        <c:axId val="4078734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70656"/>
        <c:crosses val="autoZero"/>
        <c:crossBetween val="midCat"/>
      </c:valAx>
      <c:valAx>
        <c:axId val="4078706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734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3A-4A43-ADA7-2E193DD23DD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3A-4A43-ADA7-2E193DD23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78888"/>
        <c:axId val="407880456"/>
      </c:scatterChart>
      <c:valAx>
        <c:axId val="407878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80456"/>
        <c:crosses val="autoZero"/>
        <c:crossBetween val="midCat"/>
      </c:valAx>
      <c:valAx>
        <c:axId val="407880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78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2E-4C7C-A114-BB0E21A1D23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2E-4C7C-A114-BB0E21A1D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77712"/>
        <c:axId val="407880064"/>
      </c:scatterChart>
      <c:valAx>
        <c:axId val="4078777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80064"/>
        <c:crosses val="autoZero"/>
        <c:crossBetween val="midCat"/>
      </c:valAx>
      <c:valAx>
        <c:axId val="4078800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777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4A-44D3-98BC-2EBB11357D6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4A-44D3-98BC-2EBB11357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71832"/>
        <c:axId val="407873792"/>
      </c:scatterChart>
      <c:valAx>
        <c:axId val="407871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73792"/>
        <c:crosses val="autoZero"/>
        <c:crossBetween val="midCat"/>
      </c:valAx>
      <c:valAx>
        <c:axId val="407873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71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B4D-4167-B671-12AB756A7A9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B4D-4167-B671-12AB756A7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75752"/>
        <c:axId val="407879280"/>
      </c:scatterChart>
      <c:valAx>
        <c:axId val="4078757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79280"/>
        <c:crosses val="autoZero"/>
        <c:crossBetween val="midCat"/>
      </c:valAx>
      <c:valAx>
        <c:axId val="4078792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757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09-4CFF-B24D-ACF858BC6EE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09-4CFF-B24D-ACF858BC6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70264"/>
        <c:axId val="407876144"/>
      </c:scatterChart>
      <c:valAx>
        <c:axId val="407870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76144"/>
        <c:crosses val="autoZero"/>
        <c:crossBetween val="midCat"/>
      </c:valAx>
      <c:valAx>
        <c:axId val="407876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70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F2-4F0E-8806-2330E04B0FA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F2-4F0E-8806-2330E04B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78496"/>
        <c:axId val="407868696"/>
      </c:scatterChart>
      <c:valAx>
        <c:axId val="407878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68696"/>
        <c:crosses val="autoZero"/>
        <c:crossBetween val="midCat"/>
      </c:valAx>
      <c:valAx>
        <c:axId val="4078686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78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C8-4840-8852-9D1457D192D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6C8-4840-8852-9D1457D19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76928"/>
        <c:axId val="407871048"/>
      </c:scatterChart>
      <c:valAx>
        <c:axId val="407876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71048"/>
        <c:crosses val="autoZero"/>
        <c:crossBetween val="midCat"/>
      </c:valAx>
      <c:valAx>
        <c:axId val="407871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76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77-4A11-BBBC-4A813B3BE70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77-4A11-BBBC-4A813B3BE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322712"/>
        <c:axId val="353330160"/>
      </c:scatterChart>
      <c:valAx>
        <c:axId val="3533227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330160"/>
        <c:crosses val="autoZero"/>
        <c:crossBetween val="midCat"/>
      </c:valAx>
      <c:valAx>
        <c:axId val="3533301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33227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BB-47C6-959D-396E3C083FF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BB-47C6-959D-396E3C083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69088"/>
        <c:axId val="407871440"/>
      </c:scatterChart>
      <c:valAx>
        <c:axId val="407869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71440"/>
        <c:crosses val="autoZero"/>
        <c:crossBetween val="midCat"/>
      </c:valAx>
      <c:valAx>
        <c:axId val="4078714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69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238-40AC-8D9B-65AD96440A9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238-40AC-8D9B-65AD96440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72224"/>
        <c:axId val="407872616"/>
      </c:scatterChart>
      <c:valAx>
        <c:axId val="4078722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72616"/>
        <c:crosses val="autoZero"/>
        <c:crossBetween val="midCat"/>
      </c:valAx>
      <c:valAx>
        <c:axId val="407872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722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34C-4E8C-A124-C125FCE0929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34C-4E8C-A124-C125FCE09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83984"/>
        <c:axId val="407889080"/>
      </c:scatterChart>
      <c:valAx>
        <c:axId val="407883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89080"/>
        <c:crosses val="autoZero"/>
        <c:crossBetween val="midCat"/>
      </c:valAx>
      <c:valAx>
        <c:axId val="4078890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83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70-4C78-B3C5-E05041079AB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70-4C78-B3C5-E05041079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84376"/>
        <c:axId val="407881632"/>
      </c:scatterChart>
      <c:valAx>
        <c:axId val="407884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81632"/>
        <c:crosses val="autoZero"/>
        <c:crossBetween val="midCat"/>
      </c:valAx>
      <c:valAx>
        <c:axId val="407881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84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D9-4E4C-869E-EBA85F47A43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D9-4E4C-869E-EBA85F47A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82416"/>
        <c:axId val="407893000"/>
      </c:scatterChart>
      <c:valAx>
        <c:axId val="407882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93000"/>
        <c:crosses val="autoZero"/>
        <c:crossBetween val="midCat"/>
      </c:valAx>
      <c:valAx>
        <c:axId val="4078930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82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91-491E-98D5-727D56FFDD6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91-491E-98D5-727D56FFD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81240"/>
        <c:axId val="407883592"/>
      </c:scatterChart>
      <c:valAx>
        <c:axId val="407881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83592"/>
        <c:crosses val="autoZero"/>
        <c:crossBetween val="midCat"/>
      </c:valAx>
      <c:valAx>
        <c:axId val="407883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81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A8-42CA-A68D-22C7FE6FBE5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7A8-42CA-A68D-22C7FE6F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90256"/>
        <c:axId val="407885160"/>
      </c:scatterChart>
      <c:valAx>
        <c:axId val="4078902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85160"/>
        <c:crosses val="autoZero"/>
        <c:crossBetween val="midCat"/>
      </c:valAx>
      <c:valAx>
        <c:axId val="4078851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902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CA-4BC0-B640-CD1453E70B1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CA-4BC0-B640-CD1453E70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88688"/>
        <c:axId val="407888296"/>
      </c:scatterChart>
      <c:valAx>
        <c:axId val="407888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88296"/>
        <c:crosses val="autoZero"/>
        <c:crossBetween val="midCat"/>
      </c:valAx>
      <c:valAx>
        <c:axId val="407888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88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6F-4531-A7F9-34EAADF8DC4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6F-4531-A7F9-34EAADF8D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85552"/>
        <c:axId val="407886728"/>
      </c:scatterChart>
      <c:valAx>
        <c:axId val="407885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86728"/>
        <c:crosses val="autoZero"/>
        <c:crossBetween val="midCat"/>
      </c:valAx>
      <c:valAx>
        <c:axId val="4078867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85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1D-4E25-9CFC-81457425E35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1D-4E25-9CFC-81457425E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91040"/>
        <c:axId val="407883200"/>
      </c:scatterChart>
      <c:valAx>
        <c:axId val="4078910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83200"/>
        <c:crosses val="autoZero"/>
        <c:crossBetween val="midCat"/>
      </c:valAx>
      <c:valAx>
        <c:axId val="407883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910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78-4C7D-A6B6-9993F49E31E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78-4C7D-A6B6-9993F49E3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336432"/>
        <c:axId val="353335256"/>
      </c:scatterChart>
      <c:valAx>
        <c:axId val="3533364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335256"/>
        <c:crosses val="autoZero"/>
        <c:crossBetween val="midCat"/>
      </c:valAx>
      <c:valAx>
        <c:axId val="353335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33364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A2-4FE5-B01B-9B2AB1699AE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A2-4FE5-B01B-9B2AB1699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92608"/>
        <c:axId val="407891432"/>
      </c:scatterChart>
      <c:valAx>
        <c:axId val="407892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91432"/>
        <c:crosses val="autoZero"/>
        <c:crossBetween val="midCat"/>
      </c:valAx>
      <c:valAx>
        <c:axId val="4078914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92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4F-4CA2-B952-045B36636A1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4F-4CA2-B952-045B36636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87120"/>
        <c:axId val="407880848"/>
      </c:scatterChart>
      <c:valAx>
        <c:axId val="4078871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80848"/>
        <c:crosses val="autoZero"/>
        <c:crossBetween val="midCat"/>
      </c:valAx>
      <c:valAx>
        <c:axId val="407880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871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F0-45BF-B401-49E07624A2A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F0-45BF-B401-49E07624A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86336"/>
        <c:axId val="407887512"/>
      </c:scatterChart>
      <c:valAx>
        <c:axId val="407886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87512"/>
        <c:crosses val="autoZero"/>
        <c:crossBetween val="midCat"/>
      </c:valAx>
      <c:valAx>
        <c:axId val="4078875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86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70-4C7B-BA3C-A849118174C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70-4C7B-BA3C-A84911817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02800"/>
        <c:axId val="407897704"/>
      </c:scatterChart>
      <c:valAx>
        <c:axId val="407902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97704"/>
        <c:crosses val="autoZero"/>
        <c:crossBetween val="midCat"/>
      </c:valAx>
      <c:valAx>
        <c:axId val="407897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02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E9-4267-A212-F28596992F4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E9-4267-A212-F28596992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02408"/>
        <c:axId val="407898880"/>
      </c:scatterChart>
      <c:valAx>
        <c:axId val="407902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98880"/>
        <c:crosses val="autoZero"/>
        <c:crossBetween val="midCat"/>
      </c:valAx>
      <c:valAx>
        <c:axId val="4078988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02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D1-45E4-90C0-544ED72C3CC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D1-45E4-90C0-544ED72C3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01232"/>
        <c:axId val="407898488"/>
      </c:scatterChart>
      <c:valAx>
        <c:axId val="4079012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98488"/>
        <c:crosses val="autoZero"/>
        <c:crossBetween val="midCat"/>
      </c:valAx>
      <c:valAx>
        <c:axId val="407898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012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26B-426C-AC73-2373F325C93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26B-426C-AC73-2373F325C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99272"/>
        <c:axId val="407899664"/>
      </c:scatterChart>
      <c:valAx>
        <c:axId val="407899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99664"/>
        <c:crosses val="autoZero"/>
        <c:crossBetween val="midCat"/>
      </c:valAx>
      <c:valAx>
        <c:axId val="4078996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99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1D-4CE2-8DEC-2776CC124BD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51D-4CE2-8DEC-2776CC124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03976"/>
        <c:axId val="407905544"/>
      </c:scatterChart>
      <c:valAx>
        <c:axId val="407903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05544"/>
        <c:crosses val="autoZero"/>
        <c:crossBetween val="midCat"/>
      </c:valAx>
      <c:valAx>
        <c:axId val="407905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03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BD-499D-9C9A-6C04A3C055F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BD-499D-9C9A-6C04A3C05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04760"/>
        <c:axId val="407893392"/>
      </c:scatterChart>
      <c:valAx>
        <c:axId val="407904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93392"/>
        <c:crosses val="autoZero"/>
        <c:crossBetween val="midCat"/>
      </c:valAx>
      <c:valAx>
        <c:axId val="4078933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04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9A-4016-94B3-84EDF680026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9A-4016-94B3-84EDF6800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96920"/>
        <c:axId val="407900448"/>
      </c:scatterChart>
      <c:valAx>
        <c:axId val="407896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00448"/>
        <c:crosses val="autoZero"/>
        <c:crossBetween val="midCat"/>
      </c:valAx>
      <c:valAx>
        <c:axId val="407900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96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CE-4FAF-8B98-1A6FEDD67C6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CE-4FAF-8B98-1A6FEDD67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334080"/>
        <c:axId val="353334472"/>
      </c:scatterChart>
      <c:valAx>
        <c:axId val="353334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334472"/>
        <c:crosses val="autoZero"/>
        <c:crossBetween val="midCat"/>
      </c:valAx>
      <c:valAx>
        <c:axId val="3533344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3334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0F-43CE-9742-0C3C51192F6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0F-43CE-9742-0C3C51192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97312"/>
        <c:axId val="407894176"/>
      </c:scatterChart>
      <c:valAx>
        <c:axId val="407897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94176"/>
        <c:crosses val="autoZero"/>
        <c:crossBetween val="midCat"/>
      </c:valAx>
      <c:valAx>
        <c:axId val="4078941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897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0E-4DBF-A5AC-1A01A327AFD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0E-4DBF-A5AC-1A01A327A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01624"/>
        <c:axId val="407895744"/>
      </c:scatterChart>
      <c:valAx>
        <c:axId val="4079016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95744"/>
        <c:crosses val="autoZero"/>
        <c:crossBetween val="midCat"/>
      </c:valAx>
      <c:valAx>
        <c:axId val="407895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016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36-460D-85E6-125241F4BF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736-460D-85E6-125241F4B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02016"/>
        <c:axId val="407894960"/>
      </c:scatterChart>
      <c:valAx>
        <c:axId val="407902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894960"/>
        <c:crosses val="autoZero"/>
        <c:crossBetween val="midCat"/>
      </c:valAx>
      <c:valAx>
        <c:axId val="4078949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02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91-4174-B2B0-63F5FC4FA13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91-4174-B2B0-63F5FC4FA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896136"/>
        <c:axId val="422615712"/>
      </c:scatterChart>
      <c:valAx>
        <c:axId val="407896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15712"/>
        <c:crosses val="autoZero"/>
        <c:crossBetween val="midCat"/>
      </c:valAx>
      <c:valAx>
        <c:axId val="422615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896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63-4434-8486-D8F995331D3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63-4434-8486-D8F995331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11400"/>
        <c:axId val="422608264"/>
      </c:scatterChart>
      <c:valAx>
        <c:axId val="4226114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08264"/>
        <c:crosses val="autoZero"/>
        <c:crossBetween val="midCat"/>
      </c:valAx>
      <c:valAx>
        <c:axId val="4226082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114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1B-48C7-B944-F323015F173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1B-48C7-B944-F323015F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18848"/>
        <c:axId val="422606696"/>
      </c:scatterChart>
      <c:valAx>
        <c:axId val="4226188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06696"/>
        <c:crosses val="autoZero"/>
        <c:crossBetween val="midCat"/>
      </c:valAx>
      <c:valAx>
        <c:axId val="422606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188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'BHn55'!$J$10:$J$16</c:f>
              <c:numCache>
                <c:formatCode>General</c:formatCode>
                <c:ptCount val="7"/>
                <c:pt idx="0">
                  <c:v>8</c:v>
                </c:pt>
                <c:pt idx="1">
                  <c:v>15</c:v>
                </c:pt>
                <c:pt idx="2">
                  <c:v>15</c:v>
                </c:pt>
                <c:pt idx="3">
                  <c:v>30</c:v>
                </c:pt>
                <c:pt idx="4">
                  <c:v>43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'BHn55'!$K$10:$K$16</c:f>
              <c:numCache>
                <c:formatCode>\+0.00</c:formatCode>
                <c:ptCount val="7"/>
                <c:pt idx="0">
                  <c:v>19.477833</c:v>
                </c:pt>
                <c:pt idx="1">
                  <c:v>18.477833</c:v>
                </c:pt>
                <c:pt idx="2">
                  <c:v>17.477833</c:v>
                </c:pt>
                <c:pt idx="3">
                  <c:v>16.477833</c:v>
                </c:pt>
                <c:pt idx="4">
                  <c:v>15.477833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1B-4CC2-8A82-4138023348A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'BHn55'!$J$10:$J$16</c:f>
              <c:numCache>
                <c:formatCode>General</c:formatCode>
                <c:ptCount val="7"/>
                <c:pt idx="0">
                  <c:v>8</c:v>
                </c:pt>
                <c:pt idx="1">
                  <c:v>15</c:v>
                </c:pt>
                <c:pt idx="2">
                  <c:v>15</c:v>
                </c:pt>
                <c:pt idx="3">
                  <c:v>30</c:v>
                </c:pt>
                <c:pt idx="4">
                  <c:v>43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'BHn55'!$L$10:$L$16</c:f>
              <c:numCache>
                <c:formatCode>General</c:formatCode>
                <c:ptCount val="7"/>
                <c:pt idx="5" formatCode="\+0.00">
                  <c:v>20.477833</c:v>
                </c:pt>
                <c:pt idx="6" formatCode="\+0.00">
                  <c:v>15.477833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1B-4CC2-8A82-413802334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10224"/>
        <c:axId val="422610616"/>
      </c:scatterChart>
      <c:valAx>
        <c:axId val="4226102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10616"/>
        <c:crosses val="autoZero"/>
        <c:crossBetween val="midCat"/>
      </c:valAx>
      <c:valAx>
        <c:axId val="422610616"/>
        <c:scaling>
          <c:orientation val="minMax"/>
          <c:max val="22"/>
          <c:min val="1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102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33-4431-9A60-1117759E4AD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33-4431-9A60-1117759E4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16888"/>
        <c:axId val="422618456"/>
      </c:scatterChart>
      <c:valAx>
        <c:axId val="422616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18456"/>
        <c:crosses val="autoZero"/>
        <c:crossBetween val="midCat"/>
      </c:valAx>
      <c:valAx>
        <c:axId val="422618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16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20-4DDC-9A0B-BA500D8BB72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20-4DDC-9A0B-BA500D8BB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12576"/>
        <c:axId val="422616104"/>
      </c:scatterChart>
      <c:valAx>
        <c:axId val="422612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16104"/>
        <c:crosses val="autoZero"/>
        <c:crossBetween val="midCat"/>
      </c:valAx>
      <c:valAx>
        <c:axId val="4226161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12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FE-4C72-8BBF-E8820A6CD27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5FE-4C72-8BBF-E8820A6CD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12968"/>
        <c:axId val="422607480"/>
      </c:scatterChart>
      <c:valAx>
        <c:axId val="422612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07480"/>
        <c:crosses val="autoZero"/>
        <c:crossBetween val="midCat"/>
      </c:valAx>
      <c:valAx>
        <c:axId val="422607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12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61-4552-9D67-5737D402CA1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61-4552-9D67-5737D402C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334864"/>
        <c:axId val="353333688"/>
      </c:scatterChart>
      <c:valAx>
        <c:axId val="353334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333688"/>
        <c:crosses val="autoZero"/>
        <c:crossBetween val="midCat"/>
      </c:valAx>
      <c:valAx>
        <c:axId val="353333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3334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BA-42D9-A0BB-E902E502ECE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BA-42D9-A0BB-E902E502E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16496"/>
        <c:axId val="422614144"/>
      </c:scatterChart>
      <c:valAx>
        <c:axId val="422616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14144"/>
        <c:crosses val="autoZero"/>
        <c:crossBetween val="midCat"/>
      </c:valAx>
      <c:valAx>
        <c:axId val="4226141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16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B6-4D03-AEE4-75C2E468476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B6-4D03-AEE4-75C2E4684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09048"/>
        <c:axId val="422609440"/>
      </c:scatterChart>
      <c:valAx>
        <c:axId val="422609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09440"/>
        <c:crosses val="autoZero"/>
        <c:crossBetween val="midCat"/>
      </c:valAx>
      <c:valAx>
        <c:axId val="422609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09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D9-46C0-888E-5D824A4F68E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D9-46C0-888E-5D824A4F6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17280"/>
        <c:axId val="422615320"/>
      </c:scatterChart>
      <c:valAx>
        <c:axId val="4226172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15320"/>
        <c:crosses val="autoZero"/>
        <c:crossBetween val="midCat"/>
      </c:valAx>
      <c:valAx>
        <c:axId val="4226153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172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75-4DC3-9886-C6D720442ED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75-4DC3-9886-C6D720442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08656"/>
        <c:axId val="422609832"/>
      </c:scatterChart>
      <c:valAx>
        <c:axId val="4226086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09832"/>
        <c:crosses val="autoZero"/>
        <c:crossBetween val="midCat"/>
      </c:valAx>
      <c:valAx>
        <c:axId val="422609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086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83-4B0F-B144-14868E6B50B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83-4B0F-B144-14868E6B5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28648"/>
        <c:axId val="422621984"/>
      </c:scatterChart>
      <c:valAx>
        <c:axId val="4226286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21984"/>
        <c:crosses val="autoZero"/>
        <c:crossBetween val="midCat"/>
      </c:valAx>
      <c:valAx>
        <c:axId val="4226219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286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6C-40EF-BAD7-1BD5DF682C7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6C-40EF-BAD7-1BD5DF682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22768"/>
        <c:axId val="422631000"/>
      </c:scatterChart>
      <c:valAx>
        <c:axId val="422622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31000"/>
        <c:crosses val="autoZero"/>
        <c:crossBetween val="midCat"/>
      </c:valAx>
      <c:valAx>
        <c:axId val="422631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22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7E-4684-8334-D6EFA2F12BF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67E-4684-8334-D6EFA2F12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23944"/>
        <c:axId val="422631392"/>
      </c:scatterChart>
      <c:valAx>
        <c:axId val="4226239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31392"/>
        <c:crosses val="autoZero"/>
        <c:crossBetween val="midCat"/>
      </c:valAx>
      <c:valAx>
        <c:axId val="4226313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239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9A-4648-B37E-B95DFB909FB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9A-4648-B37E-B95DFB90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20416"/>
        <c:axId val="422627864"/>
      </c:scatterChart>
      <c:valAx>
        <c:axId val="422620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27864"/>
        <c:crosses val="autoZero"/>
        <c:crossBetween val="midCat"/>
      </c:valAx>
      <c:valAx>
        <c:axId val="422627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20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3E-4AF2-A45D-C3B2FFE8D9B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3E-4AF2-A45D-C3B2FFE8D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27472"/>
        <c:axId val="422629432"/>
      </c:scatterChart>
      <c:valAx>
        <c:axId val="4226274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29432"/>
        <c:crosses val="autoZero"/>
        <c:crossBetween val="midCat"/>
      </c:valAx>
      <c:valAx>
        <c:axId val="4226294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274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92-4CC1-A07E-F935DB512B7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92-4CC1-A07E-F935DB512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27080"/>
        <c:axId val="422623160"/>
      </c:scatterChart>
      <c:valAx>
        <c:axId val="422627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23160"/>
        <c:crosses val="autoZero"/>
        <c:crossBetween val="midCat"/>
      </c:valAx>
      <c:valAx>
        <c:axId val="422623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27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D2-4208-A159-F793D337AED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D2-4208-A159-F793D337A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084168"/>
        <c:axId val="355087304"/>
      </c:scatterChart>
      <c:valAx>
        <c:axId val="3550841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5087304"/>
        <c:crosses val="autoZero"/>
        <c:crossBetween val="midCat"/>
      </c:valAx>
      <c:valAx>
        <c:axId val="3550873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50841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32-4BF9-8065-3ABAA4A1C9F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32-4BF9-8065-3ABAA4A1C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23552"/>
        <c:axId val="422630608"/>
      </c:scatterChart>
      <c:valAx>
        <c:axId val="422623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30608"/>
        <c:crosses val="autoZero"/>
        <c:crossBetween val="midCat"/>
      </c:valAx>
      <c:valAx>
        <c:axId val="4226306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23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28-4518-9B67-F005B4E7E78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28-4518-9B67-F005B4E7E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19240"/>
        <c:axId val="422621592"/>
      </c:scatterChart>
      <c:valAx>
        <c:axId val="422619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21592"/>
        <c:crosses val="autoZero"/>
        <c:crossBetween val="midCat"/>
      </c:valAx>
      <c:valAx>
        <c:axId val="422621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19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33-40C1-A7E9-112063E04EB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33-40C1-A7E9-112063E04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24728"/>
        <c:axId val="422628256"/>
      </c:scatterChart>
      <c:valAx>
        <c:axId val="422624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28256"/>
        <c:crosses val="autoZero"/>
        <c:crossBetween val="midCat"/>
      </c:valAx>
      <c:valAx>
        <c:axId val="4226282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24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2F-4980-A960-1641C5C687A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2F-4980-A960-1641C5C68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25120"/>
        <c:axId val="422625512"/>
      </c:scatterChart>
      <c:valAx>
        <c:axId val="4226251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25512"/>
        <c:crosses val="autoZero"/>
        <c:crossBetween val="midCat"/>
      </c:valAx>
      <c:valAx>
        <c:axId val="422625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251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A8-4DF2-8E36-9B21567024F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A8-4DF2-8E36-9B2156702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20808"/>
        <c:axId val="422625904"/>
      </c:scatterChart>
      <c:valAx>
        <c:axId val="422620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25904"/>
        <c:crosses val="autoZero"/>
        <c:crossBetween val="midCat"/>
      </c:valAx>
      <c:valAx>
        <c:axId val="4226259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20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59-4AE6-9649-67E76462C8A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59-4AE6-9649-67E76462C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38056"/>
        <c:axId val="422640408"/>
      </c:scatterChart>
      <c:valAx>
        <c:axId val="422638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40408"/>
        <c:crosses val="autoZero"/>
        <c:crossBetween val="midCat"/>
      </c:valAx>
      <c:valAx>
        <c:axId val="422640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38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1D-469D-A016-1CA8F59A129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1D-469D-A016-1CA8F59A1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35704"/>
        <c:axId val="422643544"/>
      </c:scatterChart>
      <c:valAx>
        <c:axId val="422635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43544"/>
        <c:crosses val="autoZero"/>
        <c:crossBetween val="midCat"/>
      </c:valAx>
      <c:valAx>
        <c:axId val="4226435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35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C4-4076-9D21-34EA537C593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C4-4076-9D21-34EA537C5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36096"/>
        <c:axId val="422638448"/>
      </c:scatterChart>
      <c:valAx>
        <c:axId val="422636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38448"/>
        <c:crosses val="autoZero"/>
        <c:crossBetween val="midCat"/>
      </c:valAx>
      <c:valAx>
        <c:axId val="422638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36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3D6-4601-A95D-9A77B0E3340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3D6-4601-A95D-9A77B0E33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43936"/>
        <c:axId val="422631784"/>
      </c:scatterChart>
      <c:valAx>
        <c:axId val="4226439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31784"/>
        <c:crosses val="autoZero"/>
        <c:crossBetween val="midCat"/>
      </c:valAx>
      <c:valAx>
        <c:axId val="4226317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439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58-4253-B0A8-A0DC91E26F1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58-4253-B0A8-A0DC91E26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33352"/>
        <c:axId val="422632568"/>
      </c:scatterChart>
      <c:valAx>
        <c:axId val="4226333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32568"/>
        <c:crosses val="autoZero"/>
        <c:crossBetween val="midCat"/>
      </c:valAx>
      <c:valAx>
        <c:axId val="422632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333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63-4460-B6D5-5927722C4F4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63-4460-B6D5-5927722C4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085736"/>
        <c:axId val="355087696"/>
      </c:scatterChart>
      <c:valAx>
        <c:axId val="355085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5087696"/>
        <c:crosses val="autoZero"/>
        <c:crossBetween val="midCat"/>
      </c:valAx>
      <c:valAx>
        <c:axId val="355087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5085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A1-4234-9B9B-FFD6608BE90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A1-4234-9B9B-FFD6608BE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33744"/>
        <c:axId val="422640800"/>
      </c:scatterChart>
      <c:valAx>
        <c:axId val="422633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40800"/>
        <c:crosses val="autoZero"/>
        <c:crossBetween val="midCat"/>
      </c:valAx>
      <c:valAx>
        <c:axId val="4226408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33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0A-4235-907D-2F6E57A2F56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0A-4235-907D-2F6E57A2F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37272"/>
        <c:axId val="422636880"/>
      </c:scatterChart>
      <c:valAx>
        <c:axId val="422637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36880"/>
        <c:crosses val="autoZero"/>
        <c:crossBetween val="midCat"/>
      </c:valAx>
      <c:valAx>
        <c:axId val="42263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37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54-4DB2-BCDC-9A834104FC8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854-4DB2-BCDC-9A834104F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37664"/>
        <c:axId val="422638840"/>
      </c:scatterChart>
      <c:valAx>
        <c:axId val="422637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38840"/>
        <c:crosses val="autoZero"/>
        <c:crossBetween val="midCat"/>
      </c:valAx>
      <c:valAx>
        <c:axId val="4226388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37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FAF-4643-A577-8513D870500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FAF-4643-A577-8513D8705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34920"/>
        <c:axId val="422642368"/>
      </c:scatterChart>
      <c:valAx>
        <c:axId val="422634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42368"/>
        <c:crosses val="autoZero"/>
        <c:crossBetween val="midCat"/>
      </c:valAx>
      <c:valAx>
        <c:axId val="422642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34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B8-42EF-BB0D-8C973BEF7A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B8-42EF-BB0D-8C973BEF7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40016"/>
        <c:axId val="422641192"/>
      </c:scatterChart>
      <c:valAx>
        <c:axId val="422640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41192"/>
        <c:crosses val="autoZero"/>
        <c:crossBetween val="midCat"/>
      </c:valAx>
      <c:valAx>
        <c:axId val="4226411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40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BA-4869-83CE-34D21D8622B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5BA-4869-83CE-34D21D862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41976"/>
        <c:axId val="422644720"/>
      </c:scatterChart>
      <c:valAx>
        <c:axId val="422641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44720"/>
        <c:crosses val="autoZero"/>
        <c:crossBetween val="midCat"/>
      </c:valAx>
      <c:valAx>
        <c:axId val="422644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41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F5-4240-A348-74BF82A16C7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F5-4240-A348-74BF82A16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44328"/>
        <c:axId val="422647856"/>
      </c:scatterChart>
      <c:valAx>
        <c:axId val="422644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47856"/>
        <c:crosses val="autoZero"/>
        <c:crossBetween val="midCat"/>
      </c:valAx>
      <c:valAx>
        <c:axId val="4226478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44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76-4A49-B987-D9A2233A88B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76-4A49-B987-D9A2233A8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49424"/>
        <c:axId val="422645504"/>
      </c:scatterChart>
      <c:valAx>
        <c:axId val="422649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45504"/>
        <c:crosses val="autoZero"/>
        <c:crossBetween val="midCat"/>
      </c:valAx>
      <c:valAx>
        <c:axId val="422645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49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49-4983-B6E8-C11F62599D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49-4983-B6E8-C11F62599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46288"/>
        <c:axId val="422647464"/>
      </c:scatterChart>
      <c:valAx>
        <c:axId val="4226462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47464"/>
        <c:crosses val="autoZero"/>
        <c:crossBetween val="midCat"/>
      </c:valAx>
      <c:valAx>
        <c:axId val="4226474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462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4E-4CFA-BCE1-9267584A8A3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4E-4CFA-BCE1-9267584A8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48248"/>
        <c:axId val="422648640"/>
      </c:scatterChart>
      <c:valAx>
        <c:axId val="422648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48640"/>
        <c:crosses val="autoZero"/>
        <c:crossBetween val="midCat"/>
      </c:valAx>
      <c:valAx>
        <c:axId val="422648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48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34-4491-A265-32BA3AC4580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34-4491-A265-32BA3AC45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088088"/>
        <c:axId val="355084560"/>
      </c:scatterChart>
      <c:valAx>
        <c:axId val="355088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5084560"/>
        <c:crosses val="autoZero"/>
        <c:crossBetween val="midCat"/>
      </c:valAx>
      <c:valAx>
        <c:axId val="3550845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5088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22D-4897-A122-1D22C041FD8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22D-4897-A122-1D22C041F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27512"/>
        <c:axId val="422523592"/>
      </c:scatterChart>
      <c:valAx>
        <c:axId val="422527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23592"/>
        <c:crosses val="autoZero"/>
        <c:crossBetween val="midCat"/>
      </c:valAx>
      <c:valAx>
        <c:axId val="4225235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27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40-4F4F-89CE-04C75C5054A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40-4F4F-89CE-04C75C505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30256"/>
        <c:axId val="422520848"/>
      </c:scatterChart>
      <c:valAx>
        <c:axId val="4225302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20848"/>
        <c:crosses val="autoZero"/>
        <c:crossBetween val="midCat"/>
      </c:valAx>
      <c:valAx>
        <c:axId val="422520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302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D4-4B50-B973-D8C0ACD6F38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D4-4B50-B973-D8C0ACD6F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28688"/>
        <c:axId val="422523984"/>
      </c:scatterChart>
      <c:valAx>
        <c:axId val="422528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23984"/>
        <c:crosses val="autoZero"/>
        <c:crossBetween val="midCat"/>
      </c:valAx>
      <c:valAx>
        <c:axId val="4225239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28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6F-414D-A4E2-1C00A5744E8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6F-414D-A4E2-1C00A5744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21632"/>
        <c:axId val="422524768"/>
      </c:scatterChart>
      <c:valAx>
        <c:axId val="4225216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24768"/>
        <c:crosses val="autoZero"/>
        <c:crossBetween val="midCat"/>
      </c:valAx>
      <c:valAx>
        <c:axId val="422524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216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74-46EB-A82A-264697075D1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74-46EB-A82A-264697075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29472"/>
        <c:axId val="422523200"/>
      </c:scatterChart>
      <c:valAx>
        <c:axId val="4225294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23200"/>
        <c:crosses val="autoZero"/>
        <c:crossBetween val="midCat"/>
      </c:valAx>
      <c:valAx>
        <c:axId val="4225232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294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72-43B1-8ACF-7D9E70452F4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72-43B1-8ACF-7D9E70452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26728"/>
        <c:axId val="422525160"/>
      </c:scatterChart>
      <c:valAx>
        <c:axId val="422526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25160"/>
        <c:crosses val="autoZero"/>
        <c:crossBetween val="midCat"/>
      </c:valAx>
      <c:valAx>
        <c:axId val="422525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26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4A-4DBE-87B3-D6CC917550E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4A-4DBE-87B3-D6CC91755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26336"/>
        <c:axId val="422522416"/>
      </c:scatterChart>
      <c:valAx>
        <c:axId val="422526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22416"/>
        <c:crosses val="autoZero"/>
        <c:crossBetween val="midCat"/>
      </c:valAx>
      <c:valAx>
        <c:axId val="4225224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26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AC-40DF-912E-6852398E211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AC-40DF-912E-6852398E2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21240"/>
        <c:axId val="422529080"/>
      </c:scatterChart>
      <c:valAx>
        <c:axId val="422521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29080"/>
        <c:crosses val="autoZero"/>
        <c:crossBetween val="midCat"/>
      </c:valAx>
      <c:valAx>
        <c:axId val="422529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21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'BHn56'!$J$10:$J$16</c:f>
              <c:numCache>
                <c:formatCode>General</c:formatCode>
                <c:ptCount val="7"/>
                <c:pt idx="0">
                  <c:v>9</c:v>
                </c:pt>
                <c:pt idx="1">
                  <c:v>12</c:v>
                </c:pt>
                <c:pt idx="2">
                  <c:v>26</c:v>
                </c:pt>
                <c:pt idx="3">
                  <c:v>33</c:v>
                </c:pt>
                <c:pt idx="4">
                  <c:v>42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'BHn56'!$K$10:$K$16</c:f>
              <c:numCache>
                <c:formatCode>\+0.00</c:formatCode>
                <c:ptCount val="7"/>
                <c:pt idx="0">
                  <c:v>21.071434</c:v>
                </c:pt>
                <c:pt idx="1">
                  <c:v>20.071434</c:v>
                </c:pt>
                <c:pt idx="2">
                  <c:v>19.071434</c:v>
                </c:pt>
                <c:pt idx="3">
                  <c:v>18.071434</c:v>
                </c:pt>
                <c:pt idx="4">
                  <c:v>17.071434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4C-49C3-BB7D-D729C85D1CA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'BHn56'!$J$10:$J$16</c:f>
              <c:numCache>
                <c:formatCode>General</c:formatCode>
                <c:ptCount val="7"/>
                <c:pt idx="0">
                  <c:v>9</c:v>
                </c:pt>
                <c:pt idx="1">
                  <c:v>12</c:v>
                </c:pt>
                <c:pt idx="2">
                  <c:v>26</c:v>
                </c:pt>
                <c:pt idx="3">
                  <c:v>33</c:v>
                </c:pt>
                <c:pt idx="4">
                  <c:v>42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'BHn56'!$L$10:$L$16</c:f>
              <c:numCache>
                <c:formatCode>General</c:formatCode>
                <c:ptCount val="7"/>
                <c:pt idx="5" formatCode="\+0.00">
                  <c:v>22.071434</c:v>
                </c:pt>
                <c:pt idx="6" formatCode="\+0.00">
                  <c:v>17.071434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4C-49C3-BB7D-D729C85D1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27120"/>
        <c:axId val="422528296"/>
      </c:scatterChart>
      <c:valAx>
        <c:axId val="4225271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28296"/>
        <c:crosses val="autoZero"/>
        <c:crossBetween val="midCat"/>
      </c:valAx>
      <c:valAx>
        <c:axId val="422528296"/>
        <c:scaling>
          <c:orientation val="minMax"/>
          <c:max val="24"/>
          <c:min val="1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271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BF-4970-A8A3-68846DE9572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BF-4970-A8A3-68846DE95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30648"/>
        <c:axId val="422522808"/>
      </c:scatterChart>
      <c:valAx>
        <c:axId val="4225306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22808"/>
        <c:crosses val="autoZero"/>
        <c:crossBetween val="midCat"/>
      </c:valAx>
      <c:valAx>
        <c:axId val="422522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306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03-4F1B-AA29-6DEA5387095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03-4F1B-AA29-6DEA53870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093576"/>
        <c:axId val="355086912"/>
      </c:scatterChart>
      <c:valAx>
        <c:axId val="355093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5086912"/>
        <c:crosses val="autoZero"/>
        <c:crossBetween val="midCat"/>
      </c:valAx>
      <c:valAx>
        <c:axId val="355086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5093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4A-43C1-B5FA-00771556F3B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54A-43C1-B5FA-00771556F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20064"/>
        <c:axId val="422520456"/>
      </c:scatterChart>
      <c:valAx>
        <c:axId val="422520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20456"/>
        <c:crosses val="autoZero"/>
        <c:crossBetween val="midCat"/>
      </c:valAx>
      <c:valAx>
        <c:axId val="4225204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20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90-4A36-897A-9CCBDFEC467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90-4A36-897A-9CCBDFEC4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37704"/>
        <c:axId val="422540448"/>
      </c:scatterChart>
      <c:valAx>
        <c:axId val="422537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40448"/>
        <c:crosses val="autoZero"/>
        <c:crossBetween val="midCat"/>
      </c:valAx>
      <c:valAx>
        <c:axId val="422540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37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B8-4776-9635-7D770706F07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CB8-4776-9635-7D770706F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33000"/>
        <c:axId val="422538096"/>
      </c:scatterChart>
      <c:valAx>
        <c:axId val="4225330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38096"/>
        <c:crosses val="autoZero"/>
        <c:crossBetween val="midCat"/>
      </c:valAx>
      <c:valAx>
        <c:axId val="4225380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330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41-4AAF-A5A0-EF86480F5F6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41-4AAF-A5A0-EF86480F5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35744"/>
        <c:axId val="422538488"/>
      </c:scatterChart>
      <c:valAx>
        <c:axId val="422535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38488"/>
        <c:crosses val="autoZero"/>
        <c:crossBetween val="midCat"/>
      </c:valAx>
      <c:valAx>
        <c:axId val="422538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35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BA-4BA3-8CD3-78CA38A576D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BA-4BA3-8CD3-78CA38A57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39664"/>
        <c:axId val="422539272"/>
      </c:scatterChart>
      <c:valAx>
        <c:axId val="422539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39272"/>
        <c:crosses val="autoZero"/>
        <c:crossBetween val="midCat"/>
      </c:valAx>
      <c:valAx>
        <c:axId val="4225392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39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83-4F87-8FAC-3B61FC29854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83-4F87-8FAC-3B61FC298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38880"/>
        <c:axId val="422540056"/>
      </c:scatterChart>
      <c:valAx>
        <c:axId val="422538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40056"/>
        <c:crosses val="autoZero"/>
        <c:crossBetween val="midCat"/>
      </c:valAx>
      <c:valAx>
        <c:axId val="422540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38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22-49EF-9D98-2C589874123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22-49EF-9D98-2C5898741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40840"/>
        <c:axId val="422532216"/>
      </c:scatterChart>
      <c:valAx>
        <c:axId val="422540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32216"/>
        <c:crosses val="autoZero"/>
        <c:crossBetween val="midCat"/>
      </c:valAx>
      <c:valAx>
        <c:axId val="4225322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40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34A-43EE-93C9-8DEDF61C723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4A-43EE-93C9-8DEDF61C7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34568"/>
        <c:axId val="422543584"/>
      </c:scatterChart>
      <c:valAx>
        <c:axId val="422534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43584"/>
        <c:crosses val="autoZero"/>
        <c:crossBetween val="midCat"/>
      </c:valAx>
      <c:valAx>
        <c:axId val="422543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34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62-453D-9B34-949C5CDBCDF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D62-453D-9B34-949C5CDB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31824"/>
        <c:axId val="422541624"/>
      </c:scatterChart>
      <c:valAx>
        <c:axId val="422531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41624"/>
        <c:crosses val="autoZero"/>
        <c:crossBetween val="midCat"/>
      </c:valAx>
      <c:valAx>
        <c:axId val="4225416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31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97-4FBC-B92A-9426E580561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97-4FBC-B92A-9426E5805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42800"/>
        <c:axId val="422543192"/>
      </c:scatterChart>
      <c:valAx>
        <c:axId val="422542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43192"/>
        <c:crosses val="autoZero"/>
        <c:crossBetween val="midCat"/>
      </c:valAx>
      <c:valAx>
        <c:axId val="422543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42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E1-4DC1-A7DD-9820DF16396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E1-4DC1-A7DD-9820DF163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090048"/>
        <c:axId val="355083776"/>
      </c:scatterChart>
      <c:valAx>
        <c:axId val="355090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5083776"/>
        <c:crosses val="autoZero"/>
        <c:crossBetween val="midCat"/>
      </c:valAx>
      <c:valAx>
        <c:axId val="3550837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5090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FA-49D5-88E5-D5ACB8313E2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FA-49D5-88E5-D5ACB8313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33392"/>
        <c:axId val="422535352"/>
      </c:scatterChart>
      <c:valAx>
        <c:axId val="422533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35352"/>
        <c:crosses val="autoZero"/>
        <c:crossBetween val="midCat"/>
      </c:valAx>
      <c:valAx>
        <c:axId val="4225353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33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21-44BD-8485-726999CD997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21-44BD-8485-726999CD9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34960"/>
        <c:axId val="422551816"/>
      </c:scatterChart>
      <c:valAx>
        <c:axId val="4225349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51816"/>
        <c:crosses val="autoZero"/>
        <c:crossBetween val="midCat"/>
      </c:valAx>
      <c:valAx>
        <c:axId val="422551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349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1B-47BB-9A79-2FCEFD9E178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1B-47BB-9A79-2FCEFD9E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44760"/>
        <c:axId val="422550640"/>
      </c:scatterChart>
      <c:valAx>
        <c:axId val="422544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50640"/>
        <c:crosses val="autoZero"/>
        <c:crossBetween val="midCat"/>
      </c:valAx>
      <c:valAx>
        <c:axId val="4225506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44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8A-4BC6-9446-6E3ACA83F42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8A-4BC6-9446-6E3ACA83F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47112"/>
        <c:axId val="422546720"/>
      </c:scatterChart>
      <c:valAx>
        <c:axId val="422547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46720"/>
        <c:crosses val="autoZero"/>
        <c:crossBetween val="midCat"/>
      </c:valAx>
      <c:valAx>
        <c:axId val="422546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47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4A-4F79-917B-996353C4A79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4A-4F79-917B-996353C4A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53384"/>
        <c:axId val="422552992"/>
      </c:scatterChart>
      <c:valAx>
        <c:axId val="422553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52992"/>
        <c:crosses val="autoZero"/>
        <c:crossBetween val="midCat"/>
      </c:valAx>
      <c:valAx>
        <c:axId val="4225529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53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E1-40CD-BC9A-A3B9D30A312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E1-40CD-BC9A-A3B9D30A3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56128"/>
        <c:axId val="422553776"/>
      </c:scatterChart>
      <c:valAx>
        <c:axId val="422556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53776"/>
        <c:crosses val="autoZero"/>
        <c:crossBetween val="midCat"/>
      </c:valAx>
      <c:valAx>
        <c:axId val="422553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56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8B-477B-9BD6-9D058C85094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8B-477B-9BD6-9D058C850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49856"/>
        <c:axId val="422555736"/>
      </c:scatterChart>
      <c:valAx>
        <c:axId val="422549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55736"/>
        <c:crosses val="autoZero"/>
        <c:crossBetween val="midCat"/>
      </c:valAx>
      <c:valAx>
        <c:axId val="4225557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49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87-42C1-A862-95698DF2EBE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87-42C1-A862-95698DF2E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43976"/>
        <c:axId val="422555344"/>
      </c:scatterChart>
      <c:valAx>
        <c:axId val="422543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55344"/>
        <c:crosses val="autoZero"/>
        <c:crossBetween val="midCat"/>
      </c:valAx>
      <c:valAx>
        <c:axId val="422555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43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8F-4D47-A8D4-31A9F942D3A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B8F-4D47-A8D4-31A9F942D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48680"/>
        <c:axId val="422552208"/>
      </c:scatterChart>
      <c:valAx>
        <c:axId val="422548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52208"/>
        <c:crosses val="autoZero"/>
        <c:crossBetween val="midCat"/>
      </c:valAx>
      <c:valAx>
        <c:axId val="4225522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48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28-4C98-AD1B-ECEF83AE89C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28-4C98-AD1B-ECEF83AE8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47504"/>
        <c:axId val="422552600"/>
      </c:scatterChart>
      <c:valAx>
        <c:axId val="422547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52600"/>
        <c:crosses val="autoZero"/>
        <c:crossBetween val="midCat"/>
      </c:valAx>
      <c:valAx>
        <c:axId val="422552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47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E7-4229-A1B6-A89126B8A49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E7-4229-A1B6-A89126B8A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92416"/>
        <c:axId val="337734280"/>
      </c:scatterChart>
      <c:valAx>
        <c:axId val="339192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7734280"/>
        <c:crosses val="autoZero"/>
        <c:crossBetween val="midCat"/>
      </c:valAx>
      <c:valAx>
        <c:axId val="337734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39192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57-43C2-A827-2366B03C352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57-43C2-A827-2366B03C3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082992"/>
        <c:axId val="355090440"/>
      </c:scatterChart>
      <c:valAx>
        <c:axId val="3550829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5090440"/>
        <c:crosses val="autoZero"/>
        <c:crossBetween val="midCat"/>
      </c:valAx>
      <c:valAx>
        <c:axId val="355090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50829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1F-4A8C-8AB7-C8049A2BDBE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C1F-4A8C-8AB7-C8049A2BD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44368"/>
        <c:axId val="422545936"/>
      </c:scatterChart>
      <c:valAx>
        <c:axId val="422544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45936"/>
        <c:crosses val="autoZero"/>
        <c:crossBetween val="midCat"/>
      </c:valAx>
      <c:valAx>
        <c:axId val="4225459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44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D0-4134-B9DF-6A08EE72180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D0-4134-B9DF-6A08EE721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47896"/>
        <c:axId val="422548288"/>
      </c:scatterChart>
      <c:valAx>
        <c:axId val="422547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48288"/>
        <c:crosses val="autoZero"/>
        <c:crossBetween val="midCat"/>
      </c:valAx>
      <c:valAx>
        <c:axId val="422548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47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7A-4AF0-A3CA-C7566A6FED7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7A-4AF0-A3CA-C7566A6FE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67888"/>
        <c:axId val="422565536"/>
      </c:scatterChart>
      <c:valAx>
        <c:axId val="422567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65536"/>
        <c:crosses val="autoZero"/>
        <c:crossBetween val="midCat"/>
      </c:valAx>
      <c:valAx>
        <c:axId val="4225655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67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AF-462A-B746-6B45EAD3B5E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AF-462A-B746-6B45EAD3B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62008"/>
        <c:axId val="422564360"/>
      </c:scatterChart>
      <c:valAx>
        <c:axId val="4225620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64360"/>
        <c:crosses val="autoZero"/>
        <c:crossBetween val="midCat"/>
      </c:valAx>
      <c:valAx>
        <c:axId val="422564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620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28-4FE2-BDF2-7C7356A8093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28-4FE2-BDF2-7C7356A80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65928"/>
        <c:axId val="422568280"/>
      </c:scatterChart>
      <c:valAx>
        <c:axId val="422565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68280"/>
        <c:crosses val="autoZero"/>
        <c:crossBetween val="midCat"/>
      </c:valAx>
      <c:valAx>
        <c:axId val="4225682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65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C2-4EA0-84C5-A0F43F8B3C2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C2-4EA0-84C5-A0F43F8B3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68672"/>
        <c:axId val="422557304"/>
      </c:scatterChart>
      <c:valAx>
        <c:axId val="422568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57304"/>
        <c:crosses val="autoZero"/>
        <c:crossBetween val="midCat"/>
      </c:valAx>
      <c:valAx>
        <c:axId val="422557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68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7F-4D4F-9DBB-6F2775F31B3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7F-4D4F-9DBB-6F2775F31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65144"/>
        <c:axId val="422558480"/>
      </c:scatterChart>
      <c:valAx>
        <c:axId val="422565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58480"/>
        <c:crosses val="autoZero"/>
        <c:crossBetween val="midCat"/>
      </c:valAx>
      <c:valAx>
        <c:axId val="4225584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65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10-4BBA-AC7D-E9E7711E74A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10-4BBA-AC7D-E9E7711E7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66320"/>
        <c:axId val="422561224"/>
      </c:scatterChart>
      <c:valAx>
        <c:axId val="422566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61224"/>
        <c:crosses val="autoZero"/>
        <c:crossBetween val="midCat"/>
      </c:valAx>
      <c:valAx>
        <c:axId val="422561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66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C0-44C9-8EBF-D73095D8209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C0-44C9-8EBF-D73095D82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67104"/>
        <c:axId val="422557696"/>
      </c:scatterChart>
      <c:valAx>
        <c:axId val="4225671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57696"/>
        <c:crosses val="autoZero"/>
        <c:crossBetween val="midCat"/>
      </c:valAx>
      <c:valAx>
        <c:axId val="4225576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671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55-45EA-A8E9-E869605785B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55-45EA-A8E9-E86960578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56520"/>
        <c:axId val="422556912"/>
      </c:scatterChart>
      <c:valAx>
        <c:axId val="422556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56912"/>
        <c:crosses val="autoZero"/>
        <c:crossBetween val="midCat"/>
      </c:valAx>
      <c:valAx>
        <c:axId val="422556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56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32-4E0F-8A4C-8027E7F7210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32-4E0F-8A4C-8027E7F72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090832"/>
        <c:axId val="355093968"/>
      </c:scatterChart>
      <c:valAx>
        <c:axId val="355090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5093968"/>
        <c:crosses val="autoZero"/>
        <c:crossBetween val="midCat"/>
      </c:valAx>
      <c:valAx>
        <c:axId val="3550939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5090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5A-4AA5-9DEA-5BB79D59132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25A-4AA5-9DEA-5BB79D591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60440"/>
        <c:axId val="422558088"/>
      </c:scatterChart>
      <c:valAx>
        <c:axId val="4225604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58088"/>
        <c:crosses val="autoZero"/>
        <c:crossBetween val="midCat"/>
      </c:valAx>
      <c:valAx>
        <c:axId val="4225580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604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FAF-411D-B9B7-40FF82EB84E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FAF-411D-B9B7-40FF82EB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59264"/>
        <c:axId val="422559656"/>
      </c:scatterChart>
      <c:valAx>
        <c:axId val="422559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59656"/>
        <c:crosses val="autoZero"/>
        <c:crossBetween val="midCat"/>
      </c:valAx>
      <c:valAx>
        <c:axId val="422559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59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8A-41F4-B60B-7E60ABB35DF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8A-41F4-B60B-7E60ABB35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61616"/>
        <c:axId val="422562792"/>
      </c:scatterChart>
      <c:valAx>
        <c:axId val="422561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62792"/>
        <c:crosses val="autoZero"/>
        <c:crossBetween val="midCat"/>
      </c:valAx>
      <c:valAx>
        <c:axId val="4225627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61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FA-45A1-B977-BC80EFB78E9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FA-45A1-B977-BC80EFB78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69456"/>
        <c:axId val="422574552"/>
      </c:scatterChart>
      <c:valAx>
        <c:axId val="422569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74552"/>
        <c:crosses val="autoZero"/>
        <c:crossBetween val="midCat"/>
      </c:valAx>
      <c:valAx>
        <c:axId val="422574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69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FC-40A7-9393-478132B8F73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FC-40A7-9393-478132B8F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80824"/>
        <c:axId val="422574944"/>
      </c:scatterChart>
      <c:valAx>
        <c:axId val="422580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74944"/>
        <c:crosses val="autoZero"/>
        <c:crossBetween val="midCat"/>
      </c:valAx>
      <c:valAx>
        <c:axId val="4225749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80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319-404B-9896-C8FF7FB1C62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19-404B-9896-C8FF7FB1C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72200"/>
        <c:axId val="422573376"/>
      </c:scatterChart>
      <c:valAx>
        <c:axId val="422572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73376"/>
        <c:crosses val="autoZero"/>
        <c:crossBetween val="midCat"/>
      </c:valAx>
      <c:valAx>
        <c:axId val="422573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72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11-46BE-9D21-086249E23CE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11-46BE-9D21-086249E23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75728"/>
        <c:axId val="422581216"/>
      </c:scatterChart>
      <c:valAx>
        <c:axId val="422575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81216"/>
        <c:crosses val="autoZero"/>
        <c:crossBetween val="midCat"/>
      </c:valAx>
      <c:valAx>
        <c:axId val="4225812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75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F4-47E8-B1AC-12040C97ABD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F4-47E8-B1AC-12040C97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70632"/>
        <c:axId val="422571024"/>
      </c:scatterChart>
      <c:valAx>
        <c:axId val="4225706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71024"/>
        <c:crosses val="autoZero"/>
        <c:crossBetween val="midCat"/>
      </c:valAx>
      <c:valAx>
        <c:axId val="422571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706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46-429E-9BBA-B292A8FD9D3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46-429E-9BBA-B292A8FD9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80432"/>
        <c:axId val="422577688"/>
      </c:scatterChart>
      <c:valAx>
        <c:axId val="4225804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77688"/>
        <c:crosses val="autoZero"/>
        <c:crossBetween val="midCat"/>
      </c:valAx>
      <c:valAx>
        <c:axId val="4225776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804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44-4479-AF0C-7608AA63496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44-4479-AF0C-7608AA634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76120"/>
        <c:axId val="422576512"/>
      </c:scatterChart>
      <c:valAx>
        <c:axId val="4225761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76512"/>
        <c:crosses val="autoZero"/>
        <c:crossBetween val="midCat"/>
      </c:valAx>
      <c:valAx>
        <c:axId val="422576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761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E9-4113-97AF-4ADF1283F53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E9-4113-97AF-4ADF1283F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091224"/>
        <c:axId val="355088872"/>
      </c:scatterChart>
      <c:valAx>
        <c:axId val="3550912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5088872"/>
        <c:crosses val="autoZero"/>
        <c:crossBetween val="midCat"/>
      </c:valAx>
      <c:valAx>
        <c:axId val="355088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50912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'BHn57'!$J$10:$J$16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32</c:v>
                </c:pt>
                <c:pt idx="3">
                  <c:v>37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'BHn57'!$K$10:$K$16</c:f>
              <c:numCache>
                <c:formatCode>\+0.00</c:formatCode>
                <c:ptCount val="7"/>
                <c:pt idx="0">
                  <c:v>18.131039999999999</c:v>
                </c:pt>
                <c:pt idx="1">
                  <c:v>17.131039999999999</c:v>
                </c:pt>
                <c:pt idx="2">
                  <c:v>16.131039999999999</c:v>
                </c:pt>
                <c:pt idx="3">
                  <c:v>15.131039999999999</c:v>
                </c:pt>
                <c:pt idx="4">
                  <c:v>14.631039999999999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9F-4E0F-A31D-271FD1D7EF4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'BHn57'!$J$10:$J$16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32</c:v>
                </c:pt>
                <c:pt idx="3">
                  <c:v>37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'BHn57'!$L$10:$L$16</c:f>
              <c:numCache>
                <c:formatCode>General</c:formatCode>
                <c:ptCount val="7"/>
                <c:pt idx="5" formatCode="\+0.00">
                  <c:v>19.131039999999999</c:v>
                </c:pt>
                <c:pt idx="6" formatCode="\+0.00">
                  <c:v>14.631039999999999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19F-4E0F-A31D-271FD1D7E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69064"/>
        <c:axId val="422569848"/>
      </c:scatterChart>
      <c:valAx>
        <c:axId val="422569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69848"/>
        <c:crosses val="autoZero"/>
        <c:crossBetween val="midCat"/>
      </c:valAx>
      <c:valAx>
        <c:axId val="422569848"/>
        <c:scaling>
          <c:orientation val="minMax"/>
          <c:max val="21"/>
          <c:min val="1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69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4D-484F-9EF4-13F6E02BA9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4D-484F-9EF4-13F6E02BA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78080"/>
        <c:axId val="422578864"/>
      </c:scatterChart>
      <c:valAx>
        <c:axId val="422578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78864"/>
        <c:crosses val="autoZero"/>
        <c:crossBetween val="midCat"/>
      </c:valAx>
      <c:valAx>
        <c:axId val="422578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78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CD-4436-8183-90F257C73CD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CD-4436-8183-90F257C73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79256"/>
        <c:axId val="422579648"/>
      </c:scatterChart>
      <c:valAx>
        <c:axId val="4225792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79648"/>
        <c:crosses val="autoZero"/>
        <c:crossBetween val="midCat"/>
      </c:valAx>
      <c:valAx>
        <c:axId val="4225796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792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D5-4145-8926-AD310268FD1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D5-4145-8926-AD310268F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70240"/>
        <c:axId val="422583960"/>
      </c:scatterChart>
      <c:valAx>
        <c:axId val="422570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83960"/>
        <c:crosses val="autoZero"/>
        <c:crossBetween val="midCat"/>
      </c:valAx>
      <c:valAx>
        <c:axId val="422583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70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99-4F64-975D-4CC336AE1EF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799-4F64-975D-4CC336AE1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84744"/>
        <c:axId val="422591408"/>
      </c:scatterChart>
      <c:valAx>
        <c:axId val="422584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91408"/>
        <c:crosses val="autoZero"/>
        <c:crossBetween val="midCat"/>
      </c:valAx>
      <c:valAx>
        <c:axId val="4225914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84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2F-48A5-A834-4BDA98DC79E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2F-48A5-A834-4BDA98DC7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85920"/>
        <c:axId val="422588272"/>
      </c:scatterChart>
      <c:valAx>
        <c:axId val="422585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88272"/>
        <c:crosses val="autoZero"/>
        <c:crossBetween val="midCat"/>
      </c:valAx>
      <c:valAx>
        <c:axId val="422588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85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2B-4B8E-8C7B-AB1AAF3CCEF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2B-4B8E-8C7B-AB1AAF3CC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84352"/>
        <c:axId val="422592584"/>
      </c:scatterChart>
      <c:valAx>
        <c:axId val="4225843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92584"/>
        <c:crosses val="autoZero"/>
        <c:crossBetween val="midCat"/>
      </c:valAx>
      <c:valAx>
        <c:axId val="4225925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843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42-488E-BEFD-D0F11A7BBD9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42-488E-BEFD-D0F11A7BB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88664"/>
        <c:axId val="422592192"/>
      </c:scatterChart>
      <c:valAx>
        <c:axId val="422588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92192"/>
        <c:crosses val="autoZero"/>
        <c:crossBetween val="midCat"/>
      </c:valAx>
      <c:valAx>
        <c:axId val="422592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88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C1-416E-8F18-84ABC41E45C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C1-416E-8F18-84ABC41E4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87096"/>
        <c:axId val="422586312"/>
      </c:scatterChart>
      <c:valAx>
        <c:axId val="422587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86312"/>
        <c:crosses val="autoZero"/>
        <c:crossBetween val="midCat"/>
      </c:valAx>
      <c:valAx>
        <c:axId val="4225863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87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35-4650-BD4A-FF90C6E7FEF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35-4650-BD4A-FF90C6E7F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85528"/>
        <c:axId val="422589056"/>
      </c:scatterChart>
      <c:valAx>
        <c:axId val="4225855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89056"/>
        <c:crosses val="autoZero"/>
        <c:crossBetween val="midCat"/>
      </c:valAx>
      <c:valAx>
        <c:axId val="422589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855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5A-4A38-B2E4-9BD31A14FFA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5A-4A38-B2E4-9BD31A14F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086128"/>
        <c:axId val="355094360"/>
      </c:scatterChart>
      <c:valAx>
        <c:axId val="355086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5094360"/>
        <c:crosses val="autoZero"/>
        <c:crossBetween val="midCat"/>
      </c:valAx>
      <c:valAx>
        <c:axId val="3550943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5086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87-4CA1-B106-64B4971D6C1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87-4CA1-B106-64B4971D6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82392"/>
        <c:axId val="422582784"/>
      </c:scatterChart>
      <c:valAx>
        <c:axId val="422582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82784"/>
        <c:crosses val="autoZero"/>
        <c:crossBetween val="midCat"/>
      </c:valAx>
      <c:valAx>
        <c:axId val="4225827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82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34-47E9-8188-6E528D3A8C7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34-47E9-8188-6E528D3A8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89448"/>
        <c:axId val="422587880"/>
      </c:scatterChart>
      <c:valAx>
        <c:axId val="4225894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87880"/>
        <c:crosses val="autoZero"/>
        <c:crossBetween val="midCat"/>
      </c:valAx>
      <c:valAx>
        <c:axId val="422587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894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0C-4733-8F73-137F7A5BC5E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0C-4733-8F73-137F7A5BC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90232"/>
        <c:axId val="422590624"/>
      </c:scatterChart>
      <c:valAx>
        <c:axId val="4225902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90624"/>
        <c:crosses val="autoZero"/>
        <c:crossBetween val="midCat"/>
      </c:valAx>
      <c:valAx>
        <c:axId val="4225906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902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6D-4A99-A287-030EEE8D7BF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6D-4A99-A287-030EEE8D7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81608"/>
        <c:axId val="422582000"/>
      </c:scatterChart>
      <c:valAx>
        <c:axId val="422581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82000"/>
        <c:crosses val="autoZero"/>
        <c:crossBetween val="midCat"/>
      </c:valAx>
      <c:valAx>
        <c:axId val="422582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81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50-4FE9-952C-8850BF65321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250-4FE9-952C-8850BF653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96112"/>
        <c:axId val="422601992"/>
      </c:scatterChart>
      <c:valAx>
        <c:axId val="422596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01992"/>
        <c:crosses val="autoZero"/>
        <c:crossBetween val="midCat"/>
      </c:valAx>
      <c:valAx>
        <c:axId val="4226019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96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E0-414A-918F-95C6A6DC4EE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E0-414A-918F-95C6A6DC4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94936"/>
        <c:axId val="422596896"/>
      </c:scatterChart>
      <c:valAx>
        <c:axId val="4225949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96896"/>
        <c:crosses val="autoZero"/>
        <c:crossBetween val="midCat"/>
      </c:valAx>
      <c:valAx>
        <c:axId val="422596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949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E4-4DCD-849D-B772F33853E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E4-4DCD-849D-B772F3385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05520"/>
        <c:axId val="422605128"/>
      </c:scatterChart>
      <c:valAx>
        <c:axId val="422605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05128"/>
        <c:crosses val="autoZero"/>
        <c:crossBetween val="midCat"/>
      </c:valAx>
      <c:valAx>
        <c:axId val="4226051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05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36-47F4-B289-E2102E4058F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36-47F4-B289-E2102E405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98464"/>
        <c:axId val="422602384"/>
      </c:scatterChart>
      <c:valAx>
        <c:axId val="422598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02384"/>
        <c:crosses val="autoZero"/>
        <c:crossBetween val="midCat"/>
      </c:valAx>
      <c:valAx>
        <c:axId val="422602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98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1A0-4FDC-A83C-406B445693D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A0-4FDC-A83C-406B44569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04736"/>
        <c:axId val="422602776"/>
      </c:scatterChart>
      <c:valAx>
        <c:axId val="422604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02776"/>
        <c:crosses val="autoZero"/>
        <c:crossBetween val="midCat"/>
      </c:valAx>
      <c:valAx>
        <c:axId val="4226027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04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EE-4EA4-A8ED-511A2107130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EE-4EA4-A8ED-511A21071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03952"/>
        <c:axId val="422603168"/>
      </c:scatterChart>
      <c:valAx>
        <c:axId val="422603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03168"/>
        <c:crosses val="autoZero"/>
        <c:crossBetween val="midCat"/>
      </c:valAx>
      <c:valAx>
        <c:axId val="422603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03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B1-4B66-BC6D-751FF9A907A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B1-4B66-BC6D-751FF9A90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091616"/>
        <c:axId val="355092008"/>
      </c:scatterChart>
      <c:valAx>
        <c:axId val="355091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5092008"/>
        <c:crosses val="autoZero"/>
        <c:crossBetween val="midCat"/>
      </c:valAx>
      <c:valAx>
        <c:axId val="355092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5091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15-4D52-834A-1362D5BE09E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15-4D52-834A-1362D5BE0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00424"/>
        <c:axId val="422595328"/>
      </c:scatterChart>
      <c:valAx>
        <c:axId val="422600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95328"/>
        <c:crosses val="autoZero"/>
        <c:crossBetween val="midCat"/>
      </c:valAx>
      <c:valAx>
        <c:axId val="4225953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00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7A-4D48-84A6-CF6089BFC5A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87A-4D48-84A6-CF6089BFC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05912"/>
        <c:axId val="422599248"/>
      </c:scatterChart>
      <c:valAx>
        <c:axId val="422605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99248"/>
        <c:crosses val="autoZero"/>
        <c:crossBetween val="midCat"/>
      </c:valAx>
      <c:valAx>
        <c:axId val="422599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605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EB-4DE5-8209-B18A4E7E85D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EB-4DE5-8209-B18A4E7E8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604344"/>
        <c:axId val="422601600"/>
      </c:scatterChart>
      <c:valAx>
        <c:axId val="422604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601600"/>
        <c:crosses val="autoZero"/>
        <c:crossBetween val="midCat"/>
      </c:valAx>
      <c:valAx>
        <c:axId val="4226016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604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5C-45DF-BC0C-3B4FC0196B3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5C-45DF-BC0C-3B4FC0196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95720"/>
        <c:axId val="422596504"/>
      </c:scatterChart>
      <c:valAx>
        <c:axId val="422595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96504"/>
        <c:crosses val="autoZero"/>
        <c:crossBetween val="midCat"/>
      </c:valAx>
      <c:valAx>
        <c:axId val="422596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22595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61-4A41-A265-ED8C5B684AF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61-4A41-A265-ED8C5B684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97680"/>
        <c:axId val="422598072"/>
      </c:scatterChart>
      <c:valAx>
        <c:axId val="422597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598072"/>
        <c:crosses val="autoZero"/>
        <c:crossBetween val="midCat"/>
      </c:valAx>
      <c:valAx>
        <c:axId val="4225980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22597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5C-4E52-B399-C7F96D4143F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5C-4E52-B399-C7F96D414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78176"/>
        <c:axId val="430476608"/>
      </c:scatterChart>
      <c:valAx>
        <c:axId val="430478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76608"/>
        <c:crosses val="autoZero"/>
        <c:crossBetween val="midCat"/>
      </c:valAx>
      <c:valAx>
        <c:axId val="430476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78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E6-4A47-99C6-4EF0CEB9CC1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E6-4A47-99C6-4EF0CEB9C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80136"/>
        <c:axId val="430473472"/>
      </c:scatterChart>
      <c:valAx>
        <c:axId val="430480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73472"/>
        <c:crosses val="autoZero"/>
        <c:crossBetween val="midCat"/>
      </c:valAx>
      <c:valAx>
        <c:axId val="4304734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80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CA-4803-897D-78E46E66F12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CA-4803-897D-78E46E66F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69944"/>
        <c:axId val="430470336"/>
      </c:scatterChart>
      <c:valAx>
        <c:axId val="4304699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70336"/>
        <c:crosses val="autoZero"/>
        <c:crossBetween val="midCat"/>
      </c:valAx>
      <c:valAx>
        <c:axId val="430470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699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96-42D0-8A1A-7F5712DF640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96-42D0-8A1A-7F5712DF6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75824"/>
        <c:axId val="430469160"/>
      </c:scatterChart>
      <c:valAx>
        <c:axId val="430475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69160"/>
        <c:crosses val="autoZero"/>
        <c:crossBetween val="midCat"/>
      </c:valAx>
      <c:valAx>
        <c:axId val="4304691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75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3B-4D1C-BB79-423F0491A6F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3B-4D1C-BB79-423F0491A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78960"/>
        <c:axId val="430477392"/>
      </c:scatterChart>
      <c:valAx>
        <c:axId val="4304789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77392"/>
        <c:crosses val="autoZero"/>
        <c:crossBetween val="midCat"/>
      </c:valAx>
      <c:valAx>
        <c:axId val="430477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789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EF-4935-B5C4-C4719F1FE7A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7EF-4935-B5C4-C4719F1FE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092400"/>
        <c:axId val="355092792"/>
      </c:scatterChart>
      <c:valAx>
        <c:axId val="3550924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5092792"/>
        <c:crosses val="autoZero"/>
        <c:crossBetween val="midCat"/>
      </c:valAx>
      <c:valAx>
        <c:axId val="3550927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50924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2C-444C-B988-1BFF4850DC4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2C-444C-B988-1BFF4850D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68376"/>
        <c:axId val="430474256"/>
      </c:scatterChart>
      <c:valAx>
        <c:axId val="430468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74256"/>
        <c:crosses val="autoZero"/>
        <c:crossBetween val="midCat"/>
      </c:valAx>
      <c:valAx>
        <c:axId val="4304742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68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9F-4C1B-AD0B-659CEC7EA34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9F-4C1B-AD0B-659CEC7EA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78568"/>
        <c:axId val="430476216"/>
      </c:scatterChart>
      <c:valAx>
        <c:axId val="430478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76216"/>
        <c:crosses val="autoZero"/>
        <c:crossBetween val="midCat"/>
      </c:valAx>
      <c:valAx>
        <c:axId val="430476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78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EA-498A-AA8B-3B21F45B6EB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EA-498A-AA8B-3B21F45B6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79744"/>
        <c:axId val="430471120"/>
      </c:scatterChart>
      <c:valAx>
        <c:axId val="430479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71120"/>
        <c:crosses val="autoZero"/>
        <c:crossBetween val="midCat"/>
      </c:valAx>
      <c:valAx>
        <c:axId val="4304711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79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BC8-4C72-8B33-AEEC6C9DED5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BC8-4C72-8B33-AEEC6C9D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73080"/>
        <c:axId val="430467984"/>
      </c:scatterChart>
      <c:valAx>
        <c:axId val="430473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67984"/>
        <c:crosses val="autoZero"/>
        <c:crossBetween val="midCat"/>
      </c:valAx>
      <c:valAx>
        <c:axId val="430467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73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DD-4A8A-8CB0-1E49A7A1BEF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2DD-4A8A-8CB0-1E49A7A1B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72688"/>
        <c:axId val="430472296"/>
      </c:scatterChart>
      <c:valAx>
        <c:axId val="430472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72296"/>
        <c:crosses val="autoZero"/>
        <c:crossBetween val="midCat"/>
      </c:valAx>
      <c:valAx>
        <c:axId val="4304722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72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1D-46BE-9276-1DCAC52D346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1D-46BE-9276-1DCAC52D3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75040"/>
        <c:axId val="430485232"/>
      </c:scatterChart>
      <c:valAx>
        <c:axId val="4304750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85232"/>
        <c:crosses val="autoZero"/>
        <c:crossBetween val="midCat"/>
      </c:valAx>
      <c:valAx>
        <c:axId val="430485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750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03-45D4-BF01-A8699696642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03-45D4-BF01-A86996966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90720"/>
        <c:axId val="430488368"/>
      </c:scatterChart>
      <c:valAx>
        <c:axId val="430490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88368"/>
        <c:crosses val="autoZero"/>
        <c:crossBetween val="midCat"/>
      </c:valAx>
      <c:valAx>
        <c:axId val="4304883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90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C8-45D0-A9A5-9C99712CCF5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C8-45D0-A9A5-9C99712CC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88760"/>
        <c:axId val="430489152"/>
      </c:scatterChart>
      <c:valAx>
        <c:axId val="430488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89152"/>
        <c:crosses val="autoZero"/>
        <c:crossBetween val="midCat"/>
      </c:valAx>
      <c:valAx>
        <c:axId val="430489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88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7C-487E-B39C-C25DC86F19D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7C-487E-B39C-C25DC86F1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82880"/>
        <c:axId val="430489544"/>
      </c:scatterChart>
      <c:valAx>
        <c:axId val="430482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89544"/>
        <c:crosses val="autoZero"/>
        <c:crossBetween val="midCat"/>
      </c:valAx>
      <c:valAx>
        <c:axId val="4304895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82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F4-4D36-B2DD-CF037FB669D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EF4-4D36-B2DD-CF037FB66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84056"/>
        <c:axId val="430481704"/>
      </c:scatterChart>
      <c:valAx>
        <c:axId val="430484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81704"/>
        <c:crosses val="autoZero"/>
        <c:crossBetween val="midCat"/>
      </c:valAx>
      <c:valAx>
        <c:axId val="430481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84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19-43AF-A08E-063DF0DAF64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19-43AF-A08E-063DF0DAF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098280"/>
        <c:axId val="355096320"/>
      </c:scatterChart>
      <c:valAx>
        <c:axId val="3550982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5096320"/>
        <c:crosses val="autoZero"/>
        <c:crossBetween val="midCat"/>
      </c:valAx>
      <c:valAx>
        <c:axId val="355096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50982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CB-4FEE-A614-1F746987644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CB-4FEE-A614-1F7469876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89936"/>
        <c:axId val="430483664"/>
      </c:scatterChart>
      <c:valAx>
        <c:axId val="4304899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83664"/>
        <c:crosses val="autoZero"/>
        <c:crossBetween val="midCat"/>
      </c:valAx>
      <c:valAx>
        <c:axId val="4304836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899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95-40BC-B6F0-82C452E13A3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95-40BC-B6F0-82C452E1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86800"/>
        <c:axId val="430491504"/>
      </c:scatterChart>
      <c:valAx>
        <c:axId val="430486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91504"/>
        <c:crosses val="autoZero"/>
        <c:crossBetween val="midCat"/>
      </c:valAx>
      <c:valAx>
        <c:axId val="430491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86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'BHn58'!$J$10:$J$16</c:f>
              <c:numCache>
                <c:formatCode>General</c:formatCode>
                <c:ptCount val="7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20</c:v>
                </c:pt>
                <c:pt idx="4">
                  <c:v>27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'BHn58'!$K$10:$K$16</c:f>
              <c:numCache>
                <c:formatCode>\+0.00</c:formatCode>
                <c:ptCount val="7"/>
                <c:pt idx="0">
                  <c:v>13.332864000000001</c:v>
                </c:pt>
                <c:pt idx="1">
                  <c:v>12.332864000000001</c:v>
                </c:pt>
                <c:pt idx="2">
                  <c:v>11.332864000000001</c:v>
                </c:pt>
                <c:pt idx="3">
                  <c:v>10.332864000000001</c:v>
                </c:pt>
                <c:pt idx="4">
                  <c:v>9.3328640000000007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D5E-4A3B-AEFC-4F86B95243E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'BHn58'!$J$10:$J$16</c:f>
              <c:numCache>
                <c:formatCode>General</c:formatCode>
                <c:ptCount val="7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20</c:v>
                </c:pt>
                <c:pt idx="4">
                  <c:v>27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'BHn58'!$L$10:$L$16</c:f>
              <c:numCache>
                <c:formatCode>General</c:formatCode>
                <c:ptCount val="7"/>
                <c:pt idx="5" formatCode="\+0.00">
                  <c:v>14.332864000000001</c:v>
                </c:pt>
                <c:pt idx="6" formatCode="\+0.00">
                  <c:v>9.3328640000000007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5E-4A3B-AEFC-4F86B9524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91896"/>
        <c:axId val="430483272"/>
      </c:scatterChart>
      <c:valAx>
        <c:axId val="430491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83272"/>
        <c:crosses val="autoZero"/>
        <c:crossBetween val="midCat"/>
      </c:valAx>
      <c:valAx>
        <c:axId val="430483272"/>
        <c:scaling>
          <c:orientation val="minMax"/>
          <c:max val="16"/>
          <c:min val="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91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58-490F-9C2F-EAEAEE56898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58-490F-9C2F-EAEAEE568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86016"/>
        <c:axId val="430480528"/>
      </c:scatterChart>
      <c:valAx>
        <c:axId val="430486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80528"/>
        <c:crosses val="autoZero"/>
        <c:crossBetween val="midCat"/>
      </c:valAx>
      <c:valAx>
        <c:axId val="430480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86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56-4F10-815B-45C5ABBC1AF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56-4F10-815B-45C5ABBC1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84840"/>
        <c:axId val="430486408"/>
      </c:scatterChart>
      <c:valAx>
        <c:axId val="430484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86408"/>
        <c:crosses val="autoZero"/>
        <c:crossBetween val="midCat"/>
      </c:valAx>
      <c:valAx>
        <c:axId val="4304864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84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5C-4FE5-8DC8-B71D376BEA2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5C-4FE5-8DC8-B71D376BE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80920"/>
        <c:axId val="430481312"/>
      </c:scatterChart>
      <c:valAx>
        <c:axId val="430480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81312"/>
        <c:crosses val="autoZero"/>
        <c:crossBetween val="midCat"/>
      </c:valAx>
      <c:valAx>
        <c:axId val="430481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80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78-4DC0-BDD8-012C56757E9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78-4DC0-BDD8-012C56757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00128"/>
        <c:axId val="430502088"/>
      </c:scatterChart>
      <c:valAx>
        <c:axId val="430500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02088"/>
        <c:crosses val="autoZero"/>
        <c:crossBetween val="midCat"/>
      </c:valAx>
      <c:valAx>
        <c:axId val="4305020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00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EB-453F-ADF2-E5FB92DDE7E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2EB-453F-ADF2-E5FB92DD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02872"/>
        <c:axId val="430498168"/>
      </c:scatterChart>
      <c:valAx>
        <c:axId val="430502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98168"/>
        <c:crosses val="autoZero"/>
        <c:crossBetween val="midCat"/>
      </c:valAx>
      <c:valAx>
        <c:axId val="430498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02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DC-4202-B90C-E00A7AC0348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DC-4202-B90C-E00A7AC03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02480"/>
        <c:axId val="430498560"/>
      </c:scatterChart>
      <c:valAx>
        <c:axId val="4305024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98560"/>
        <c:crosses val="autoZero"/>
        <c:crossBetween val="midCat"/>
      </c:valAx>
      <c:valAx>
        <c:axId val="4304985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024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B6-445F-94E1-18514740372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B6-445F-94E1-185147403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00912"/>
        <c:axId val="430503656"/>
      </c:scatterChart>
      <c:valAx>
        <c:axId val="430500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03656"/>
        <c:crosses val="autoZero"/>
        <c:crossBetween val="midCat"/>
      </c:valAx>
      <c:valAx>
        <c:axId val="430503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00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C2-48FB-9621-9B337E03A8A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C2-48FB-9621-9B337E03A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097104"/>
        <c:axId val="355097888"/>
      </c:scatterChart>
      <c:valAx>
        <c:axId val="3550971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5097888"/>
        <c:crosses val="autoZero"/>
        <c:crossBetween val="midCat"/>
      </c:valAx>
      <c:valAx>
        <c:axId val="3550978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50971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99-4DF0-8F53-D5DA970E9CF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99-4DF0-8F53-D5DA970E9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95816"/>
        <c:axId val="430498952"/>
      </c:scatterChart>
      <c:valAx>
        <c:axId val="4304958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98952"/>
        <c:crosses val="autoZero"/>
        <c:crossBetween val="midCat"/>
      </c:valAx>
      <c:valAx>
        <c:axId val="4304989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958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FC-479E-BEEC-6571A5A6B1C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FC-479E-BEEC-6571A5A6B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97776"/>
        <c:axId val="430504048"/>
      </c:scatterChart>
      <c:valAx>
        <c:axId val="430497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04048"/>
        <c:crosses val="autoZero"/>
        <c:crossBetween val="midCat"/>
      </c:valAx>
      <c:valAx>
        <c:axId val="430504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97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7C-4455-9CCD-5CA84460229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7C-4455-9CCD-5CA844602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99344"/>
        <c:axId val="430493856"/>
      </c:scatterChart>
      <c:valAx>
        <c:axId val="430499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93856"/>
        <c:crosses val="autoZero"/>
        <c:crossBetween val="midCat"/>
      </c:valAx>
      <c:valAx>
        <c:axId val="4304938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99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EB-46FC-B46B-938893BC3DF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EB-46FC-B46B-938893BC3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96600"/>
        <c:axId val="430499736"/>
      </c:scatterChart>
      <c:valAx>
        <c:axId val="430496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99736"/>
        <c:crosses val="autoZero"/>
        <c:crossBetween val="midCat"/>
      </c:valAx>
      <c:valAx>
        <c:axId val="430499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96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BE-45B3-99F8-FE062B4385A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BE-45B3-99F8-FE062B438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04832"/>
        <c:axId val="430501696"/>
      </c:scatterChart>
      <c:valAx>
        <c:axId val="430504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01696"/>
        <c:crosses val="autoZero"/>
        <c:crossBetween val="midCat"/>
      </c:valAx>
      <c:valAx>
        <c:axId val="4305016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04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47-4BE0-A38B-5E6E8734C10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47-4BE0-A38B-5E6E8734C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94248"/>
        <c:axId val="430494640"/>
      </c:scatterChart>
      <c:valAx>
        <c:axId val="430494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94640"/>
        <c:crosses val="autoZero"/>
        <c:crossBetween val="midCat"/>
      </c:valAx>
      <c:valAx>
        <c:axId val="430494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94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B5-442E-ADB9-F96C830C307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B5-442E-ADB9-F96C830C3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97384"/>
        <c:axId val="430496992"/>
      </c:scatterChart>
      <c:valAx>
        <c:axId val="430497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96992"/>
        <c:crosses val="autoZero"/>
        <c:crossBetween val="midCat"/>
      </c:valAx>
      <c:valAx>
        <c:axId val="4304969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97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33-4408-8204-F1E85E7CDF5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33-4408-8204-F1E85E7CD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15808"/>
        <c:axId val="430507968"/>
      </c:scatterChart>
      <c:valAx>
        <c:axId val="430515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07968"/>
        <c:crosses val="autoZero"/>
        <c:crossBetween val="midCat"/>
      </c:valAx>
      <c:valAx>
        <c:axId val="430507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15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04-4382-95D9-9FC674FEEE1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04-4382-95D9-9FC674FEE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05616"/>
        <c:axId val="430507184"/>
      </c:scatterChart>
      <c:valAx>
        <c:axId val="430505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07184"/>
        <c:crosses val="autoZero"/>
        <c:crossBetween val="midCat"/>
      </c:valAx>
      <c:valAx>
        <c:axId val="4305071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05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BB6-463F-9DAF-D1966C9F008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BB6-463F-9DAF-D1966C9F0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06792"/>
        <c:axId val="430507576"/>
      </c:scatterChart>
      <c:valAx>
        <c:axId val="4305067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07576"/>
        <c:crosses val="autoZero"/>
        <c:crossBetween val="midCat"/>
      </c:valAx>
      <c:valAx>
        <c:axId val="430507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067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E2-4E3A-9E8E-CE47A9AB794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E2-4E3A-9E8E-CE47A9AB7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095536"/>
        <c:axId val="355095928"/>
      </c:scatterChart>
      <c:valAx>
        <c:axId val="355095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5095928"/>
        <c:crosses val="autoZero"/>
        <c:crossBetween val="midCat"/>
      </c:valAx>
      <c:valAx>
        <c:axId val="355095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5095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5C4-408E-8C9A-A8690AC8F8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5C4-408E-8C9A-A8690AC8F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12280"/>
        <c:axId val="430516592"/>
      </c:scatterChart>
      <c:valAx>
        <c:axId val="4305122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16592"/>
        <c:crosses val="autoZero"/>
        <c:crossBetween val="midCat"/>
      </c:valAx>
      <c:valAx>
        <c:axId val="4305165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122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A2-4947-8FC7-6C2360868B1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A2-4947-8FC7-6C2360868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08360"/>
        <c:axId val="430516984"/>
      </c:scatterChart>
      <c:valAx>
        <c:axId val="430508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16984"/>
        <c:crosses val="autoZero"/>
        <c:crossBetween val="midCat"/>
      </c:valAx>
      <c:valAx>
        <c:axId val="430516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08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49-4948-9754-444986D898D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49-4948-9754-444986D89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15416"/>
        <c:axId val="430508752"/>
      </c:scatterChart>
      <c:valAx>
        <c:axId val="430515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08752"/>
        <c:crosses val="autoZero"/>
        <c:crossBetween val="midCat"/>
      </c:valAx>
      <c:valAx>
        <c:axId val="4305087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15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FB-43AB-901C-0816A8A1807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FB-43AB-901C-0816A8A18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13456"/>
        <c:axId val="430511888"/>
      </c:scatterChart>
      <c:valAx>
        <c:axId val="430513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11888"/>
        <c:crosses val="autoZero"/>
        <c:crossBetween val="midCat"/>
      </c:valAx>
      <c:valAx>
        <c:axId val="430511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13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D9-4D71-9999-08D4D45093F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D9-4D71-9999-08D4D4509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12672"/>
        <c:axId val="430513848"/>
      </c:scatterChart>
      <c:valAx>
        <c:axId val="430512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13848"/>
        <c:crosses val="autoZero"/>
        <c:crossBetween val="midCat"/>
      </c:valAx>
      <c:valAx>
        <c:axId val="4305138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12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E5-4EE8-A4C8-15A09AEC43B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AE5-4EE8-A4C8-15A09AEC4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10320"/>
        <c:axId val="430517768"/>
      </c:scatterChart>
      <c:valAx>
        <c:axId val="430510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17768"/>
        <c:crosses val="autoZero"/>
        <c:crossBetween val="midCat"/>
      </c:valAx>
      <c:valAx>
        <c:axId val="430517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10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5C-40C1-821D-8E90383C8F8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5C-40C1-821D-8E90383C8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14632"/>
        <c:axId val="430511104"/>
      </c:scatterChart>
      <c:valAx>
        <c:axId val="4305146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11104"/>
        <c:crosses val="autoZero"/>
        <c:crossBetween val="midCat"/>
      </c:valAx>
      <c:valAx>
        <c:axId val="4305111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146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B1-423B-B0E3-A6E09EAA430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B1-423B-B0E3-A6E09EAA4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15024"/>
        <c:axId val="430524040"/>
      </c:scatterChart>
      <c:valAx>
        <c:axId val="430515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24040"/>
        <c:crosses val="autoZero"/>
        <c:crossBetween val="midCat"/>
      </c:valAx>
      <c:valAx>
        <c:axId val="430524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15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9A-41CA-AA83-5E480C540C5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9A-41CA-AA83-5E480C54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19336"/>
        <c:axId val="430520120"/>
      </c:scatterChart>
      <c:valAx>
        <c:axId val="430519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20120"/>
        <c:crosses val="autoZero"/>
        <c:crossBetween val="midCat"/>
      </c:valAx>
      <c:valAx>
        <c:axId val="4305201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19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EB-4C4F-9B3C-5CD06C85653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EB-4C4F-9B3C-5CD06C856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25216"/>
        <c:axId val="430518552"/>
      </c:scatterChart>
      <c:valAx>
        <c:axId val="430525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18552"/>
        <c:crosses val="autoZero"/>
        <c:crossBetween val="midCat"/>
      </c:valAx>
      <c:valAx>
        <c:axId val="430518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25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E1-45B8-9CF4-603C5FB874F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E1-45B8-9CF4-603C5FB87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13984"/>
        <c:axId val="356219472"/>
      </c:scatterChart>
      <c:valAx>
        <c:axId val="356213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19472"/>
        <c:crosses val="autoZero"/>
        <c:crossBetween val="midCat"/>
      </c:valAx>
      <c:valAx>
        <c:axId val="3562194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6213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9B-498C-AAEE-4346E2D30D2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9B-498C-AAEE-4346E2D30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22864"/>
        <c:axId val="430520512"/>
      </c:scatterChart>
      <c:valAx>
        <c:axId val="430522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20512"/>
        <c:crosses val="autoZero"/>
        <c:crossBetween val="midCat"/>
      </c:valAx>
      <c:valAx>
        <c:axId val="4305205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22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62-4945-9FB1-3C27937C3F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62-4945-9FB1-3C27937C3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21688"/>
        <c:axId val="430518944"/>
      </c:scatterChart>
      <c:valAx>
        <c:axId val="430521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18944"/>
        <c:crosses val="autoZero"/>
        <c:crossBetween val="midCat"/>
      </c:valAx>
      <c:valAx>
        <c:axId val="430518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21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31-4043-8AFB-990F47E1ECD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31-4043-8AFB-990F47E1E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19728"/>
        <c:axId val="430524432"/>
      </c:scatterChart>
      <c:valAx>
        <c:axId val="430519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24432"/>
        <c:crosses val="autoZero"/>
        <c:crossBetween val="midCat"/>
      </c:valAx>
      <c:valAx>
        <c:axId val="4305244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19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83-4447-B38E-D738585C3EA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83-4447-B38E-D738585C3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29136"/>
        <c:axId val="430522080"/>
      </c:scatterChart>
      <c:valAx>
        <c:axId val="430529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22080"/>
        <c:crosses val="autoZero"/>
        <c:crossBetween val="midCat"/>
      </c:valAx>
      <c:valAx>
        <c:axId val="430522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29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5E-4F1C-A3A4-B296C63886B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5E-4F1C-A3A4-B296C6388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24824"/>
        <c:axId val="430528744"/>
      </c:scatterChart>
      <c:valAx>
        <c:axId val="430524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28744"/>
        <c:crosses val="autoZero"/>
        <c:crossBetween val="midCat"/>
      </c:valAx>
      <c:valAx>
        <c:axId val="4305287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24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7E-43D7-BE6B-9F0773C66D9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7E-43D7-BE6B-9F0773C6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28352"/>
        <c:axId val="430523256"/>
      </c:scatterChart>
      <c:valAx>
        <c:axId val="4305283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23256"/>
        <c:crosses val="autoZero"/>
        <c:crossBetween val="midCat"/>
      </c:valAx>
      <c:valAx>
        <c:axId val="430523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283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CE-49FB-BA07-18EBDA71109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CE-49FB-BA07-18EBDA711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30312"/>
        <c:axId val="430529920"/>
      </c:scatterChart>
      <c:valAx>
        <c:axId val="430530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29920"/>
        <c:crosses val="autoZero"/>
        <c:crossBetween val="midCat"/>
      </c:valAx>
      <c:valAx>
        <c:axId val="4305299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30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7F-47FF-BF61-AB109133097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7F-47FF-BF61-AB1091330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18160"/>
        <c:axId val="430526000"/>
      </c:scatterChart>
      <c:valAx>
        <c:axId val="430518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26000"/>
        <c:crosses val="autoZero"/>
        <c:crossBetween val="midCat"/>
      </c:valAx>
      <c:valAx>
        <c:axId val="430526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18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EB-4E6B-A4B6-0DF257261D0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8EB-4E6B-A4B6-0DF257261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42856"/>
        <c:axId val="430535408"/>
      </c:scatterChart>
      <c:valAx>
        <c:axId val="430542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35408"/>
        <c:crosses val="autoZero"/>
        <c:crossBetween val="midCat"/>
      </c:valAx>
      <c:valAx>
        <c:axId val="4305354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42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26-4C85-954E-AEA4E19CE2B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26-4C85-954E-AEA4E19CE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39720"/>
        <c:axId val="430540112"/>
      </c:scatterChart>
      <c:valAx>
        <c:axId val="430539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40112"/>
        <c:crosses val="autoZero"/>
        <c:crossBetween val="midCat"/>
      </c:valAx>
      <c:valAx>
        <c:axId val="430540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39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9E-42A7-A983-48C177BC267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9E-42A7-A983-48C177BC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733888"/>
        <c:axId val="337734672"/>
      </c:scatterChart>
      <c:valAx>
        <c:axId val="337733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7734672"/>
        <c:crosses val="autoZero"/>
        <c:crossBetween val="midCat"/>
      </c:valAx>
      <c:valAx>
        <c:axId val="337734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37733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DF-43C0-803A-CD8C3677BE2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DF-43C0-803A-CD8C3677B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14376"/>
        <c:axId val="356219864"/>
      </c:scatterChart>
      <c:valAx>
        <c:axId val="356214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19864"/>
        <c:crosses val="autoZero"/>
        <c:crossBetween val="midCat"/>
      </c:valAx>
      <c:valAx>
        <c:axId val="356219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6214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E5-423D-90D1-D4CCB207E97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E5-423D-90D1-D4CCB207E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32664"/>
        <c:axId val="430536976"/>
      </c:scatterChart>
      <c:valAx>
        <c:axId val="430532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36976"/>
        <c:crosses val="autoZero"/>
        <c:crossBetween val="midCat"/>
      </c:valAx>
      <c:valAx>
        <c:axId val="4305369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32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E6-49D4-AA43-D01383D9483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E6-49D4-AA43-D01383D94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31880"/>
        <c:axId val="430539328"/>
      </c:scatterChart>
      <c:valAx>
        <c:axId val="430531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39328"/>
        <c:crosses val="autoZero"/>
        <c:crossBetween val="midCat"/>
      </c:valAx>
      <c:valAx>
        <c:axId val="430539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31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F7-4970-ADDE-5C27C20EB8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F7-4970-ADDE-5C27C20EB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34624"/>
        <c:axId val="430535800"/>
      </c:scatterChart>
      <c:valAx>
        <c:axId val="4305346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35800"/>
        <c:crosses val="autoZero"/>
        <c:crossBetween val="midCat"/>
      </c:valAx>
      <c:valAx>
        <c:axId val="4305358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346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A5-42FE-95A2-E5C2F21667F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A5-42FE-95A2-E5C2F2166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38544"/>
        <c:axId val="430533448"/>
      </c:scatterChart>
      <c:valAx>
        <c:axId val="430538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33448"/>
        <c:crosses val="autoZero"/>
        <c:crossBetween val="midCat"/>
      </c:valAx>
      <c:valAx>
        <c:axId val="430533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38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'BHn59'!$J$10:$J$16</c:f>
              <c:numCache>
                <c:formatCode>General</c:formatCode>
                <c:ptCount val="7"/>
                <c:pt idx="0">
                  <c:v>4</c:v>
                </c:pt>
                <c:pt idx="1">
                  <c:v>7</c:v>
                </c:pt>
                <c:pt idx="2">
                  <c:v>10</c:v>
                </c:pt>
                <c:pt idx="3">
                  <c:v>13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'BHn59'!$K$10:$K$16</c:f>
              <c:numCache>
                <c:formatCode>\+0.00</c:formatCode>
                <c:ptCount val="7"/>
                <c:pt idx="0">
                  <c:v>8.9848180000000006</c:v>
                </c:pt>
                <c:pt idx="1">
                  <c:v>7.9848180000000006</c:v>
                </c:pt>
                <c:pt idx="2">
                  <c:v>6.9848180000000006</c:v>
                </c:pt>
                <c:pt idx="3">
                  <c:v>5.9848180000000006</c:v>
                </c:pt>
                <c:pt idx="4">
                  <c:v>4.9848180000000006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6A2-474B-97B3-725BAA5AC36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'BHn59'!$J$10:$J$16</c:f>
              <c:numCache>
                <c:formatCode>General</c:formatCode>
                <c:ptCount val="7"/>
                <c:pt idx="0">
                  <c:v>4</c:v>
                </c:pt>
                <c:pt idx="1">
                  <c:v>7</c:v>
                </c:pt>
                <c:pt idx="2">
                  <c:v>10</c:v>
                </c:pt>
                <c:pt idx="3">
                  <c:v>13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'BHn59'!$L$10:$L$16</c:f>
              <c:numCache>
                <c:formatCode>General</c:formatCode>
                <c:ptCount val="7"/>
                <c:pt idx="5" formatCode="\+0.00">
                  <c:v>9.9848180000000006</c:v>
                </c:pt>
                <c:pt idx="6" formatCode="\+0.00">
                  <c:v>4.9848180000000006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6A2-474B-97B3-725BAA5AC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36192"/>
        <c:axId val="430542072"/>
      </c:scatterChart>
      <c:valAx>
        <c:axId val="4305361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42072"/>
        <c:crosses val="autoZero"/>
        <c:crossBetween val="midCat"/>
      </c:valAx>
      <c:valAx>
        <c:axId val="430542072"/>
        <c:scaling>
          <c:orientation val="minMax"/>
          <c:max val="12"/>
          <c:min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361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AB-4693-9F6B-2F511094CB4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AB-4693-9F6B-2F511094C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37368"/>
        <c:axId val="430530704"/>
      </c:scatterChart>
      <c:valAx>
        <c:axId val="430537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30704"/>
        <c:crosses val="autoZero"/>
        <c:crossBetween val="midCat"/>
      </c:valAx>
      <c:valAx>
        <c:axId val="430530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37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97-4B84-B243-98B68A5859C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97-4B84-B243-98B68A585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38936"/>
        <c:axId val="430541680"/>
      </c:scatterChart>
      <c:valAx>
        <c:axId val="4305389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41680"/>
        <c:crosses val="autoZero"/>
        <c:crossBetween val="midCat"/>
      </c:valAx>
      <c:valAx>
        <c:axId val="4305416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389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CC-4A23-8388-6A71365AC30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CC-4A23-8388-6A71365AC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40504"/>
        <c:axId val="430542464"/>
      </c:scatterChart>
      <c:valAx>
        <c:axId val="430540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42464"/>
        <c:crosses val="autoZero"/>
        <c:crossBetween val="midCat"/>
      </c:valAx>
      <c:valAx>
        <c:axId val="430542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40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21-45FD-A92A-2702F341270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21-45FD-A92A-2702F341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41288"/>
        <c:axId val="430531096"/>
      </c:scatterChart>
      <c:valAx>
        <c:axId val="4305412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31096"/>
        <c:crosses val="autoZero"/>
        <c:crossBetween val="midCat"/>
      </c:valAx>
      <c:valAx>
        <c:axId val="4305310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412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D1-40A4-8217-498CAD87805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CD1-40A4-8217-498CAD878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53832"/>
        <c:axId val="430543248"/>
      </c:scatterChart>
      <c:valAx>
        <c:axId val="430553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43248"/>
        <c:crosses val="autoZero"/>
        <c:crossBetween val="midCat"/>
      </c:valAx>
      <c:valAx>
        <c:axId val="430543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53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22-4314-BE78-DE54318C1C1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22-4314-BE78-DE54318C1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18688"/>
        <c:axId val="356217120"/>
      </c:scatterChart>
      <c:valAx>
        <c:axId val="356218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17120"/>
        <c:crosses val="autoZero"/>
        <c:crossBetween val="midCat"/>
      </c:valAx>
      <c:valAx>
        <c:axId val="3562171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6218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7F-41D1-9363-D2B6E70C116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7F-41D1-9363-D2B6E70C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54224"/>
        <c:axId val="430543640"/>
      </c:scatterChart>
      <c:valAx>
        <c:axId val="4305542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43640"/>
        <c:crosses val="autoZero"/>
        <c:crossBetween val="midCat"/>
      </c:valAx>
      <c:valAx>
        <c:axId val="4305436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542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CF-4FE4-94DD-8B16C8BEAAC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CF-4FE4-94DD-8B16C8BEA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44424"/>
        <c:axId val="430549128"/>
      </c:scatterChart>
      <c:valAx>
        <c:axId val="430544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49128"/>
        <c:crosses val="autoZero"/>
        <c:crossBetween val="midCat"/>
      </c:valAx>
      <c:valAx>
        <c:axId val="430549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44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E4-420F-BA7A-24F46B92E9A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E4-420F-BA7A-24F46B92E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50696"/>
        <c:axId val="430547560"/>
      </c:scatterChart>
      <c:valAx>
        <c:axId val="4305506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47560"/>
        <c:crosses val="autoZero"/>
        <c:crossBetween val="midCat"/>
      </c:valAx>
      <c:valAx>
        <c:axId val="4305475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50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A3-4C61-B4DA-D80B907BA19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A3-4C61-B4DA-D80B907BA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51088"/>
        <c:axId val="430555008"/>
      </c:scatterChart>
      <c:valAx>
        <c:axId val="430551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55008"/>
        <c:crosses val="autoZero"/>
        <c:crossBetween val="midCat"/>
      </c:valAx>
      <c:valAx>
        <c:axId val="430555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51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EB-4399-A74D-82F7A00DDEF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EB-4399-A74D-82F7A00DD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44816"/>
        <c:axId val="430551480"/>
      </c:scatterChart>
      <c:valAx>
        <c:axId val="4305448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51480"/>
        <c:crosses val="autoZero"/>
        <c:crossBetween val="midCat"/>
      </c:valAx>
      <c:valAx>
        <c:axId val="4305514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448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A6-415B-A96A-14DD1994507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A6-415B-A96A-14DD19945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51872"/>
        <c:axId val="430549912"/>
      </c:scatterChart>
      <c:valAx>
        <c:axId val="430551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49912"/>
        <c:crosses val="autoZero"/>
        <c:crossBetween val="midCat"/>
      </c:valAx>
      <c:valAx>
        <c:axId val="430549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51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F9-472C-8FFE-92E8B674AEC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F9-472C-8FFE-92E8B674A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52264"/>
        <c:axId val="430553440"/>
      </c:scatterChart>
      <c:valAx>
        <c:axId val="430552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53440"/>
        <c:crosses val="autoZero"/>
        <c:crossBetween val="midCat"/>
      </c:valAx>
      <c:valAx>
        <c:axId val="4305534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52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A7-4A0C-B199-8E95CF6D5CE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A7-4A0C-B199-8E95CF6D5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46776"/>
        <c:axId val="430547952"/>
      </c:scatterChart>
      <c:valAx>
        <c:axId val="430546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47952"/>
        <c:crosses val="autoZero"/>
        <c:crossBetween val="midCat"/>
      </c:valAx>
      <c:valAx>
        <c:axId val="430547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46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82-48F6-8FAB-72687ACE8D5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82-48F6-8FAB-72687ACE8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55400"/>
        <c:axId val="430544032"/>
      </c:scatterChart>
      <c:valAx>
        <c:axId val="4305554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44032"/>
        <c:crosses val="autoZero"/>
        <c:crossBetween val="midCat"/>
      </c:valAx>
      <c:valAx>
        <c:axId val="4305440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554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34-4893-9B54-9F21972022E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34-4893-9B54-9F2197202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48736"/>
        <c:axId val="430560496"/>
      </c:scatterChart>
      <c:valAx>
        <c:axId val="430548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60496"/>
        <c:crosses val="autoZero"/>
        <c:crossBetween val="midCat"/>
      </c:valAx>
      <c:valAx>
        <c:axId val="430560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48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F-4BEE-B85F-3133DA32349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F-4BEE-B85F-3133DA323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24176"/>
        <c:axId val="356221040"/>
      </c:scatterChart>
      <c:valAx>
        <c:axId val="356224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21040"/>
        <c:crosses val="autoZero"/>
        <c:crossBetween val="midCat"/>
      </c:valAx>
      <c:valAx>
        <c:axId val="356221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6224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B2-4928-99B5-BEFAB43A92D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B2-4928-99B5-BEFAB43A9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60888"/>
        <c:axId val="430561280"/>
      </c:scatterChart>
      <c:valAx>
        <c:axId val="430560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61280"/>
        <c:crosses val="autoZero"/>
        <c:crossBetween val="midCat"/>
      </c:valAx>
      <c:valAx>
        <c:axId val="4305612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60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84-409D-A684-99292031A3E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84-409D-A684-99292031A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67552"/>
        <c:axId val="430561672"/>
      </c:scatterChart>
      <c:valAx>
        <c:axId val="430567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61672"/>
        <c:crosses val="autoZero"/>
        <c:crossBetween val="midCat"/>
      </c:valAx>
      <c:valAx>
        <c:axId val="430561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67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14-408F-B778-C12034B874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14-408F-B778-C12034B87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64416"/>
        <c:axId val="430557360"/>
      </c:scatterChart>
      <c:valAx>
        <c:axId val="430564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57360"/>
        <c:crosses val="autoZero"/>
        <c:crossBetween val="midCat"/>
      </c:valAx>
      <c:valAx>
        <c:axId val="4305573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64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6B-4D9C-92EA-0E573AF55EA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6B-4D9C-92EA-0E573AF55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67944"/>
        <c:axId val="430565592"/>
      </c:scatterChart>
      <c:valAx>
        <c:axId val="4305679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65592"/>
        <c:crosses val="autoZero"/>
        <c:crossBetween val="midCat"/>
      </c:valAx>
      <c:valAx>
        <c:axId val="430565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679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6-4C13-8C46-140F966EB9B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B6-4C13-8C46-140F966EB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58144"/>
        <c:axId val="430559712"/>
      </c:scatterChart>
      <c:valAx>
        <c:axId val="430558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59712"/>
        <c:crosses val="autoZero"/>
        <c:crossBetween val="midCat"/>
      </c:valAx>
      <c:valAx>
        <c:axId val="4305597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58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91-4011-9086-B113EB62A05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91-4011-9086-B113EB62A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62456"/>
        <c:axId val="430565984"/>
      </c:scatterChart>
      <c:valAx>
        <c:axId val="430562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65984"/>
        <c:crosses val="autoZero"/>
        <c:crossBetween val="midCat"/>
      </c:valAx>
      <c:valAx>
        <c:axId val="430565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62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35-4CD5-80FE-11521FB9F77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35-4CD5-80FE-11521FB9F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62848"/>
        <c:axId val="430563632"/>
      </c:scatterChart>
      <c:valAx>
        <c:axId val="4305628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63632"/>
        <c:crosses val="autoZero"/>
        <c:crossBetween val="midCat"/>
      </c:valAx>
      <c:valAx>
        <c:axId val="4305636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628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13-48C5-80C9-2C01ABF23FB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E13-48C5-80C9-2C01ABF23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58536"/>
        <c:axId val="430556576"/>
      </c:scatterChart>
      <c:valAx>
        <c:axId val="430558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56576"/>
        <c:crosses val="autoZero"/>
        <c:crossBetween val="midCat"/>
      </c:valAx>
      <c:valAx>
        <c:axId val="430556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58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FC-4D0F-908E-6F28F9E4392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FC-4D0F-908E-6F28F9E43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58928"/>
        <c:axId val="430564808"/>
      </c:scatterChart>
      <c:valAx>
        <c:axId val="430558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64808"/>
        <c:crosses val="autoZero"/>
        <c:crossBetween val="midCat"/>
      </c:valAx>
      <c:valAx>
        <c:axId val="4305648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58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86-413D-8C30-A8B006F6449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86-413D-8C30-A8B006F64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66376"/>
        <c:axId val="430570688"/>
      </c:scatterChart>
      <c:valAx>
        <c:axId val="430566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70688"/>
        <c:crosses val="autoZero"/>
        <c:crossBetween val="midCat"/>
      </c:valAx>
      <c:valAx>
        <c:axId val="430570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66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53-4854-BAC2-1B36784E749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53-4854-BAC2-1B36784E7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14768"/>
        <c:axId val="356215160"/>
      </c:scatterChart>
      <c:valAx>
        <c:axId val="356214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15160"/>
        <c:crosses val="autoZero"/>
        <c:crossBetween val="midCat"/>
      </c:valAx>
      <c:valAx>
        <c:axId val="3562151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6214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35-4BC7-94CA-EAF77D8522B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35-4BC7-94CA-EAF77D852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80488"/>
        <c:axId val="430571080"/>
      </c:scatterChart>
      <c:valAx>
        <c:axId val="430580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71080"/>
        <c:crosses val="autoZero"/>
        <c:crossBetween val="midCat"/>
      </c:valAx>
      <c:valAx>
        <c:axId val="4305710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80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91-4123-A183-3687D93D45D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91-4123-A183-3687D93D4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72648"/>
        <c:axId val="430578528"/>
      </c:scatterChart>
      <c:valAx>
        <c:axId val="4305726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78528"/>
        <c:crosses val="autoZero"/>
        <c:crossBetween val="midCat"/>
      </c:valAx>
      <c:valAx>
        <c:axId val="430578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726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98-4100-B52F-F1BD0A81F0B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98-4100-B52F-F1BD0A81F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76568"/>
        <c:axId val="430575392"/>
      </c:scatterChart>
      <c:valAx>
        <c:axId val="430576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75392"/>
        <c:crosses val="autoZero"/>
        <c:crossBetween val="midCat"/>
      </c:valAx>
      <c:valAx>
        <c:axId val="4305753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76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95-40AB-A311-237F0482599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195-40AB-A311-237F04825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69904"/>
        <c:axId val="430577352"/>
      </c:scatterChart>
      <c:valAx>
        <c:axId val="4305699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77352"/>
        <c:crosses val="autoZero"/>
        <c:crossBetween val="midCat"/>
      </c:valAx>
      <c:valAx>
        <c:axId val="430577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699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89-4F2E-B980-687DF496D4D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89-4F2E-B980-687DF496D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71864"/>
        <c:axId val="430568336"/>
      </c:scatterChart>
      <c:valAx>
        <c:axId val="430571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68336"/>
        <c:crosses val="autoZero"/>
        <c:crossBetween val="midCat"/>
      </c:valAx>
      <c:valAx>
        <c:axId val="4305683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71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D2C-4694-A47B-00DE0835CEA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2C-4694-A47B-00DE0835C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79312"/>
        <c:axId val="430580096"/>
      </c:scatterChart>
      <c:valAx>
        <c:axId val="430579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80096"/>
        <c:crosses val="autoZero"/>
        <c:crossBetween val="midCat"/>
      </c:valAx>
      <c:valAx>
        <c:axId val="430580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79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84-4986-AEBF-BA43F1444DF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84-4986-AEBF-BA43F1444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73824"/>
        <c:axId val="430574216"/>
      </c:scatterChart>
      <c:valAx>
        <c:axId val="430573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74216"/>
        <c:crosses val="autoZero"/>
        <c:crossBetween val="midCat"/>
      </c:valAx>
      <c:valAx>
        <c:axId val="4305742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73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9D-4D05-9719-1086C2F847B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9D-4D05-9719-1086C2F84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69120"/>
        <c:axId val="430570296"/>
      </c:scatterChart>
      <c:valAx>
        <c:axId val="4305691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70296"/>
        <c:crosses val="autoZero"/>
        <c:crossBetween val="midCat"/>
      </c:valAx>
      <c:valAx>
        <c:axId val="430570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691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40-4A6D-9F23-68426154A89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40-4A6D-9F23-68426154A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72256"/>
        <c:axId val="430574608"/>
      </c:scatterChart>
      <c:valAx>
        <c:axId val="4305722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74608"/>
        <c:crosses val="autoZero"/>
        <c:crossBetween val="midCat"/>
      </c:valAx>
      <c:valAx>
        <c:axId val="4305746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722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A3-41F9-876D-BD723E4C757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8A3-41F9-876D-BD723E4C7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75000"/>
        <c:axId val="430575784"/>
      </c:scatterChart>
      <c:valAx>
        <c:axId val="4305750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75784"/>
        <c:crosses val="autoZero"/>
        <c:crossBetween val="midCat"/>
      </c:valAx>
      <c:valAx>
        <c:axId val="430575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750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A6-4F56-BC4D-B902D82FF5C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A6-4F56-BC4D-B902D82FF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15552"/>
        <c:axId val="356220648"/>
      </c:scatterChart>
      <c:valAx>
        <c:axId val="356215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20648"/>
        <c:crosses val="autoZero"/>
        <c:crossBetween val="midCat"/>
      </c:valAx>
      <c:valAx>
        <c:axId val="356220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6215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96-49BC-B770-2F02A3C3411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96-49BC-B770-2F02A3C34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89504"/>
        <c:axId val="430585584"/>
      </c:scatterChart>
      <c:valAx>
        <c:axId val="430589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85584"/>
        <c:crosses val="autoZero"/>
        <c:crossBetween val="midCat"/>
      </c:valAx>
      <c:valAx>
        <c:axId val="4305855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89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D1-429E-A46F-21D04F10FBD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D1-429E-A46F-21D04F10F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87152"/>
        <c:axId val="430591856"/>
      </c:scatterChart>
      <c:valAx>
        <c:axId val="430587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91856"/>
        <c:crosses val="autoZero"/>
        <c:crossBetween val="midCat"/>
      </c:valAx>
      <c:valAx>
        <c:axId val="430591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87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A7-4B87-8D0A-F4DF8492482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A7-4B87-8D0A-F4DF84924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88328"/>
        <c:axId val="430582056"/>
      </c:scatterChart>
      <c:valAx>
        <c:axId val="430588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82056"/>
        <c:crosses val="autoZero"/>
        <c:crossBetween val="midCat"/>
      </c:valAx>
      <c:valAx>
        <c:axId val="4305820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88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AD-4DBF-A949-9530C0101A6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AD-4DBF-A949-9530C0101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89112"/>
        <c:axId val="430584408"/>
      </c:scatterChart>
      <c:valAx>
        <c:axId val="430589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84408"/>
        <c:crosses val="autoZero"/>
        <c:crossBetween val="midCat"/>
      </c:valAx>
      <c:valAx>
        <c:axId val="430584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89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A5-4F8B-8466-9A17DCF8E00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A5-4F8B-8466-9A17DCF8E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81664"/>
        <c:axId val="430587936"/>
      </c:scatterChart>
      <c:valAx>
        <c:axId val="430581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87936"/>
        <c:crosses val="autoZero"/>
        <c:crossBetween val="midCat"/>
      </c:valAx>
      <c:valAx>
        <c:axId val="4305879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81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1B-47FE-B162-2C82376CDC9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B1B-47FE-B162-2C82376CD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88720"/>
        <c:axId val="430583232"/>
      </c:scatterChart>
      <c:valAx>
        <c:axId val="430588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83232"/>
        <c:crosses val="autoZero"/>
        <c:crossBetween val="midCat"/>
      </c:valAx>
      <c:valAx>
        <c:axId val="430583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88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'BHn60'!$J$10:$J$16</c:f>
              <c:numCache>
                <c:formatCode>General</c:formatCode>
                <c:ptCount val="7"/>
                <c:pt idx="0">
                  <c:v>9</c:v>
                </c:pt>
                <c:pt idx="1">
                  <c:v>8</c:v>
                </c:pt>
                <c:pt idx="2">
                  <c:v>9</c:v>
                </c:pt>
                <c:pt idx="3">
                  <c:v>11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'BHn60'!$K$10:$K$16</c:f>
              <c:numCache>
                <c:formatCode>\+0.00</c:formatCode>
                <c:ptCount val="7"/>
                <c:pt idx="0">
                  <c:v>8.5789430000000007</c:v>
                </c:pt>
                <c:pt idx="1">
                  <c:v>7.5789430000000007</c:v>
                </c:pt>
                <c:pt idx="2">
                  <c:v>6.5789430000000007</c:v>
                </c:pt>
                <c:pt idx="3">
                  <c:v>5.5789430000000007</c:v>
                </c:pt>
                <c:pt idx="4">
                  <c:v>4.5789430000000007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9C-46DF-B382-B170F8DC90A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'BHn60'!$J$10:$J$16</c:f>
              <c:numCache>
                <c:formatCode>General</c:formatCode>
                <c:ptCount val="7"/>
                <c:pt idx="0">
                  <c:v>9</c:v>
                </c:pt>
                <c:pt idx="1">
                  <c:v>8</c:v>
                </c:pt>
                <c:pt idx="2">
                  <c:v>9</c:v>
                </c:pt>
                <c:pt idx="3">
                  <c:v>11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'BHn60'!$L$10:$L$16</c:f>
              <c:numCache>
                <c:formatCode>General</c:formatCode>
                <c:ptCount val="7"/>
                <c:pt idx="5" formatCode="\+0.00">
                  <c:v>9.5789430000000007</c:v>
                </c:pt>
                <c:pt idx="6" formatCode="\+0.00">
                  <c:v>4.5789430000000007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A9C-46DF-B382-B170F8DC9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84016"/>
        <c:axId val="430584800"/>
      </c:scatterChart>
      <c:valAx>
        <c:axId val="430584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84800"/>
        <c:crosses val="autoZero"/>
        <c:crossBetween val="midCat"/>
      </c:valAx>
      <c:valAx>
        <c:axId val="430584800"/>
        <c:scaling>
          <c:orientation val="minMax"/>
          <c:max val="11"/>
          <c:min val="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84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8E-4E77-B274-4E2FC18EF74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8E-4E77-B274-4E2FC18EF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90680"/>
        <c:axId val="430585192"/>
      </c:scatterChart>
      <c:valAx>
        <c:axId val="430590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85192"/>
        <c:crosses val="autoZero"/>
        <c:crossBetween val="midCat"/>
      </c:valAx>
      <c:valAx>
        <c:axId val="430585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90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C8-48A2-8057-5E0A667EFEE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C8-48A2-8057-5E0A667EF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91464"/>
        <c:axId val="430592640"/>
      </c:scatterChart>
      <c:valAx>
        <c:axId val="430591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92640"/>
        <c:crosses val="autoZero"/>
        <c:crossBetween val="midCat"/>
      </c:valAx>
      <c:valAx>
        <c:axId val="4305926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91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50-408D-8CF4-8B1AB1AC2E1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50-408D-8CF4-8B1AB1AC2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93032"/>
        <c:axId val="430586368"/>
      </c:scatterChart>
      <c:valAx>
        <c:axId val="4305930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86368"/>
        <c:crosses val="autoZero"/>
        <c:crossBetween val="midCat"/>
      </c:valAx>
      <c:valAx>
        <c:axId val="430586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930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55-41B6-B031-166D90C6643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A55-41B6-B031-166D90C66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13200"/>
        <c:axId val="356223784"/>
      </c:scatterChart>
      <c:valAx>
        <c:axId val="356213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23784"/>
        <c:crosses val="autoZero"/>
        <c:crossBetween val="midCat"/>
      </c:valAx>
      <c:valAx>
        <c:axId val="3562237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6213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6B7-4A86-86EF-8DD99FF2353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6B7-4A86-86EF-8DD99FF23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87544"/>
        <c:axId val="430580880"/>
      </c:scatterChart>
      <c:valAx>
        <c:axId val="430587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80880"/>
        <c:crosses val="autoZero"/>
        <c:crossBetween val="midCat"/>
      </c:valAx>
      <c:valAx>
        <c:axId val="4305808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87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26-46D1-B2FE-8DD02FA2CA2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26-46D1-B2FE-8DD02FA2C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94992"/>
        <c:axId val="430593424"/>
      </c:scatterChart>
      <c:valAx>
        <c:axId val="4305949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93424"/>
        <c:crosses val="autoZero"/>
        <c:crossBetween val="midCat"/>
      </c:valAx>
      <c:valAx>
        <c:axId val="430593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5949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E4-4DD4-996C-E34A49E07BF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E4-4DD4-996C-E34A49E07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595384"/>
        <c:axId val="430594208"/>
      </c:scatterChart>
      <c:valAx>
        <c:axId val="430595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594208"/>
        <c:crosses val="autoZero"/>
        <c:crossBetween val="midCat"/>
      </c:valAx>
      <c:valAx>
        <c:axId val="4305942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595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B5E-4973-AA81-BF394653CB2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B5E-4973-AA81-BF394653C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40192"/>
        <c:axId val="430330392"/>
      </c:scatterChart>
      <c:valAx>
        <c:axId val="4303401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30392"/>
        <c:crosses val="autoZero"/>
        <c:crossBetween val="midCat"/>
      </c:valAx>
      <c:valAx>
        <c:axId val="430330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401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43-48FC-B3C0-264265087DA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243-48FC-B3C0-264265087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34312"/>
        <c:axId val="430337840"/>
      </c:scatterChart>
      <c:valAx>
        <c:axId val="430334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37840"/>
        <c:crosses val="autoZero"/>
        <c:crossBetween val="midCat"/>
      </c:valAx>
      <c:valAx>
        <c:axId val="4303378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34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19-482C-9431-369991BD474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19-482C-9431-369991BD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35488"/>
        <c:axId val="430339800"/>
      </c:scatterChart>
      <c:valAx>
        <c:axId val="430335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39800"/>
        <c:crosses val="autoZero"/>
        <c:crossBetween val="midCat"/>
      </c:valAx>
      <c:valAx>
        <c:axId val="430339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35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FB-4693-85A4-957FEC8DBA0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FB-4693-85A4-957FEC8DB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39016"/>
        <c:axId val="430338232"/>
      </c:scatterChart>
      <c:valAx>
        <c:axId val="430339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38232"/>
        <c:crosses val="autoZero"/>
        <c:crossBetween val="midCat"/>
      </c:valAx>
      <c:valAx>
        <c:axId val="4303382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39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E4-43A6-B2C4-66DFF561A8F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E4-43A6-B2C4-66DFF561A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38624"/>
        <c:axId val="430334704"/>
      </c:scatterChart>
      <c:valAx>
        <c:axId val="4303386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34704"/>
        <c:crosses val="autoZero"/>
        <c:crossBetween val="midCat"/>
      </c:valAx>
      <c:valAx>
        <c:axId val="430334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386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AC-4AB4-AA86-E0E39BCC900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AC-4AB4-AA86-E0E39BCC9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37448"/>
        <c:axId val="430335880"/>
      </c:scatterChart>
      <c:valAx>
        <c:axId val="4303374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35880"/>
        <c:crosses val="autoZero"/>
        <c:crossBetween val="midCat"/>
      </c:valAx>
      <c:valAx>
        <c:axId val="4303358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374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AE-4548-A359-9A7C91DBE62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AE-4548-A359-9A7C91DBE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40976"/>
        <c:axId val="430341368"/>
      </c:scatterChart>
      <c:valAx>
        <c:axId val="430340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41368"/>
        <c:crosses val="autoZero"/>
        <c:crossBetween val="midCat"/>
      </c:valAx>
      <c:valAx>
        <c:axId val="430341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40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C8-46BD-B55F-AE60AFBF2D4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C8-46BD-B55F-AE60AFBF2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13592"/>
        <c:axId val="356216728"/>
      </c:scatterChart>
      <c:valAx>
        <c:axId val="356213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16728"/>
        <c:crosses val="autoZero"/>
        <c:crossBetween val="midCat"/>
      </c:valAx>
      <c:valAx>
        <c:axId val="356216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6213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71-407A-972D-CBD9FB8700F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71-407A-972D-CBD9FB870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30784"/>
        <c:axId val="430341760"/>
      </c:scatterChart>
      <c:valAx>
        <c:axId val="4303307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41760"/>
        <c:crosses val="autoZero"/>
        <c:crossBetween val="midCat"/>
      </c:valAx>
      <c:valAx>
        <c:axId val="4303417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307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EE-469D-BEF2-EE906D7DB8B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EE-469D-BEF2-EE906D7DB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36664"/>
        <c:axId val="430342152"/>
      </c:scatterChart>
      <c:valAx>
        <c:axId val="430336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42152"/>
        <c:crosses val="autoZero"/>
        <c:crossBetween val="midCat"/>
      </c:valAx>
      <c:valAx>
        <c:axId val="430342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36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EE-4D01-AF44-73AFCE54509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EE-4D01-AF44-73AFCE545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31568"/>
        <c:axId val="430331960"/>
      </c:scatterChart>
      <c:valAx>
        <c:axId val="430331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31960"/>
        <c:crosses val="autoZero"/>
        <c:crossBetween val="midCat"/>
      </c:valAx>
      <c:valAx>
        <c:axId val="4303319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31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2D-4EAA-88FA-8CCD85EE07B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C2D-4EAA-88FA-8CCD85EE0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33136"/>
        <c:axId val="430346856"/>
      </c:scatterChart>
      <c:valAx>
        <c:axId val="430333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46856"/>
        <c:crosses val="autoZero"/>
        <c:crossBetween val="midCat"/>
      </c:valAx>
      <c:valAx>
        <c:axId val="430346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33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208-4E72-BEE5-557A0ED0635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208-4E72-BEE5-557A0ED06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45680"/>
        <c:axId val="430351168"/>
      </c:scatterChart>
      <c:valAx>
        <c:axId val="430345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51168"/>
        <c:crosses val="autoZero"/>
        <c:crossBetween val="midCat"/>
      </c:valAx>
      <c:valAx>
        <c:axId val="4303511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45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B2-40BA-92F8-429BFECF0DF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B2-40BA-92F8-429BFECF0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51560"/>
        <c:axId val="430347248"/>
      </c:scatterChart>
      <c:valAx>
        <c:axId val="4303515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47248"/>
        <c:crosses val="autoZero"/>
        <c:crossBetween val="midCat"/>
      </c:valAx>
      <c:valAx>
        <c:axId val="430347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515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97-492D-8BDC-C67ED7B14D2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97-492D-8BDC-C67ED7B14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44112"/>
        <c:axId val="430344896"/>
      </c:scatterChart>
      <c:valAx>
        <c:axId val="430344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44896"/>
        <c:crosses val="autoZero"/>
        <c:crossBetween val="midCat"/>
      </c:valAx>
      <c:valAx>
        <c:axId val="4303448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44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B2-4B49-81D7-2E604D2CF59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B2-4B49-81D7-2E604D2CF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47640"/>
        <c:axId val="430346072"/>
      </c:scatterChart>
      <c:valAx>
        <c:axId val="430347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46072"/>
        <c:crosses val="autoZero"/>
        <c:crossBetween val="midCat"/>
      </c:valAx>
      <c:valAx>
        <c:axId val="430346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47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73-4285-8610-A4413321E82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873-4285-8610-A4413321E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46464"/>
        <c:axId val="430348032"/>
      </c:scatterChart>
      <c:valAx>
        <c:axId val="430346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48032"/>
        <c:crosses val="autoZero"/>
        <c:crossBetween val="midCat"/>
      </c:valAx>
      <c:valAx>
        <c:axId val="4303480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46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FF-4E32-BAF3-F6C825619D6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FF-4E32-BAF3-F6C825619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52344"/>
        <c:axId val="430350776"/>
      </c:scatterChart>
      <c:valAx>
        <c:axId val="430352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50776"/>
        <c:crosses val="autoZero"/>
        <c:crossBetween val="midCat"/>
      </c:valAx>
      <c:valAx>
        <c:axId val="430350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52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8D-4B10-886A-A3D1CF1ACB4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8D-4B10-886A-A3D1CF1AC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21432"/>
        <c:axId val="356222608"/>
      </c:scatterChart>
      <c:valAx>
        <c:axId val="3562214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22608"/>
        <c:crosses val="autoZero"/>
        <c:crossBetween val="midCat"/>
      </c:valAx>
      <c:valAx>
        <c:axId val="3562226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62214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0E-4E4F-B6AC-B99E422503B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0E-4E4F-B6AC-B99E42250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49208"/>
        <c:axId val="430342936"/>
      </c:scatterChart>
      <c:valAx>
        <c:axId val="430349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42936"/>
        <c:crosses val="autoZero"/>
        <c:crossBetween val="midCat"/>
      </c:valAx>
      <c:valAx>
        <c:axId val="4303429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49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23-4FAD-A0CA-6FCE42B75DC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23-4FAD-A0CA-6FCE42B75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43720"/>
        <c:axId val="430349600"/>
      </c:scatterChart>
      <c:valAx>
        <c:axId val="430343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49600"/>
        <c:crosses val="autoZero"/>
        <c:crossBetween val="midCat"/>
      </c:valAx>
      <c:valAx>
        <c:axId val="430349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43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BF-4D52-88EB-EDB548315A8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BF-4D52-88EB-EDB548315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52736"/>
        <c:axId val="430353128"/>
      </c:scatterChart>
      <c:valAx>
        <c:axId val="430352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53128"/>
        <c:crosses val="autoZero"/>
        <c:crossBetween val="midCat"/>
      </c:valAx>
      <c:valAx>
        <c:axId val="4303531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52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9A-4A85-B724-A3F00175569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9A-4A85-B724-A3F001755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54696"/>
        <c:axId val="430354304"/>
      </c:scatterChart>
      <c:valAx>
        <c:axId val="4303546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54304"/>
        <c:crosses val="autoZero"/>
        <c:crossBetween val="midCat"/>
      </c:valAx>
      <c:valAx>
        <c:axId val="430354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54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07-4743-BD02-4D515AED63C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07-4743-BD02-4D515AED6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62144"/>
        <c:axId val="430363712"/>
      </c:scatterChart>
      <c:valAx>
        <c:axId val="430362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63712"/>
        <c:crosses val="autoZero"/>
        <c:crossBetween val="midCat"/>
      </c:valAx>
      <c:valAx>
        <c:axId val="4303637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62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15E-4B3F-8911-4DA83BC2B90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5E-4B3F-8911-4DA83BC2B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65672"/>
        <c:axId val="430364496"/>
      </c:scatterChart>
      <c:valAx>
        <c:axId val="430365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64496"/>
        <c:crosses val="autoZero"/>
        <c:crossBetween val="midCat"/>
      </c:valAx>
      <c:valAx>
        <c:axId val="430364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65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54-4608-86B0-8C43DA944E0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54-4608-86B0-8C43DA944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60184"/>
        <c:axId val="430360576"/>
      </c:scatterChart>
      <c:valAx>
        <c:axId val="430360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60576"/>
        <c:crosses val="autoZero"/>
        <c:crossBetween val="midCat"/>
      </c:valAx>
      <c:valAx>
        <c:axId val="4303605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60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10-4AD3-8892-E3EB8F59222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10-4AD3-8892-E3EB8F592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56264"/>
        <c:axId val="430360968"/>
      </c:scatterChart>
      <c:valAx>
        <c:axId val="430356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60968"/>
        <c:crosses val="autoZero"/>
        <c:crossBetween val="midCat"/>
      </c:valAx>
      <c:valAx>
        <c:axId val="430360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56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DC-407F-878B-E4D27AB50C8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DC-407F-878B-E4D27AB50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64104"/>
        <c:axId val="430359008"/>
      </c:scatterChart>
      <c:valAx>
        <c:axId val="4303641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59008"/>
        <c:crosses val="autoZero"/>
        <c:crossBetween val="midCat"/>
      </c:valAx>
      <c:valAx>
        <c:axId val="4303590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641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D4-40D9-99AD-C41BF262EA5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D4-40D9-99AD-C41BF262E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66064"/>
        <c:axId val="430365280"/>
      </c:scatterChart>
      <c:valAx>
        <c:axId val="430366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65280"/>
        <c:crosses val="autoZero"/>
        <c:crossBetween val="midCat"/>
      </c:valAx>
      <c:valAx>
        <c:axId val="430365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66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C2-48FF-B292-9D4CCFD14EB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EC2-48FF-B292-9D4CCFD14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23000"/>
        <c:axId val="356223392"/>
      </c:scatterChart>
      <c:valAx>
        <c:axId val="3562230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23392"/>
        <c:crosses val="autoZero"/>
        <c:crossBetween val="midCat"/>
      </c:valAx>
      <c:valAx>
        <c:axId val="356223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62230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BE4-4E2A-81A8-3FE93D4428C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BE4-4E2A-81A8-3FE93D442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61752"/>
        <c:axId val="430366848"/>
      </c:scatterChart>
      <c:valAx>
        <c:axId val="4303617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66848"/>
        <c:crosses val="autoZero"/>
        <c:crossBetween val="midCat"/>
      </c:valAx>
      <c:valAx>
        <c:axId val="4303668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617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9D-4CC4-B302-556986BF913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9D-4CC4-B302-556986BF9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62536"/>
        <c:axId val="430362928"/>
      </c:scatterChart>
      <c:valAx>
        <c:axId val="430362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62928"/>
        <c:crosses val="autoZero"/>
        <c:crossBetween val="midCat"/>
      </c:valAx>
      <c:valAx>
        <c:axId val="430362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62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6B-4C6E-855C-7FEBE1145D9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6B-4C6E-855C-7FEBE1145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67240"/>
        <c:axId val="430355088"/>
      </c:scatterChart>
      <c:valAx>
        <c:axId val="430367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55088"/>
        <c:crosses val="autoZero"/>
        <c:crossBetween val="midCat"/>
      </c:valAx>
      <c:valAx>
        <c:axId val="4303550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67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FD-4C48-93BF-627B4DC9818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1FD-4C48-93BF-627B4DC98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55872"/>
        <c:axId val="430357832"/>
      </c:scatterChart>
      <c:valAx>
        <c:axId val="430355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57832"/>
        <c:crosses val="autoZero"/>
        <c:crossBetween val="midCat"/>
      </c:valAx>
      <c:valAx>
        <c:axId val="430357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55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5D-45C8-917A-F462B3DBB04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5D-45C8-917A-F462B3DBB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57048"/>
        <c:axId val="430358224"/>
      </c:scatterChart>
      <c:valAx>
        <c:axId val="430357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58224"/>
        <c:crosses val="autoZero"/>
        <c:crossBetween val="midCat"/>
      </c:valAx>
      <c:valAx>
        <c:axId val="4303582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57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D2-476B-93DE-ADDE776AFED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7D2-476B-93DE-ADDE776AF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75080"/>
        <c:axId val="430373904"/>
      </c:scatterChart>
      <c:valAx>
        <c:axId val="430375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73904"/>
        <c:crosses val="autoZero"/>
        <c:crossBetween val="midCat"/>
      </c:valAx>
      <c:valAx>
        <c:axId val="430373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75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08-45A0-8B97-45386532B28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08-45A0-8B97-45386532B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74296"/>
        <c:axId val="430368024"/>
      </c:scatterChart>
      <c:valAx>
        <c:axId val="4303742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68024"/>
        <c:crosses val="autoZero"/>
        <c:crossBetween val="midCat"/>
      </c:valAx>
      <c:valAx>
        <c:axId val="4303680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742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77-4453-9E2D-E91812E1D03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77-4453-9E2D-E91812E1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79392"/>
        <c:axId val="430371552"/>
      </c:scatterChart>
      <c:valAx>
        <c:axId val="430379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71552"/>
        <c:crosses val="autoZero"/>
        <c:crossBetween val="midCat"/>
      </c:valAx>
      <c:valAx>
        <c:axId val="430371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79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'BHn61'!$J$10:$J$16</c:f>
              <c:numCache>
                <c:formatCode>General</c:formatCode>
                <c:ptCount val="7"/>
                <c:pt idx="0">
                  <c:v>6</c:v>
                </c:pt>
                <c:pt idx="1">
                  <c:v>8</c:v>
                </c:pt>
                <c:pt idx="2">
                  <c:v>11</c:v>
                </c:pt>
                <c:pt idx="3">
                  <c:v>11</c:v>
                </c:pt>
                <c:pt idx="4">
                  <c:v>14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'BHn61'!$K$10:$K$16</c:f>
              <c:numCache>
                <c:formatCode>\+0.00</c:formatCode>
                <c:ptCount val="7"/>
                <c:pt idx="0">
                  <c:v>9.2844730000000002</c:v>
                </c:pt>
                <c:pt idx="1">
                  <c:v>8.2844730000000002</c:v>
                </c:pt>
                <c:pt idx="2">
                  <c:v>7.2844730000000002</c:v>
                </c:pt>
                <c:pt idx="3">
                  <c:v>6.2844730000000002</c:v>
                </c:pt>
                <c:pt idx="4">
                  <c:v>5.2844730000000002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2A-4F04-AE60-F2BB7F9AEC8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'BHn61'!$J$10:$J$16</c:f>
              <c:numCache>
                <c:formatCode>General</c:formatCode>
                <c:ptCount val="7"/>
                <c:pt idx="0">
                  <c:v>6</c:v>
                </c:pt>
                <c:pt idx="1">
                  <c:v>8</c:v>
                </c:pt>
                <c:pt idx="2">
                  <c:v>11</c:v>
                </c:pt>
                <c:pt idx="3">
                  <c:v>11</c:v>
                </c:pt>
                <c:pt idx="4">
                  <c:v>14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'BHn61'!$L$10:$L$16</c:f>
              <c:numCache>
                <c:formatCode>General</c:formatCode>
                <c:ptCount val="7"/>
                <c:pt idx="5" formatCode="\+0.00">
                  <c:v>10.284473</c:v>
                </c:pt>
                <c:pt idx="6" formatCode="\+0.00">
                  <c:v>5.2844730000000002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72A-4F04-AE60-F2BB7F9AE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70768"/>
        <c:axId val="430371160"/>
      </c:scatterChart>
      <c:valAx>
        <c:axId val="430370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71160"/>
        <c:crosses val="autoZero"/>
        <c:crossBetween val="midCat"/>
      </c:valAx>
      <c:valAx>
        <c:axId val="430371160"/>
        <c:scaling>
          <c:orientation val="minMax"/>
          <c:max val="12"/>
          <c:min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70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FC-47E4-888B-E0C176BE7DE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FC-47E4-888B-E0C176BE7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69592"/>
        <c:axId val="430371944"/>
      </c:scatterChart>
      <c:valAx>
        <c:axId val="430369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71944"/>
        <c:crosses val="autoZero"/>
        <c:crossBetween val="midCat"/>
      </c:valAx>
      <c:valAx>
        <c:axId val="430371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69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B6-4A6A-8668-B79087F995A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B6-4A6A-8668-B79087F99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24960"/>
        <c:axId val="356232016"/>
      </c:scatterChart>
      <c:valAx>
        <c:axId val="3562249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32016"/>
        <c:crosses val="autoZero"/>
        <c:crossBetween val="midCat"/>
      </c:valAx>
      <c:valAx>
        <c:axId val="3562320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62249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51-476B-A42A-F6776031558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51-476B-A42A-F67760315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72336"/>
        <c:axId val="430377432"/>
      </c:scatterChart>
      <c:valAx>
        <c:axId val="430372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77432"/>
        <c:crosses val="autoZero"/>
        <c:crossBetween val="midCat"/>
      </c:valAx>
      <c:valAx>
        <c:axId val="4303774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72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334-4DE9-841C-71DD5AD0D5E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334-4DE9-841C-71DD5AD0D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76648"/>
        <c:axId val="430369984"/>
      </c:scatterChart>
      <c:valAx>
        <c:axId val="4303766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69984"/>
        <c:crosses val="autoZero"/>
        <c:crossBetween val="midCat"/>
      </c:valAx>
      <c:valAx>
        <c:axId val="430369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766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8C-4089-9801-3AD6897FC9A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8C-4089-9801-3AD6897FC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70376"/>
        <c:axId val="430377824"/>
      </c:scatterChart>
      <c:valAx>
        <c:axId val="430370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77824"/>
        <c:crosses val="autoZero"/>
        <c:crossBetween val="midCat"/>
      </c:valAx>
      <c:valAx>
        <c:axId val="4303778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70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C3-49BB-B16C-21940C27C05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C3-49BB-B16C-21940C27C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79000"/>
        <c:axId val="430372728"/>
      </c:scatterChart>
      <c:valAx>
        <c:axId val="4303790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72728"/>
        <c:crosses val="autoZero"/>
        <c:crossBetween val="midCat"/>
      </c:valAx>
      <c:valAx>
        <c:axId val="430372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790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AD-463A-9C52-7D64BC21804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AD-463A-9C52-7D64BC218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68416"/>
        <c:axId val="430373120"/>
      </c:scatterChart>
      <c:valAx>
        <c:axId val="430368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73120"/>
        <c:crosses val="autoZero"/>
        <c:crossBetween val="midCat"/>
      </c:valAx>
      <c:valAx>
        <c:axId val="4303731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68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B8-4527-8BA9-95E7978317B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6B8-4527-8BA9-95E797831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69200"/>
        <c:axId val="430384096"/>
      </c:scatterChart>
      <c:valAx>
        <c:axId val="430369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84096"/>
        <c:crosses val="autoZero"/>
        <c:crossBetween val="midCat"/>
      </c:valAx>
      <c:valAx>
        <c:axId val="430384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69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E8-44ED-BB0D-417A510F524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E8-44ED-BB0D-417A510F5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89584"/>
        <c:axId val="430385272"/>
      </c:scatterChart>
      <c:valAx>
        <c:axId val="430389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85272"/>
        <c:crosses val="autoZero"/>
        <c:crossBetween val="midCat"/>
      </c:valAx>
      <c:valAx>
        <c:axId val="4303852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89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7B-4FC4-B7DB-A0011A9999F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7B-4FC4-B7DB-A0011A999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88408"/>
        <c:axId val="430384488"/>
      </c:scatterChart>
      <c:valAx>
        <c:axId val="430388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84488"/>
        <c:crosses val="autoZero"/>
        <c:crossBetween val="midCat"/>
      </c:valAx>
      <c:valAx>
        <c:axId val="430384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88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F7-46E3-8ED6-14AF42875FC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F7-46E3-8ED6-14AF42875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91152"/>
        <c:axId val="430383312"/>
      </c:scatterChart>
      <c:valAx>
        <c:axId val="430391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83312"/>
        <c:crosses val="autoZero"/>
        <c:crossBetween val="midCat"/>
      </c:valAx>
      <c:valAx>
        <c:axId val="4303833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91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6C-46E6-8AEC-3279AB30DDC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6C-46E6-8AEC-3279AB30D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85664"/>
        <c:axId val="430381352"/>
      </c:scatterChart>
      <c:valAx>
        <c:axId val="430385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81352"/>
        <c:crosses val="autoZero"/>
        <c:crossBetween val="midCat"/>
      </c:valAx>
      <c:valAx>
        <c:axId val="430381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85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F0-440B-A744-5C55EC13810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F0-440B-A744-5C55EC138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865504"/>
        <c:axId val="340864720"/>
      </c:scatterChart>
      <c:valAx>
        <c:axId val="340865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0864720"/>
        <c:crosses val="autoZero"/>
        <c:crossBetween val="midCat"/>
      </c:valAx>
      <c:valAx>
        <c:axId val="340864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0865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C69-4E03-9596-D47FBE28A2E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69-4E03-9596-D47FBE28A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30056"/>
        <c:axId val="356237504"/>
      </c:scatterChart>
      <c:valAx>
        <c:axId val="356230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37504"/>
        <c:crosses val="autoZero"/>
        <c:crossBetween val="midCat"/>
      </c:valAx>
      <c:valAx>
        <c:axId val="356237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6230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1D-4CE7-AF49-CA20A54893E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1D-4CE7-AF49-CA20A5489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92328"/>
        <c:axId val="430383704"/>
      </c:scatterChart>
      <c:valAx>
        <c:axId val="430392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83704"/>
        <c:crosses val="autoZero"/>
        <c:crossBetween val="midCat"/>
      </c:valAx>
      <c:valAx>
        <c:axId val="4303837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92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6D-4F60-95DB-B9AC122BD09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6D-4F60-95DB-B9AC122BD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86448"/>
        <c:axId val="430389192"/>
      </c:scatterChart>
      <c:valAx>
        <c:axId val="4303864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89192"/>
        <c:crosses val="autoZero"/>
        <c:crossBetween val="midCat"/>
      </c:valAx>
      <c:valAx>
        <c:axId val="430389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864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BE-4B16-B05A-BEDDAF0AA64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BE-4B16-B05A-BEDDAF0AA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80176"/>
        <c:axId val="430387232"/>
      </c:scatterChart>
      <c:valAx>
        <c:axId val="430380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87232"/>
        <c:crosses val="autoZero"/>
        <c:crossBetween val="midCat"/>
      </c:valAx>
      <c:valAx>
        <c:axId val="4303872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80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E2-44FE-AD0A-24B9BEC1844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E2-44FE-AD0A-24B9BEC18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88016"/>
        <c:axId val="430388800"/>
      </c:scatterChart>
      <c:valAx>
        <c:axId val="430388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88800"/>
        <c:crosses val="autoZero"/>
        <c:crossBetween val="midCat"/>
      </c:valAx>
      <c:valAx>
        <c:axId val="430388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88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95-4364-8F0D-EB647B95EB5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95-4364-8F0D-EB647B95E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90368"/>
        <c:axId val="430380568"/>
      </c:scatterChart>
      <c:valAx>
        <c:axId val="430390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80568"/>
        <c:crosses val="autoZero"/>
        <c:crossBetween val="midCat"/>
      </c:valAx>
      <c:valAx>
        <c:axId val="4303805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90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AA-4C9C-848A-E8DD0AEEECD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AA-4C9C-848A-E8DD0AEEE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81744"/>
        <c:axId val="430382136"/>
      </c:scatterChart>
      <c:valAx>
        <c:axId val="430381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82136"/>
        <c:crosses val="autoZero"/>
        <c:crossBetween val="midCat"/>
      </c:valAx>
      <c:valAx>
        <c:axId val="430382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81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30-4EE2-953C-D1C53203AF9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A30-4EE2-953C-D1C53203A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03304"/>
        <c:axId val="430393896"/>
      </c:scatterChart>
      <c:valAx>
        <c:axId val="430403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93896"/>
        <c:crosses val="autoZero"/>
        <c:crossBetween val="midCat"/>
      </c:valAx>
      <c:valAx>
        <c:axId val="4303938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03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DE-40DC-9F41-1B7F2B5D889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DE-40DC-9F41-1B7F2B5D8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93504"/>
        <c:axId val="430397032"/>
      </c:scatterChart>
      <c:valAx>
        <c:axId val="430393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97032"/>
        <c:crosses val="autoZero"/>
        <c:crossBetween val="midCat"/>
      </c:valAx>
      <c:valAx>
        <c:axId val="430397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93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AB-4E1C-B4D9-FD7F2036CD5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AB-4E1C-B4D9-FD7F2036C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95072"/>
        <c:axId val="430397816"/>
      </c:scatterChart>
      <c:valAx>
        <c:axId val="430395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97816"/>
        <c:crosses val="autoZero"/>
        <c:crossBetween val="midCat"/>
      </c:valAx>
      <c:valAx>
        <c:axId val="4303978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95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01-4BEF-909C-4B499427CAE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01-4BEF-909C-4B499427C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04480"/>
        <c:axId val="430393112"/>
      </c:scatterChart>
      <c:valAx>
        <c:axId val="4304044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93112"/>
        <c:crosses val="autoZero"/>
        <c:crossBetween val="midCat"/>
      </c:valAx>
      <c:valAx>
        <c:axId val="430393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044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3-4031-9ADB-B561474D1CB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D3-4031-9ADB-B561474D1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29664"/>
        <c:axId val="356232800"/>
      </c:scatterChart>
      <c:valAx>
        <c:axId val="356229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32800"/>
        <c:crosses val="autoZero"/>
        <c:crossBetween val="midCat"/>
      </c:valAx>
      <c:valAx>
        <c:axId val="3562328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6229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BD-4DB7-8C84-F43B1AAA4DD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BD-4DB7-8C84-F43B1AAA4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02128"/>
        <c:axId val="430398208"/>
      </c:scatterChart>
      <c:valAx>
        <c:axId val="430402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98208"/>
        <c:crosses val="autoZero"/>
        <c:crossBetween val="midCat"/>
      </c:valAx>
      <c:valAx>
        <c:axId val="4303982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02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3D-4399-B787-C266769A6A4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3D-4399-B787-C266769A6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98600"/>
        <c:axId val="430397424"/>
      </c:scatterChart>
      <c:valAx>
        <c:axId val="430398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97424"/>
        <c:crosses val="autoZero"/>
        <c:crossBetween val="midCat"/>
      </c:valAx>
      <c:valAx>
        <c:axId val="430397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398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FB-472D-8B71-4740F11A5A4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FB-472D-8B71-4740F11A5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03696"/>
        <c:axId val="430396248"/>
      </c:scatterChart>
      <c:valAx>
        <c:axId val="4304036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96248"/>
        <c:crosses val="autoZero"/>
        <c:crossBetween val="midCat"/>
      </c:valAx>
      <c:valAx>
        <c:axId val="4303962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03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9A-4C28-8E64-1EBEE0C69D4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9A-4C28-8E64-1EBEE0C69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01344"/>
        <c:axId val="430396640"/>
      </c:scatterChart>
      <c:valAx>
        <c:axId val="430401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96640"/>
        <c:crosses val="autoZero"/>
        <c:crossBetween val="midCat"/>
      </c:valAx>
      <c:valAx>
        <c:axId val="430396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01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C0D-447E-8140-6E5895EC0F3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0D-447E-8140-6E5895EC0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98992"/>
        <c:axId val="430399384"/>
      </c:scatterChart>
      <c:valAx>
        <c:axId val="4303989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399384"/>
        <c:crosses val="autoZero"/>
        <c:crossBetween val="midCat"/>
      </c:valAx>
      <c:valAx>
        <c:axId val="4303993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3989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2EE-4AA1-BBFB-804A28F07D7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2EE-4AA1-BBFB-804A28F07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00168"/>
        <c:axId val="430400560"/>
      </c:scatterChart>
      <c:valAx>
        <c:axId val="4304001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00560"/>
        <c:crosses val="autoZero"/>
        <c:crossBetween val="midCat"/>
      </c:valAx>
      <c:valAx>
        <c:axId val="430400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001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D6C-4EC3-B736-B3B76E2FCCE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6C-4EC3-B736-B3B76E2FC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02520"/>
        <c:axId val="430402912"/>
      </c:scatterChart>
      <c:valAx>
        <c:axId val="430402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02912"/>
        <c:crosses val="autoZero"/>
        <c:crossBetween val="midCat"/>
      </c:valAx>
      <c:valAx>
        <c:axId val="4304029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02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1D-4BEE-98CC-8E254964AB1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1D-4BEE-98CC-8E254964A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13888"/>
        <c:axId val="430406832"/>
      </c:scatterChart>
      <c:valAx>
        <c:axId val="430413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06832"/>
        <c:crosses val="autoZero"/>
        <c:crossBetween val="midCat"/>
      </c:valAx>
      <c:valAx>
        <c:axId val="430406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13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11-40EF-931C-413FBD5A1C3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11-40EF-931C-413FBD5A1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17024"/>
        <c:axId val="430416632"/>
      </c:scatterChart>
      <c:valAx>
        <c:axId val="430417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16632"/>
        <c:crosses val="autoZero"/>
        <c:crossBetween val="midCat"/>
      </c:valAx>
      <c:valAx>
        <c:axId val="4304166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17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98-441D-AEB0-90079A28A4D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98-441D-AEB0-90079A28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16240"/>
        <c:axId val="430414280"/>
      </c:scatterChart>
      <c:valAx>
        <c:axId val="430416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14280"/>
        <c:crosses val="autoZero"/>
        <c:crossBetween val="midCat"/>
      </c:valAx>
      <c:valAx>
        <c:axId val="430414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16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8F-4081-9B5E-6E04B777946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8F-4081-9B5E-6E04B7779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36328"/>
        <c:axId val="356230448"/>
      </c:scatterChart>
      <c:valAx>
        <c:axId val="356236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30448"/>
        <c:crosses val="autoZero"/>
        <c:crossBetween val="midCat"/>
      </c:valAx>
      <c:valAx>
        <c:axId val="356230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6236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FF-4728-B467-E56B48BB9D2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FF-4728-B467-E56B48BB9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06440"/>
        <c:axId val="430411928"/>
      </c:scatterChart>
      <c:valAx>
        <c:axId val="4304064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11928"/>
        <c:crosses val="autoZero"/>
        <c:crossBetween val="midCat"/>
      </c:valAx>
      <c:valAx>
        <c:axId val="4304119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064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70-45E0-90A6-E1280E1B045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70-45E0-90A6-E1280E1B0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08008"/>
        <c:axId val="430417416"/>
      </c:scatterChart>
      <c:valAx>
        <c:axId val="4304080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17416"/>
        <c:crosses val="autoZero"/>
        <c:crossBetween val="midCat"/>
      </c:valAx>
      <c:valAx>
        <c:axId val="430417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080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E1-4623-BB13-34DFDBC07DF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E1-4623-BB13-34DFDBC07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07224"/>
        <c:axId val="430415064"/>
      </c:scatterChart>
      <c:valAx>
        <c:axId val="4304072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15064"/>
        <c:crosses val="autoZero"/>
        <c:crossBetween val="midCat"/>
      </c:valAx>
      <c:valAx>
        <c:axId val="4304150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072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5F-49A7-AE3F-2785D734669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5F-49A7-AE3F-2785D7346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05656"/>
        <c:axId val="430406048"/>
      </c:scatterChart>
      <c:valAx>
        <c:axId val="4304056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06048"/>
        <c:crosses val="autoZero"/>
        <c:crossBetween val="midCat"/>
      </c:valAx>
      <c:valAx>
        <c:axId val="430406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056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32-45D5-A9EA-3C9E8264188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32-45D5-A9EA-3C9E82641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13104"/>
        <c:axId val="430411144"/>
      </c:scatterChart>
      <c:valAx>
        <c:axId val="4304131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11144"/>
        <c:crosses val="autoZero"/>
        <c:crossBetween val="midCat"/>
      </c:valAx>
      <c:valAx>
        <c:axId val="4304111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131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F0-482B-8627-CB00E1D1EB6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F0-482B-8627-CB00E1D1E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15456"/>
        <c:axId val="430409576"/>
      </c:scatterChart>
      <c:valAx>
        <c:axId val="430415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09576"/>
        <c:crosses val="autoZero"/>
        <c:crossBetween val="midCat"/>
      </c:valAx>
      <c:valAx>
        <c:axId val="430409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15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8F-42E8-8854-301E879C980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8F-42E8-8854-301E879C9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10360"/>
        <c:axId val="430412320"/>
      </c:scatterChart>
      <c:valAx>
        <c:axId val="430410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12320"/>
        <c:crosses val="autoZero"/>
        <c:crossBetween val="midCat"/>
      </c:valAx>
      <c:valAx>
        <c:axId val="4304123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10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F4-4693-803B-524FD7D9352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F4-4693-803B-524FD7D93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12712"/>
        <c:axId val="430418592"/>
      </c:scatterChart>
      <c:valAx>
        <c:axId val="4304127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18592"/>
        <c:crosses val="autoZero"/>
        <c:crossBetween val="midCat"/>
      </c:valAx>
      <c:valAx>
        <c:axId val="430418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127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EB-4C83-A298-BE007C14BE1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EB-4C83-A298-BE007C14B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20944"/>
        <c:axId val="430418984"/>
      </c:scatterChart>
      <c:valAx>
        <c:axId val="4304209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18984"/>
        <c:crosses val="autoZero"/>
        <c:crossBetween val="midCat"/>
      </c:valAx>
      <c:valAx>
        <c:axId val="4304189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209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45-48E6-B370-BDADD1100E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45-48E6-B370-BDADD1100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17808"/>
        <c:axId val="430423296"/>
      </c:scatterChart>
      <c:valAx>
        <c:axId val="430417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23296"/>
        <c:crosses val="autoZero"/>
        <c:crossBetween val="midCat"/>
      </c:valAx>
      <c:valAx>
        <c:axId val="430423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17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89-4FD9-9098-93C9004F954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89-4FD9-9098-93C9004F9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25352"/>
        <c:axId val="356236720"/>
      </c:scatterChart>
      <c:valAx>
        <c:axId val="3562253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36720"/>
        <c:crosses val="autoZero"/>
        <c:crossBetween val="midCat"/>
      </c:valAx>
      <c:valAx>
        <c:axId val="3562367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62253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'BHn62'!$J$10:$J$16</c:f>
              <c:numCache>
                <c:formatCode>General</c:formatCode>
                <c:ptCount val="7"/>
                <c:pt idx="0">
                  <c:v>6</c:v>
                </c:pt>
                <c:pt idx="1">
                  <c:v>10</c:v>
                </c:pt>
                <c:pt idx="2">
                  <c:v>9</c:v>
                </c:pt>
                <c:pt idx="3">
                  <c:v>27</c:v>
                </c:pt>
                <c:pt idx="4">
                  <c:v>47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'BHn62'!$K$10:$K$16</c:f>
              <c:numCache>
                <c:formatCode>\+0.00</c:formatCode>
                <c:ptCount val="7"/>
                <c:pt idx="0">
                  <c:v>4.3185070000000003</c:v>
                </c:pt>
                <c:pt idx="1">
                  <c:v>3.3185070000000003</c:v>
                </c:pt>
                <c:pt idx="2">
                  <c:v>2.3185070000000003</c:v>
                </c:pt>
                <c:pt idx="3">
                  <c:v>1.3185070000000003</c:v>
                </c:pt>
                <c:pt idx="4">
                  <c:v>0.31850700000000032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54-45B2-9251-07EA12EEB79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'BHn62'!$J$10:$J$16</c:f>
              <c:numCache>
                <c:formatCode>General</c:formatCode>
                <c:ptCount val="7"/>
                <c:pt idx="0">
                  <c:v>6</c:v>
                </c:pt>
                <c:pt idx="1">
                  <c:v>10</c:v>
                </c:pt>
                <c:pt idx="2">
                  <c:v>9</c:v>
                </c:pt>
                <c:pt idx="3">
                  <c:v>27</c:v>
                </c:pt>
                <c:pt idx="4">
                  <c:v>47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'BHn62'!$L$10:$L$16</c:f>
              <c:numCache>
                <c:formatCode>General</c:formatCode>
                <c:ptCount val="7"/>
                <c:pt idx="5" formatCode="\+0.00">
                  <c:v>5.3185070000000003</c:v>
                </c:pt>
                <c:pt idx="6" formatCode="\+0.00">
                  <c:v>0.31850700000000032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54-45B2-9251-07EA12EE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23688"/>
        <c:axId val="430424080"/>
      </c:scatterChart>
      <c:valAx>
        <c:axId val="430423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24080"/>
        <c:crosses val="autoZero"/>
        <c:crossBetween val="midCat"/>
      </c:valAx>
      <c:valAx>
        <c:axId val="430424080"/>
        <c:scaling>
          <c:orientation val="minMax"/>
          <c:max val="7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23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4F-4409-A7F0-54F1F4BF8F5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4F-4409-A7F0-54F1F4BF8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29960"/>
        <c:axId val="430421336"/>
      </c:scatterChart>
      <c:valAx>
        <c:axId val="4304299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21336"/>
        <c:crosses val="autoZero"/>
        <c:crossBetween val="midCat"/>
      </c:valAx>
      <c:valAx>
        <c:axId val="430421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299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E4-470C-9018-28EA7E1F00A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7E4-470C-9018-28EA7E1F0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27608"/>
        <c:axId val="430428000"/>
      </c:scatterChart>
      <c:valAx>
        <c:axId val="430427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28000"/>
        <c:crosses val="autoZero"/>
        <c:crossBetween val="midCat"/>
      </c:valAx>
      <c:valAx>
        <c:axId val="4304280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27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81-4585-B0AD-4477CB58DA9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81-4585-B0AD-4477CB58D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26040"/>
        <c:axId val="430419376"/>
      </c:scatterChart>
      <c:valAx>
        <c:axId val="4304260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19376"/>
        <c:crosses val="autoZero"/>
        <c:crossBetween val="midCat"/>
      </c:valAx>
      <c:valAx>
        <c:axId val="430419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260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D2-4A9C-B5BD-43EA9BA99EC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D2-4A9C-B5BD-43EA9BA99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21728"/>
        <c:axId val="430425256"/>
      </c:scatterChart>
      <c:valAx>
        <c:axId val="430421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25256"/>
        <c:crosses val="autoZero"/>
        <c:crossBetween val="midCat"/>
      </c:valAx>
      <c:valAx>
        <c:axId val="4304252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21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B5-4617-B50C-D32693F5A22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B5-4617-B50C-D32693F5A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20160"/>
        <c:axId val="430426432"/>
      </c:scatterChart>
      <c:valAx>
        <c:axId val="430420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26432"/>
        <c:crosses val="autoZero"/>
        <c:crossBetween val="midCat"/>
      </c:valAx>
      <c:valAx>
        <c:axId val="430426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20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37-4C2F-B3A9-8BCDED7DED7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37-4C2F-B3A9-8BCDED7DE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28392"/>
        <c:axId val="430428784"/>
      </c:scatterChart>
      <c:valAx>
        <c:axId val="430428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28784"/>
        <c:crosses val="autoZero"/>
        <c:crossBetween val="midCat"/>
      </c:valAx>
      <c:valAx>
        <c:axId val="4304287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28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9C-47F4-8EA9-DAA2F46B0DF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9C-47F4-8EA9-DAA2F46B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19768"/>
        <c:axId val="430418200"/>
      </c:scatterChart>
      <c:valAx>
        <c:axId val="430419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18200"/>
        <c:crosses val="autoZero"/>
        <c:crossBetween val="midCat"/>
      </c:valAx>
      <c:valAx>
        <c:axId val="430418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19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5F-4126-85B4-4ADA9AAAB4F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5F-4126-85B4-4ADA9AAAB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31136"/>
        <c:axId val="430431528"/>
      </c:scatterChart>
      <c:valAx>
        <c:axId val="430431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31528"/>
        <c:crosses val="autoZero"/>
        <c:crossBetween val="midCat"/>
      </c:valAx>
      <c:valAx>
        <c:axId val="4304315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31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A5-4F73-9FF2-641020F7AB0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A5-4F73-9FF2-641020F7A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31920"/>
        <c:axId val="430441328"/>
      </c:scatterChart>
      <c:valAx>
        <c:axId val="430431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41328"/>
        <c:crosses val="autoZero"/>
        <c:crossBetween val="midCat"/>
      </c:valAx>
      <c:valAx>
        <c:axId val="430441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31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A7-4143-A893-C72C24C0BB4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A7-4143-A893-C72C24C0B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25744"/>
        <c:axId val="356226528"/>
      </c:scatterChart>
      <c:valAx>
        <c:axId val="356225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26528"/>
        <c:crosses val="autoZero"/>
        <c:crossBetween val="midCat"/>
      </c:valAx>
      <c:valAx>
        <c:axId val="356226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6225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53-4CDB-B7D2-AAB2BDF46CD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53-4CDB-B7D2-AAB2BDF46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42504"/>
        <c:axId val="430439368"/>
      </c:scatterChart>
      <c:valAx>
        <c:axId val="430442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39368"/>
        <c:crosses val="autoZero"/>
        <c:crossBetween val="midCat"/>
      </c:valAx>
      <c:valAx>
        <c:axId val="4304393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42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D3-4D6A-9F87-EA0739969F4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D3-4D6A-9F87-EA0739969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40152"/>
        <c:axId val="430435056"/>
      </c:scatterChart>
      <c:valAx>
        <c:axId val="430440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35056"/>
        <c:crosses val="autoZero"/>
        <c:crossBetween val="midCat"/>
      </c:valAx>
      <c:valAx>
        <c:axId val="430435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40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8B-414F-98FD-20C850D3E09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8B-414F-98FD-20C850D3E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33488"/>
        <c:axId val="430438192"/>
      </c:scatterChart>
      <c:valAx>
        <c:axId val="430433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38192"/>
        <c:crosses val="autoZero"/>
        <c:crossBetween val="midCat"/>
      </c:valAx>
      <c:valAx>
        <c:axId val="4304381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33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97-41B9-BF61-ADA8F2144BE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97-41B9-BF61-ADA8F2144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37408"/>
        <c:axId val="430433880"/>
      </c:scatterChart>
      <c:valAx>
        <c:axId val="430437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33880"/>
        <c:crosses val="autoZero"/>
        <c:crossBetween val="midCat"/>
      </c:valAx>
      <c:valAx>
        <c:axId val="430433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37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E7-4A1E-AB6E-DDDF38E79B9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E7-4A1E-AB6E-DDDF38E79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30352"/>
        <c:axId val="430432312"/>
      </c:scatterChart>
      <c:valAx>
        <c:axId val="4304303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32312"/>
        <c:crosses val="autoZero"/>
        <c:crossBetween val="midCat"/>
      </c:valAx>
      <c:valAx>
        <c:axId val="4304323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303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B78-4AFC-955B-AF927E0FBF7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B78-4AFC-955B-AF927E0FB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36232"/>
        <c:axId val="430438584"/>
      </c:scatterChart>
      <c:valAx>
        <c:axId val="4304362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38584"/>
        <c:crosses val="autoZero"/>
        <c:crossBetween val="midCat"/>
      </c:valAx>
      <c:valAx>
        <c:axId val="430438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362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76-447D-968E-C21B2A68FAB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276-447D-968E-C21B2A68F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34272"/>
        <c:axId val="430439760"/>
      </c:scatterChart>
      <c:valAx>
        <c:axId val="430434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39760"/>
        <c:crosses val="autoZero"/>
        <c:crossBetween val="midCat"/>
      </c:valAx>
      <c:valAx>
        <c:axId val="4304397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34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B1-4DA7-8172-D7764924386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6B1-4DA7-8172-D77649243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40544"/>
        <c:axId val="430436624"/>
      </c:scatterChart>
      <c:valAx>
        <c:axId val="430440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36624"/>
        <c:crosses val="autoZero"/>
        <c:crossBetween val="midCat"/>
      </c:valAx>
      <c:valAx>
        <c:axId val="43043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40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43-402A-A316-901964C4721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43-402A-A316-901964C47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32704"/>
        <c:axId val="430433096"/>
      </c:scatterChart>
      <c:valAx>
        <c:axId val="430432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33096"/>
        <c:crosses val="autoZero"/>
        <c:crossBetween val="midCat"/>
      </c:valAx>
      <c:valAx>
        <c:axId val="4304330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32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C8-4C7A-9200-044065A255C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C8-4C7A-9200-044065A25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49168"/>
        <c:axId val="430450736"/>
      </c:scatterChart>
      <c:valAx>
        <c:axId val="4304491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50736"/>
        <c:crosses val="autoZero"/>
        <c:crossBetween val="midCat"/>
      </c:valAx>
      <c:valAx>
        <c:axId val="430450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491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EC-437D-A080-A401FE99EC1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EC-437D-A080-A401FE99E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35152"/>
        <c:axId val="356226920"/>
      </c:scatterChart>
      <c:valAx>
        <c:axId val="356235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26920"/>
        <c:crosses val="autoZero"/>
        <c:crossBetween val="midCat"/>
      </c:valAx>
      <c:valAx>
        <c:axId val="3562269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6235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D3-442A-B5AF-1237D3A238E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4D3-442A-B5AF-1237D3A23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48776"/>
        <c:axId val="430447208"/>
      </c:scatterChart>
      <c:valAx>
        <c:axId val="430448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47208"/>
        <c:crosses val="autoZero"/>
        <c:crossBetween val="midCat"/>
      </c:valAx>
      <c:valAx>
        <c:axId val="4304472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48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83-4207-BD08-C0C0CDC295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83-4207-BD08-C0C0CDC29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48384"/>
        <c:axId val="430445640"/>
      </c:scatterChart>
      <c:valAx>
        <c:axId val="430448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45640"/>
        <c:crosses val="autoZero"/>
        <c:crossBetween val="midCat"/>
      </c:valAx>
      <c:valAx>
        <c:axId val="430445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48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39-43A6-AA93-45CD672C690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39-43A6-AA93-45CD672C6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46424"/>
        <c:axId val="430449952"/>
      </c:scatterChart>
      <c:valAx>
        <c:axId val="430446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49952"/>
        <c:crosses val="autoZero"/>
        <c:crossBetween val="midCat"/>
      </c:valAx>
      <c:valAx>
        <c:axId val="4304499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46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A7-4D16-AAEF-AB3D6FBF8CB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A7-4D16-AAEF-AB3D6FBF8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50344"/>
        <c:axId val="430452696"/>
      </c:scatterChart>
      <c:valAx>
        <c:axId val="430450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52696"/>
        <c:crosses val="autoZero"/>
        <c:crossBetween val="midCat"/>
      </c:valAx>
      <c:valAx>
        <c:axId val="430452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50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AE-4C74-BB4A-FA3B8C49BBD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AE-4C74-BB4A-FA3B8C49B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51128"/>
        <c:axId val="430451520"/>
      </c:scatterChart>
      <c:valAx>
        <c:axId val="430451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51520"/>
        <c:crosses val="autoZero"/>
        <c:crossBetween val="midCat"/>
      </c:valAx>
      <c:valAx>
        <c:axId val="4304515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51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01-48CB-9E1A-E04A5E48558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01-48CB-9E1A-E04A5E485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46816"/>
        <c:axId val="430453088"/>
      </c:scatterChart>
      <c:valAx>
        <c:axId val="4304468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53088"/>
        <c:crosses val="autoZero"/>
        <c:crossBetween val="midCat"/>
      </c:valAx>
      <c:valAx>
        <c:axId val="430453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468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19-4AC3-81F0-D9C9D9B7906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19-4AC3-81F0-D9C9D9B79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52304"/>
        <c:axId val="430453480"/>
      </c:scatterChart>
      <c:valAx>
        <c:axId val="430452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53480"/>
        <c:crosses val="autoZero"/>
        <c:crossBetween val="midCat"/>
      </c:valAx>
      <c:valAx>
        <c:axId val="4304534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52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82-4E5E-8EF2-B7BFEC72491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82-4E5E-8EF2-B7BFEC724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53872"/>
        <c:axId val="430443288"/>
      </c:scatterChart>
      <c:valAx>
        <c:axId val="430453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43288"/>
        <c:crosses val="autoZero"/>
        <c:crossBetween val="midCat"/>
      </c:valAx>
      <c:valAx>
        <c:axId val="430443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53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09-4C8D-B19D-5C46F8A94E2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09-4C8D-B19D-5C46F8A94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55048"/>
        <c:axId val="430454656"/>
      </c:scatterChart>
      <c:valAx>
        <c:axId val="430455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54656"/>
        <c:crosses val="autoZero"/>
        <c:crossBetween val="midCat"/>
      </c:valAx>
      <c:valAx>
        <c:axId val="4304546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55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F3-4578-AF61-5A25D8492DD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F3-4578-AF61-5A25D8492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43680"/>
        <c:axId val="430462496"/>
      </c:scatterChart>
      <c:valAx>
        <c:axId val="430443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62496"/>
        <c:crosses val="autoZero"/>
        <c:crossBetween val="midCat"/>
      </c:valAx>
      <c:valAx>
        <c:axId val="430462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43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E6-411C-8530-A4339F8E6D8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E6-411C-8530-A4339F8E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33192"/>
        <c:axId val="356235936"/>
      </c:scatterChart>
      <c:valAx>
        <c:axId val="3562331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35936"/>
        <c:crosses val="autoZero"/>
        <c:crossBetween val="midCat"/>
      </c:valAx>
      <c:valAx>
        <c:axId val="356235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62331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CF-4C93-B72E-3D364F05B73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DCF-4C93-B72E-3D364F05B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64848"/>
        <c:axId val="430463280"/>
      </c:scatterChart>
      <c:valAx>
        <c:axId val="4304648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63280"/>
        <c:crosses val="autoZero"/>
        <c:crossBetween val="midCat"/>
      </c:valAx>
      <c:valAx>
        <c:axId val="4304632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648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C8-4BFB-A0EC-C1557D2A4A8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C8-4BFB-A0EC-C1557D2A4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59360"/>
        <c:axId val="430455440"/>
      </c:scatterChart>
      <c:valAx>
        <c:axId val="430459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55440"/>
        <c:crosses val="autoZero"/>
        <c:crossBetween val="midCat"/>
      </c:valAx>
      <c:valAx>
        <c:axId val="430455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59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B4-43F7-A8F2-98C98E11BCE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B4-43F7-A8F2-98C98E11B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66808"/>
        <c:axId val="430459752"/>
      </c:scatterChart>
      <c:valAx>
        <c:axId val="430466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59752"/>
        <c:crosses val="autoZero"/>
        <c:crossBetween val="midCat"/>
      </c:valAx>
      <c:valAx>
        <c:axId val="4304597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66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ED8-48B9-B3B1-DF5BABF8401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ED8-48B9-B3B1-DF5BABF84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62104"/>
        <c:axId val="430460144"/>
      </c:scatterChart>
      <c:valAx>
        <c:axId val="4304621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60144"/>
        <c:crosses val="autoZero"/>
        <c:crossBetween val="midCat"/>
      </c:valAx>
      <c:valAx>
        <c:axId val="430460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621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7F-4180-BB41-10EC6F02374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7F-4180-BB41-10EC6F023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58576"/>
        <c:axId val="430457008"/>
      </c:scatterChart>
      <c:valAx>
        <c:axId val="430458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57008"/>
        <c:crosses val="autoZero"/>
        <c:crossBetween val="midCat"/>
      </c:valAx>
      <c:valAx>
        <c:axId val="4304570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58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0C-477C-8D36-0DBCABA8293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0C-477C-8D36-0DBCABA82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64064"/>
        <c:axId val="430464456"/>
      </c:scatterChart>
      <c:valAx>
        <c:axId val="430464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64456"/>
        <c:crosses val="autoZero"/>
        <c:crossBetween val="midCat"/>
      </c:valAx>
      <c:valAx>
        <c:axId val="430464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64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39-445B-93E7-3F10EAFACA9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39-445B-93E7-3F10EAFAC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56224"/>
        <c:axId val="430461320"/>
      </c:scatterChart>
      <c:valAx>
        <c:axId val="4304562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61320"/>
        <c:crosses val="autoZero"/>
        <c:crossBetween val="midCat"/>
      </c:valAx>
      <c:valAx>
        <c:axId val="4304613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562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FC-42E0-B844-40F1D832AF3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CFC-42E0-B844-40F1D832A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58184"/>
        <c:axId val="430461712"/>
      </c:scatterChart>
      <c:valAx>
        <c:axId val="430458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61712"/>
        <c:crosses val="autoZero"/>
        <c:crossBetween val="midCat"/>
      </c:valAx>
      <c:valAx>
        <c:axId val="430461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58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F5-4DFA-892A-40B7110B524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F5-4DFA-892A-40B7110B5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67592"/>
        <c:axId val="430466024"/>
      </c:scatterChart>
      <c:valAx>
        <c:axId val="430467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66024"/>
        <c:crosses val="autoZero"/>
        <c:crossBetween val="midCat"/>
      </c:valAx>
      <c:valAx>
        <c:axId val="4304660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30467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6C-45C7-9EDE-1D0AF875E45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6C-45C7-9EDE-1D0AF875E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457792"/>
        <c:axId val="430466416"/>
      </c:scatterChart>
      <c:valAx>
        <c:axId val="4304577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0466416"/>
        <c:crosses val="autoZero"/>
        <c:crossBetween val="midCat"/>
      </c:valAx>
      <c:valAx>
        <c:axId val="430466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304577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BF-45CC-A273-2991AE02557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BF-45CC-A273-2991AE025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27312"/>
        <c:axId val="356233584"/>
      </c:scatterChart>
      <c:valAx>
        <c:axId val="356227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33584"/>
        <c:crosses val="autoZero"/>
        <c:crossBetween val="midCat"/>
      </c:valAx>
      <c:valAx>
        <c:axId val="3562335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6227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4A-444E-AD5A-C095BE8DF27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4A-444E-AD5A-C095BE8DF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13080"/>
        <c:axId val="444812296"/>
      </c:scatterChart>
      <c:valAx>
        <c:axId val="444813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12296"/>
        <c:crosses val="autoZero"/>
        <c:crossBetween val="midCat"/>
      </c:valAx>
      <c:valAx>
        <c:axId val="4448122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13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01-497E-B5E9-7583097A90A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D01-497E-B5E9-7583097A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12688"/>
        <c:axId val="444814648"/>
      </c:scatterChart>
      <c:valAx>
        <c:axId val="444812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14648"/>
        <c:crosses val="autoZero"/>
        <c:crossBetween val="midCat"/>
      </c:valAx>
      <c:valAx>
        <c:axId val="444814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12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'BHn63'!$J$10:$J$16</c:f>
              <c:numCache>
                <c:formatCode>General</c:formatCode>
                <c:ptCount val="7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34</c:v>
                </c:pt>
                <c:pt idx="4">
                  <c:v>41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'BHn63'!$K$10:$K$16</c:f>
              <c:numCache>
                <c:formatCode>\+0.00</c:formatCode>
                <c:ptCount val="7"/>
                <c:pt idx="0">
                  <c:v>3.9178860000000002</c:v>
                </c:pt>
                <c:pt idx="1">
                  <c:v>2.9178860000000002</c:v>
                </c:pt>
                <c:pt idx="2">
                  <c:v>1.9178860000000002</c:v>
                </c:pt>
                <c:pt idx="3">
                  <c:v>0.9178860000000002</c:v>
                </c:pt>
                <c:pt idx="4">
                  <c:v>-8.2113999999999798E-2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A5-4A08-B2ED-A6477F8FA6F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'BHn63'!$J$10:$J$16</c:f>
              <c:numCache>
                <c:formatCode>General</c:formatCode>
                <c:ptCount val="7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34</c:v>
                </c:pt>
                <c:pt idx="4">
                  <c:v>41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'BHn63'!$L$10:$L$16</c:f>
              <c:numCache>
                <c:formatCode>General</c:formatCode>
                <c:ptCount val="7"/>
                <c:pt idx="5" formatCode="\+0.00">
                  <c:v>4.9178860000000002</c:v>
                </c:pt>
                <c:pt idx="6" formatCode="\+0.00">
                  <c:v>-8.2113999999999798E-2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6A5-4A08-B2ED-A6477F8FA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17000"/>
        <c:axId val="444817784"/>
      </c:scatterChart>
      <c:valAx>
        <c:axId val="4448170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17784"/>
        <c:crosses val="autoZero"/>
        <c:crossBetween val="midCat"/>
      </c:valAx>
      <c:valAx>
        <c:axId val="444817784"/>
        <c:scaling>
          <c:orientation val="minMax"/>
          <c:max val="7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170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69-43B6-9333-2D8CA19381B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69-43B6-9333-2D8CA1938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13472"/>
        <c:axId val="444815432"/>
      </c:scatterChart>
      <c:valAx>
        <c:axId val="4448134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15432"/>
        <c:crosses val="autoZero"/>
        <c:crossBetween val="midCat"/>
      </c:valAx>
      <c:valAx>
        <c:axId val="444815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134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E4-4D3C-8C6F-607F8F8F7C6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E4-4D3C-8C6F-607F8F8F7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17392"/>
        <c:axId val="444816216"/>
      </c:scatterChart>
      <c:valAx>
        <c:axId val="444817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16216"/>
        <c:crosses val="autoZero"/>
        <c:crossBetween val="midCat"/>
      </c:valAx>
      <c:valAx>
        <c:axId val="4448162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17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FA5-4C3D-976E-1D3ABCF7B39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FA5-4C3D-976E-1D3ABCF7B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16608"/>
        <c:axId val="444814256"/>
      </c:scatterChart>
      <c:valAx>
        <c:axId val="444816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14256"/>
        <c:crosses val="autoZero"/>
        <c:crossBetween val="midCat"/>
      </c:valAx>
      <c:valAx>
        <c:axId val="444814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16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CF-4BA1-8E0C-F871A9D2F65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CF-4BA1-8E0C-F871A9D2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15040"/>
        <c:axId val="444815824"/>
      </c:scatterChart>
      <c:valAx>
        <c:axId val="4448150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15824"/>
        <c:crosses val="autoZero"/>
        <c:crossBetween val="midCat"/>
      </c:valAx>
      <c:valAx>
        <c:axId val="4448158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150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AF-4A48-B4AC-F023CF16229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AF-4A48-B4AC-F023CF16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09944"/>
        <c:axId val="444810336"/>
      </c:scatterChart>
      <c:valAx>
        <c:axId val="4448099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10336"/>
        <c:crosses val="autoZero"/>
        <c:crossBetween val="midCat"/>
      </c:valAx>
      <c:valAx>
        <c:axId val="444810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099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D2-4F4C-A627-C6AFEFFCE01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D2-4F4C-A627-C6AFEFFCE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11120"/>
        <c:axId val="444818960"/>
      </c:scatterChart>
      <c:valAx>
        <c:axId val="4448111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18960"/>
        <c:crosses val="autoZero"/>
        <c:crossBetween val="midCat"/>
      </c:valAx>
      <c:valAx>
        <c:axId val="4448189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111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640-4D87-A1BE-ACF78687D27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640-4D87-A1BE-ACF78687D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10728"/>
        <c:axId val="444811512"/>
      </c:scatterChart>
      <c:valAx>
        <c:axId val="444810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11512"/>
        <c:crosses val="autoZero"/>
        <c:crossBetween val="midCat"/>
      </c:valAx>
      <c:valAx>
        <c:axId val="444811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10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45-4E99-849A-DA9431F8CB2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845-4E99-849A-DA9431F8C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28488"/>
        <c:axId val="356228880"/>
      </c:scatterChart>
      <c:valAx>
        <c:axId val="356228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28880"/>
        <c:crosses val="autoZero"/>
        <c:crossBetween val="midCat"/>
      </c:valAx>
      <c:valAx>
        <c:axId val="356228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6228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C7-4A7A-9BEE-859F7764ADF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C7-4A7A-9BEE-859F7764A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07200"/>
        <c:axId val="444807592"/>
      </c:scatterChart>
      <c:valAx>
        <c:axId val="444807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07592"/>
        <c:crosses val="autoZero"/>
        <c:crossBetween val="midCat"/>
      </c:valAx>
      <c:valAx>
        <c:axId val="4448075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07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EAE-44A2-A4B5-3F4AA74F5DF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EAE-44A2-A4B5-3F4AA74F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26800"/>
        <c:axId val="444827192"/>
      </c:scatterChart>
      <c:valAx>
        <c:axId val="444826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27192"/>
        <c:crosses val="autoZero"/>
        <c:crossBetween val="midCat"/>
      </c:valAx>
      <c:valAx>
        <c:axId val="444827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26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CA-455E-A40A-6346DC4647F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CA-455E-A40A-6346DC464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21312"/>
        <c:axId val="444827584"/>
      </c:scatterChart>
      <c:valAx>
        <c:axId val="444821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27584"/>
        <c:crosses val="autoZero"/>
        <c:crossBetween val="midCat"/>
      </c:valAx>
      <c:valAx>
        <c:axId val="4448275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21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6C-4DA5-A83A-13462CD500E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6C-4DA5-A83A-13462CD50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28368"/>
        <c:axId val="444822096"/>
      </c:scatterChart>
      <c:valAx>
        <c:axId val="444828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22096"/>
        <c:crosses val="autoZero"/>
        <c:crossBetween val="midCat"/>
      </c:valAx>
      <c:valAx>
        <c:axId val="444822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28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E5-49AA-AE4A-D6A009DB30D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EE5-49AA-AE4A-D6A009DB3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30720"/>
        <c:axId val="444829152"/>
      </c:scatterChart>
      <c:valAx>
        <c:axId val="444830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29152"/>
        <c:crosses val="autoZero"/>
        <c:crossBetween val="midCat"/>
      </c:valAx>
      <c:valAx>
        <c:axId val="4448291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30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0A-4DC9-9E47-3A7D472C24C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0A-4DC9-9E47-3A7D472C2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26408"/>
        <c:axId val="444826016"/>
      </c:scatterChart>
      <c:valAx>
        <c:axId val="444826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26016"/>
        <c:crosses val="autoZero"/>
        <c:crossBetween val="midCat"/>
      </c:valAx>
      <c:valAx>
        <c:axId val="444826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26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613-45E5-B367-8E5E71D0F21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613-45E5-B367-8E5E71D0F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19744"/>
        <c:axId val="444828760"/>
      </c:scatterChart>
      <c:valAx>
        <c:axId val="444819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28760"/>
        <c:crosses val="autoZero"/>
        <c:crossBetween val="midCat"/>
      </c:valAx>
      <c:valAx>
        <c:axId val="4448287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19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75-4A63-892C-86415F50A7E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275-4A63-892C-86415F50A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29544"/>
        <c:axId val="444829936"/>
      </c:scatterChart>
      <c:valAx>
        <c:axId val="444829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29936"/>
        <c:crosses val="autoZero"/>
        <c:crossBetween val="midCat"/>
      </c:valAx>
      <c:valAx>
        <c:axId val="444829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29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0B-4880-8CF1-918917F9F5D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0B-4880-8CF1-918917F9F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20528"/>
        <c:axId val="444831112"/>
      </c:scatterChart>
      <c:valAx>
        <c:axId val="4448205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31112"/>
        <c:crosses val="autoZero"/>
        <c:crossBetween val="midCat"/>
      </c:valAx>
      <c:valAx>
        <c:axId val="4448311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205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18-4F3C-92BD-4308FCA935E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18-4F3C-92BD-4308FCA93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20920"/>
        <c:axId val="444824448"/>
      </c:scatterChart>
      <c:valAx>
        <c:axId val="444820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24448"/>
        <c:crosses val="autoZero"/>
        <c:crossBetween val="midCat"/>
      </c:valAx>
      <c:valAx>
        <c:axId val="444824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20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FD-4FDC-BE8F-9193D705695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4FD-4FDC-BE8F-9193D7056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33976"/>
        <c:axId val="356228096"/>
      </c:scatterChart>
      <c:valAx>
        <c:axId val="356233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28096"/>
        <c:crosses val="autoZero"/>
        <c:crossBetween val="midCat"/>
      </c:valAx>
      <c:valAx>
        <c:axId val="3562280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6233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72-4970-81C1-67B4477E53B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72-4970-81C1-67B4477E5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20136"/>
        <c:axId val="444824840"/>
      </c:scatterChart>
      <c:valAx>
        <c:axId val="444820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24840"/>
        <c:crosses val="autoZero"/>
        <c:crossBetween val="midCat"/>
      </c:valAx>
      <c:valAx>
        <c:axId val="4448248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20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DC5-46BD-8C7F-5635ACA952C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DC5-46BD-8C7F-5635ACA95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25624"/>
        <c:axId val="444836208"/>
      </c:scatterChart>
      <c:valAx>
        <c:axId val="4448256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36208"/>
        <c:crosses val="autoZero"/>
        <c:crossBetween val="midCat"/>
      </c:valAx>
      <c:valAx>
        <c:axId val="444836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256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8E-41B2-80F6-3E886755BB0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8E-41B2-80F6-3E886755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42088"/>
        <c:axId val="444833072"/>
      </c:scatterChart>
      <c:valAx>
        <c:axId val="444842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33072"/>
        <c:crosses val="autoZero"/>
        <c:crossBetween val="midCat"/>
      </c:valAx>
      <c:valAx>
        <c:axId val="4448330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42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51-4707-8C1C-D7527BE4B36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51-4707-8C1C-D7527BE4B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44048"/>
        <c:axId val="444832288"/>
      </c:scatterChart>
      <c:valAx>
        <c:axId val="444844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32288"/>
        <c:crosses val="autoZero"/>
        <c:crossBetween val="midCat"/>
      </c:valAx>
      <c:valAx>
        <c:axId val="444832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44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B6-4ACB-9A22-67AD536174B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B6-4ACB-9A22-67AD53617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36600"/>
        <c:axId val="444841696"/>
      </c:scatterChart>
      <c:valAx>
        <c:axId val="444836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41696"/>
        <c:crosses val="autoZero"/>
        <c:crossBetween val="midCat"/>
      </c:valAx>
      <c:valAx>
        <c:axId val="4448416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36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199-47BA-99E6-BC1C66DE200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199-47BA-99E6-BC1C66DE2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40520"/>
        <c:axId val="444840912"/>
      </c:scatterChart>
      <c:valAx>
        <c:axId val="444840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40912"/>
        <c:crosses val="autoZero"/>
        <c:crossBetween val="midCat"/>
      </c:valAx>
      <c:valAx>
        <c:axId val="444840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40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74-4AF1-8684-34057C09FD5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74-4AF1-8684-34057C09F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31896"/>
        <c:axId val="444833464"/>
      </c:scatterChart>
      <c:valAx>
        <c:axId val="444831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33464"/>
        <c:crosses val="autoZero"/>
        <c:crossBetween val="midCat"/>
      </c:valAx>
      <c:valAx>
        <c:axId val="4448334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31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9AB-479C-893B-33D46459E3F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9AB-479C-893B-33D46459E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35816"/>
        <c:axId val="444843264"/>
      </c:scatterChart>
      <c:valAx>
        <c:axId val="4448358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43264"/>
        <c:crosses val="autoZero"/>
        <c:crossBetween val="midCat"/>
      </c:valAx>
      <c:valAx>
        <c:axId val="444843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358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D3-44C1-9C5B-E692AB42B53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D3-44C1-9C5B-E692AB42B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41304"/>
        <c:axId val="444839344"/>
      </c:scatterChart>
      <c:valAx>
        <c:axId val="444841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39344"/>
        <c:crosses val="autoZero"/>
        <c:crossBetween val="midCat"/>
      </c:valAx>
      <c:valAx>
        <c:axId val="4448393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41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B7F-4C77-B09F-294F6B981B2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B7F-4C77-B09F-294F6B981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34248"/>
        <c:axId val="444835032"/>
      </c:scatterChart>
      <c:valAx>
        <c:axId val="444834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35032"/>
        <c:crosses val="autoZero"/>
        <c:crossBetween val="midCat"/>
      </c:valAx>
      <c:valAx>
        <c:axId val="444835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34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'BHn4'!$J$10:$J$16</c:f>
              <c:numCache>
                <c:formatCode>General</c:formatCode>
                <c:ptCount val="7"/>
                <c:pt idx="0">
                  <c:v>7</c:v>
                </c:pt>
                <c:pt idx="1">
                  <c:v>9</c:v>
                </c:pt>
                <c:pt idx="2">
                  <c:v>35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'BHn4'!$K$10:$K$16</c:f>
              <c:numCache>
                <c:formatCode>\+0.00</c:formatCode>
                <c:ptCount val="7"/>
                <c:pt idx="0">
                  <c:v>10.554482</c:v>
                </c:pt>
                <c:pt idx="1">
                  <c:v>9.5544820000000001</c:v>
                </c:pt>
                <c:pt idx="2">
                  <c:v>8.5544820000000001</c:v>
                </c:pt>
                <c:pt idx="3">
                  <c:v>8.0544820000000001</c:v>
                </c:pt>
                <c:pt idx="4">
                  <c:v>7.604482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79-4626-9212-FF9401BC3A0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'BHn4'!$J$10:$J$16</c:f>
              <c:numCache>
                <c:formatCode>General</c:formatCode>
                <c:ptCount val="7"/>
                <c:pt idx="0">
                  <c:v>7</c:v>
                </c:pt>
                <c:pt idx="1">
                  <c:v>9</c:v>
                </c:pt>
                <c:pt idx="2">
                  <c:v>35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'BHn4'!$L$10:$L$16</c:f>
              <c:numCache>
                <c:formatCode>General</c:formatCode>
                <c:ptCount val="7"/>
                <c:pt idx="5" formatCode="\+0.00">
                  <c:v>11.554482</c:v>
                </c:pt>
                <c:pt idx="6" formatCode="\+0.00">
                  <c:v>7.604482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79-4626-9212-FF9401BC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867856"/>
        <c:axId val="340863544"/>
      </c:scatterChart>
      <c:valAx>
        <c:axId val="340867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0863544"/>
        <c:crosses val="autoZero"/>
        <c:crossBetween val="midCat"/>
      </c:valAx>
      <c:valAx>
        <c:axId val="340863544"/>
        <c:scaling>
          <c:orientation val="minMax"/>
          <c:max val="14"/>
          <c:min val="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0867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41-4E18-98FC-3649EA38A71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41-4E18-98FC-3649EA38A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40640"/>
        <c:axId val="356237896"/>
      </c:scatterChart>
      <c:valAx>
        <c:axId val="356240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37896"/>
        <c:crosses val="autoZero"/>
        <c:crossBetween val="midCat"/>
      </c:valAx>
      <c:valAx>
        <c:axId val="356237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6240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DA-4413-A786-C43B9C278E6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DA-4413-A786-C43B9C278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39736"/>
        <c:axId val="444838952"/>
      </c:scatterChart>
      <c:valAx>
        <c:axId val="444839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38952"/>
        <c:crosses val="autoZero"/>
        <c:crossBetween val="midCat"/>
      </c:valAx>
      <c:valAx>
        <c:axId val="4448389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39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17-45A3-95CE-32527FA1FB7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17-45A3-95CE-32527FA1F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40128"/>
        <c:axId val="444838168"/>
      </c:scatterChart>
      <c:valAx>
        <c:axId val="444840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38168"/>
        <c:crosses val="autoZero"/>
        <c:crossBetween val="midCat"/>
      </c:valAx>
      <c:valAx>
        <c:axId val="444838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40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0C-4B78-A1B8-B1245392269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0C-4B78-A1B8-B12453922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51496"/>
        <c:axId val="444844832"/>
      </c:scatterChart>
      <c:valAx>
        <c:axId val="444851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44832"/>
        <c:crosses val="autoZero"/>
        <c:crossBetween val="midCat"/>
      </c:valAx>
      <c:valAx>
        <c:axId val="4448448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51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44-49CA-835B-74E45C0D128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44-49CA-835B-74E45C0D1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45224"/>
        <c:axId val="444852280"/>
      </c:scatterChart>
      <c:valAx>
        <c:axId val="4448452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52280"/>
        <c:crosses val="autoZero"/>
        <c:crossBetween val="midCat"/>
      </c:valAx>
      <c:valAx>
        <c:axId val="444852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452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91-4EA7-9296-2A73405884C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91-4EA7-9296-2A7340588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48752"/>
        <c:axId val="444854632"/>
      </c:scatterChart>
      <c:valAx>
        <c:axId val="4448487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54632"/>
        <c:crosses val="autoZero"/>
        <c:crossBetween val="midCat"/>
      </c:valAx>
      <c:valAx>
        <c:axId val="4448546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487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03-4975-B835-854C5E2B6C4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03-4975-B835-854C5E2B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53848"/>
        <c:axId val="444845616"/>
      </c:scatterChart>
      <c:valAx>
        <c:axId val="4448538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45616"/>
        <c:crosses val="autoZero"/>
        <c:crossBetween val="midCat"/>
      </c:valAx>
      <c:valAx>
        <c:axId val="444845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538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38-4618-83F9-F9C56D52D71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D38-4618-83F9-F9C56D52D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49144"/>
        <c:axId val="444854240"/>
      </c:scatterChart>
      <c:valAx>
        <c:axId val="444849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54240"/>
        <c:crosses val="autoZero"/>
        <c:crossBetween val="midCat"/>
      </c:valAx>
      <c:valAx>
        <c:axId val="4448542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49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2FC-49BE-B0F1-D1313ADE124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2FC-49BE-B0F1-D1313ADE1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49928"/>
        <c:axId val="444846400"/>
      </c:scatterChart>
      <c:valAx>
        <c:axId val="444849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46400"/>
        <c:crosses val="autoZero"/>
        <c:crossBetween val="midCat"/>
      </c:valAx>
      <c:valAx>
        <c:axId val="444846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49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0E-4779-959D-072D09E7C59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0E-4779-959D-072D09E7C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49536"/>
        <c:axId val="444846792"/>
      </c:scatterChart>
      <c:valAx>
        <c:axId val="444849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46792"/>
        <c:crosses val="autoZero"/>
        <c:crossBetween val="midCat"/>
      </c:valAx>
      <c:valAx>
        <c:axId val="4448467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49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EB-4415-A172-383FBC3EA7C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EB-4415-A172-383FBC3EA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47184"/>
        <c:axId val="444855416"/>
      </c:scatterChart>
      <c:valAx>
        <c:axId val="444847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55416"/>
        <c:crosses val="autoZero"/>
        <c:crossBetween val="midCat"/>
      </c:valAx>
      <c:valAx>
        <c:axId val="444855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47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65-41EF-AE40-1B10663512D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65-41EF-AE40-1B1066351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38680"/>
        <c:axId val="356244952"/>
      </c:scatterChart>
      <c:valAx>
        <c:axId val="356238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44952"/>
        <c:crosses val="autoZero"/>
        <c:crossBetween val="midCat"/>
      </c:valAx>
      <c:valAx>
        <c:axId val="3562449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6238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C8-4E1A-B3FF-3C346D1F626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C8-4E1A-B3FF-3C346D1F6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47576"/>
        <c:axId val="444852672"/>
      </c:scatterChart>
      <c:valAx>
        <c:axId val="444847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52672"/>
        <c:crosses val="autoZero"/>
        <c:crossBetween val="midCat"/>
      </c:valAx>
      <c:valAx>
        <c:axId val="4448526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47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41-48D5-BEBA-B3C71556A70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41-48D5-BEBA-B3C71556A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53456"/>
        <c:axId val="444855808"/>
      </c:scatterChart>
      <c:valAx>
        <c:axId val="444853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55808"/>
        <c:crosses val="autoZero"/>
        <c:crossBetween val="midCat"/>
      </c:valAx>
      <c:valAx>
        <c:axId val="444855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53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99-4123-AF81-C104341079D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99-4123-AF81-C10434107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56200"/>
        <c:axId val="444848360"/>
      </c:scatterChart>
      <c:valAx>
        <c:axId val="444856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48360"/>
        <c:crosses val="autoZero"/>
        <c:crossBetween val="midCat"/>
      </c:valAx>
      <c:valAx>
        <c:axId val="4448483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56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D0-47E7-A48F-805B38872BE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8D0-47E7-A48F-805B38872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62864"/>
        <c:axId val="444861296"/>
      </c:scatterChart>
      <c:valAx>
        <c:axId val="444862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61296"/>
        <c:crosses val="autoZero"/>
        <c:crossBetween val="midCat"/>
      </c:valAx>
      <c:valAx>
        <c:axId val="444861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62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'BHn64'!$J$10:$J$16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14</c:v>
                </c:pt>
                <c:pt idx="4">
                  <c:v>28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'BHn64'!$K$10:$K$16</c:f>
              <c:numCache>
                <c:formatCode>\+0.00</c:formatCode>
                <c:ptCount val="7"/>
                <c:pt idx="0">
                  <c:v>4.3332079999999999</c:v>
                </c:pt>
                <c:pt idx="1">
                  <c:v>3.3332079999999999</c:v>
                </c:pt>
                <c:pt idx="2">
                  <c:v>2.3332079999999999</c:v>
                </c:pt>
                <c:pt idx="3">
                  <c:v>1.3332079999999999</c:v>
                </c:pt>
                <c:pt idx="4">
                  <c:v>0.33320799999999995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18-48A2-AEF2-C91DAD3A0A2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'BHn64'!$J$10:$J$16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14</c:v>
                </c:pt>
                <c:pt idx="4">
                  <c:v>28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'BHn64'!$L$10:$L$16</c:f>
              <c:numCache>
                <c:formatCode>General</c:formatCode>
                <c:ptCount val="7"/>
                <c:pt idx="5" formatCode="\+0.00">
                  <c:v>5.3332079999999999</c:v>
                </c:pt>
                <c:pt idx="6" formatCode="\+0.00">
                  <c:v>0.33320799999999995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18-48A2-AEF2-C91DAD3A0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68744"/>
        <c:axId val="444858944"/>
      </c:scatterChart>
      <c:valAx>
        <c:axId val="444868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58944"/>
        <c:crosses val="autoZero"/>
        <c:crossBetween val="midCat"/>
      </c:valAx>
      <c:valAx>
        <c:axId val="444858944"/>
        <c:scaling>
          <c:orientation val="minMax"/>
          <c:max val="7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68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15E-4550-85AC-18D5B2BACCB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15E-4550-85AC-18D5B2BAC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58160"/>
        <c:axId val="444859728"/>
      </c:scatterChart>
      <c:valAx>
        <c:axId val="444858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59728"/>
        <c:crosses val="autoZero"/>
        <c:crossBetween val="midCat"/>
      </c:valAx>
      <c:valAx>
        <c:axId val="444859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58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FA-44DA-A7A6-D84BC0652B4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FA-44DA-A7A6-D84BC0652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64040"/>
        <c:axId val="444857768"/>
      </c:scatterChart>
      <c:valAx>
        <c:axId val="4448640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57768"/>
        <c:crosses val="autoZero"/>
        <c:crossBetween val="midCat"/>
      </c:valAx>
      <c:valAx>
        <c:axId val="4448577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640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5CC-4C7F-9F37-ED5F6EDD8C7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5CC-4C7F-9F37-ED5F6EDD8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68352"/>
        <c:axId val="444869136"/>
      </c:scatterChart>
      <c:valAx>
        <c:axId val="4448683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69136"/>
        <c:crosses val="autoZero"/>
        <c:crossBetween val="midCat"/>
      </c:valAx>
      <c:valAx>
        <c:axId val="44486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683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99-4EF9-AF8A-9B8A4726AD0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99-4EF9-AF8A-9B8A4726A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56984"/>
        <c:axId val="444857376"/>
      </c:scatterChart>
      <c:valAx>
        <c:axId val="444856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57376"/>
        <c:crosses val="autoZero"/>
        <c:crossBetween val="midCat"/>
      </c:valAx>
      <c:valAx>
        <c:axId val="4448573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56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9B2-43BE-968B-C97A77A0B70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9B2-43BE-968B-C97A77A0B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58552"/>
        <c:axId val="444866392"/>
      </c:scatterChart>
      <c:valAx>
        <c:axId val="444858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66392"/>
        <c:crosses val="autoZero"/>
        <c:crossBetween val="midCat"/>
      </c:valAx>
      <c:valAx>
        <c:axId val="444866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58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DF-4CFE-971A-9794B868505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DF-4CFE-971A-9794B8685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39856"/>
        <c:axId val="356240248"/>
      </c:scatterChart>
      <c:valAx>
        <c:axId val="356239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40248"/>
        <c:crosses val="autoZero"/>
        <c:crossBetween val="midCat"/>
      </c:valAx>
      <c:valAx>
        <c:axId val="356240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6239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0F-49D9-AFEB-2AD8231F15F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0F-49D9-AFEB-2AD8231F1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62080"/>
        <c:axId val="444863256"/>
      </c:scatterChart>
      <c:valAx>
        <c:axId val="444862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63256"/>
        <c:crosses val="autoZero"/>
        <c:crossBetween val="midCat"/>
      </c:valAx>
      <c:valAx>
        <c:axId val="4448632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62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FE-40C8-AD8E-B9CF21F01A6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FE-40C8-AD8E-B9CF21F01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63648"/>
        <c:axId val="444864432"/>
      </c:scatterChart>
      <c:valAx>
        <c:axId val="4448636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64432"/>
        <c:crosses val="autoZero"/>
        <c:crossBetween val="midCat"/>
      </c:valAx>
      <c:valAx>
        <c:axId val="444864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636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54-4F1F-BF93-C13312BE4CB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54-4F1F-BF93-C13312BE4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65216"/>
        <c:axId val="444866000"/>
      </c:scatterChart>
      <c:valAx>
        <c:axId val="444865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66000"/>
        <c:crosses val="autoZero"/>
        <c:crossBetween val="midCat"/>
      </c:valAx>
      <c:valAx>
        <c:axId val="4448660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65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D0-46A8-AB6E-C535769E6F9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D0-46A8-AB6E-C535769E6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67568"/>
        <c:axId val="444871880"/>
      </c:scatterChart>
      <c:valAx>
        <c:axId val="444867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71880"/>
        <c:crosses val="autoZero"/>
        <c:crossBetween val="midCat"/>
      </c:valAx>
      <c:valAx>
        <c:axId val="444871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67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5-409B-AACE-DDCF26C52B3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F5-409B-AACE-DDCF26C52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79720"/>
        <c:axId val="444872272"/>
      </c:scatterChart>
      <c:valAx>
        <c:axId val="444879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72272"/>
        <c:crosses val="autoZero"/>
        <c:crossBetween val="midCat"/>
      </c:valAx>
      <c:valAx>
        <c:axId val="4448722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79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9A-4483-BF48-CA1EB2E8D80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9A-4483-BF48-CA1EB2E8D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69528"/>
        <c:axId val="444880504"/>
      </c:scatterChart>
      <c:valAx>
        <c:axId val="4448695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80504"/>
        <c:crosses val="autoZero"/>
        <c:crossBetween val="midCat"/>
      </c:valAx>
      <c:valAx>
        <c:axId val="444880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695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F3-4C38-8B44-38EEEAACA5A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F3-4C38-8B44-38EEEAACA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80112"/>
        <c:axId val="444880896"/>
      </c:scatterChart>
      <c:valAx>
        <c:axId val="444880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80896"/>
        <c:crosses val="autoZero"/>
        <c:crossBetween val="midCat"/>
      </c:valAx>
      <c:valAx>
        <c:axId val="4448808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80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43-48C7-ACA6-F68748DCEF7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43-48C7-ACA6-F68748DC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70312"/>
        <c:axId val="444881680"/>
      </c:scatterChart>
      <c:valAx>
        <c:axId val="444870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81680"/>
        <c:crosses val="autoZero"/>
        <c:crossBetween val="midCat"/>
      </c:valAx>
      <c:valAx>
        <c:axId val="444881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70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24-49CE-98E0-B9778B23439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24-49CE-98E0-B9778B234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69920"/>
        <c:axId val="444870704"/>
      </c:scatterChart>
      <c:valAx>
        <c:axId val="444869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70704"/>
        <c:crosses val="autoZero"/>
        <c:crossBetween val="midCat"/>
      </c:valAx>
      <c:valAx>
        <c:axId val="4448707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69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91-4B0F-94AA-098617B4959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91-4B0F-94AA-098617B49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72664"/>
        <c:axId val="444871096"/>
      </c:scatterChart>
      <c:valAx>
        <c:axId val="444872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71096"/>
        <c:crosses val="autoZero"/>
        <c:crossBetween val="midCat"/>
      </c:valAx>
      <c:valAx>
        <c:axId val="444871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72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72-4CF6-92A9-55A5FD54741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72-4CF6-92A9-55A5FD547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41032"/>
        <c:axId val="356241816"/>
      </c:scatterChart>
      <c:valAx>
        <c:axId val="3562410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41816"/>
        <c:crosses val="autoZero"/>
        <c:crossBetween val="midCat"/>
      </c:valAx>
      <c:valAx>
        <c:axId val="3562418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62410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76D-4E5B-97B6-E243B3B7D14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76D-4E5B-97B6-E243B3B7D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73840"/>
        <c:axId val="444878936"/>
      </c:scatterChart>
      <c:valAx>
        <c:axId val="444873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78936"/>
        <c:crosses val="autoZero"/>
        <c:crossBetween val="midCat"/>
      </c:valAx>
      <c:valAx>
        <c:axId val="4448789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73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A2-4714-84B0-4DAE062FB02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A2-4714-84B0-4DAE062FB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79328"/>
        <c:axId val="444874624"/>
      </c:scatterChart>
      <c:valAx>
        <c:axId val="444879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74624"/>
        <c:crosses val="autoZero"/>
        <c:crossBetween val="midCat"/>
      </c:valAx>
      <c:valAx>
        <c:axId val="444874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79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8F-4EE3-82FF-9F26F0FB2B3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8F-4EE3-82FF-9F26F0FB2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75800"/>
        <c:axId val="444876192"/>
      </c:scatterChart>
      <c:valAx>
        <c:axId val="444875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76192"/>
        <c:crosses val="autoZero"/>
        <c:crossBetween val="midCat"/>
      </c:valAx>
      <c:valAx>
        <c:axId val="4448761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75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CA-4910-8647-AE2FFD27E77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CA-4910-8647-AE2FFD27E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77368"/>
        <c:axId val="444877760"/>
      </c:scatterChart>
      <c:valAx>
        <c:axId val="444877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77760"/>
        <c:crosses val="autoZero"/>
        <c:crossBetween val="midCat"/>
      </c:valAx>
      <c:valAx>
        <c:axId val="444877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77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87-4B1C-B144-55E8653A25B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87-4B1C-B144-55E8653A2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83640"/>
        <c:axId val="444885992"/>
      </c:scatterChart>
      <c:valAx>
        <c:axId val="444883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85992"/>
        <c:crosses val="autoZero"/>
        <c:crossBetween val="midCat"/>
      </c:valAx>
      <c:valAx>
        <c:axId val="4448859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83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88-461B-8505-8D57625087B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88-461B-8505-8D5762508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92656"/>
        <c:axId val="444884816"/>
      </c:scatterChart>
      <c:valAx>
        <c:axId val="4448926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84816"/>
        <c:crosses val="autoZero"/>
        <c:crossBetween val="midCat"/>
      </c:valAx>
      <c:valAx>
        <c:axId val="444884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926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D1-44DD-89C4-89AE9CE2D3C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D1-44DD-89C4-89AE9CE2D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93440"/>
        <c:axId val="444891088"/>
      </c:scatterChart>
      <c:valAx>
        <c:axId val="4448934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91088"/>
        <c:crosses val="autoZero"/>
        <c:crossBetween val="midCat"/>
      </c:valAx>
      <c:valAx>
        <c:axId val="4448910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934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09-4771-A5AC-98F097C4F45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09-4771-A5AC-98F097C4F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82856"/>
        <c:axId val="444883248"/>
      </c:scatterChart>
      <c:valAx>
        <c:axId val="444882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83248"/>
        <c:crosses val="autoZero"/>
        <c:crossBetween val="midCat"/>
      </c:valAx>
      <c:valAx>
        <c:axId val="444883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82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D0-44F3-B168-5953D52E1DB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D0-44F3-B168-5953D52E1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87168"/>
        <c:axId val="444891872"/>
      </c:scatterChart>
      <c:valAx>
        <c:axId val="4448871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91872"/>
        <c:crosses val="autoZero"/>
        <c:crossBetween val="midCat"/>
      </c:valAx>
      <c:valAx>
        <c:axId val="4448918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871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8F-4FE0-B01C-E88C27EE926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8F-4FE0-B01C-E88C27EE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91480"/>
        <c:axId val="444892264"/>
      </c:scatterChart>
      <c:valAx>
        <c:axId val="4448914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92264"/>
        <c:crosses val="autoZero"/>
        <c:crossBetween val="midCat"/>
      </c:valAx>
      <c:valAx>
        <c:axId val="444892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914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FA-4A9C-AA5C-5DE4C62094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FA-4A9C-AA5C-5DE4C6209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39464"/>
        <c:axId val="356242208"/>
      </c:scatterChart>
      <c:valAx>
        <c:axId val="356239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42208"/>
        <c:crosses val="autoZero"/>
        <c:crossBetween val="midCat"/>
      </c:valAx>
      <c:valAx>
        <c:axId val="356242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6239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59-48EB-8AD8-2F5040455B2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59-48EB-8AD8-2F5040455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89520"/>
        <c:axId val="444882072"/>
      </c:scatterChart>
      <c:valAx>
        <c:axId val="444889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82072"/>
        <c:crosses val="autoZero"/>
        <c:crossBetween val="midCat"/>
      </c:valAx>
      <c:valAx>
        <c:axId val="4448820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89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D6D-46D8-A52F-7E775A32C3D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6D-46D8-A52F-7E775A32C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85208"/>
        <c:axId val="444884424"/>
      </c:scatterChart>
      <c:valAx>
        <c:axId val="444885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84424"/>
        <c:crosses val="autoZero"/>
        <c:crossBetween val="midCat"/>
      </c:valAx>
      <c:valAx>
        <c:axId val="444884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85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7C-457A-AB75-6ACC79E5CA3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7C-457A-AB75-6ACC79E5C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85600"/>
        <c:axId val="444887560"/>
      </c:scatterChart>
      <c:valAx>
        <c:axId val="444885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87560"/>
        <c:crosses val="autoZero"/>
        <c:crossBetween val="midCat"/>
      </c:valAx>
      <c:valAx>
        <c:axId val="4448875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85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12-4A40-8C8E-912EFF68D9D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12-4A40-8C8E-912EFF68D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90304"/>
        <c:axId val="444888344"/>
      </c:scatterChart>
      <c:valAx>
        <c:axId val="444890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88344"/>
        <c:crosses val="autoZero"/>
        <c:crossBetween val="midCat"/>
      </c:valAx>
      <c:valAx>
        <c:axId val="444888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90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AA-48A2-AC7D-B3BCB254D78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AA-48A2-AC7D-B3BCB254D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89912"/>
        <c:axId val="444890696"/>
      </c:scatterChart>
      <c:valAx>
        <c:axId val="444889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90696"/>
        <c:crosses val="autoZero"/>
        <c:crossBetween val="midCat"/>
      </c:valAx>
      <c:valAx>
        <c:axId val="4448906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89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0C-4ECB-B8CE-621B3DB1AF4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0C-4ECB-B8CE-621B3DB1A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04808"/>
        <c:axId val="444902064"/>
      </c:scatterChart>
      <c:valAx>
        <c:axId val="444904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02064"/>
        <c:crosses val="autoZero"/>
        <c:crossBetween val="midCat"/>
      </c:valAx>
      <c:valAx>
        <c:axId val="444902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04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7F-4999-A845-5AA5E278EF6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7F-4999-A845-5AA5E278E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06768"/>
        <c:axId val="444894616"/>
      </c:scatterChart>
      <c:valAx>
        <c:axId val="444906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94616"/>
        <c:crosses val="autoZero"/>
        <c:crossBetween val="midCat"/>
      </c:valAx>
      <c:valAx>
        <c:axId val="4448946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06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CE-40FD-A1EF-370BADF880B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CE-40FD-A1EF-370BADF88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98928"/>
        <c:axId val="444900104"/>
      </c:scatterChart>
      <c:valAx>
        <c:axId val="444898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00104"/>
        <c:crosses val="autoZero"/>
        <c:crossBetween val="midCat"/>
      </c:valAx>
      <c:valAx>
        <c:axId val="444900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98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E5-4A20-90C1-98A8A4F41EA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E5-4A20-90C1-98A8A4F41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02456"/>
        <c:axId val="444896184"/>
      </c:scatterChart>
      <c:valAx>
        <c:axId val="444902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96184"/>
        <c:crosses val="autoZero"/>
        <c:crossBetween val="midCat"/>
      </c:valAx>
      <c:valAx>
        <c:axId val="4448961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02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2D-469F-A9DD-86C5ADA5908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2D-469F-A9DD-86C5ADA59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05592"/>
        <c:axId val="444901280"/>
      </c:scatterChart>
      <c:valAx>
        <c:axId val="444905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01280"/>
        <c:crosses val="autoZero"/>
        <c:crossBetween val="midCat"/>
      </c:valAx>
      <c:valAx>
        <c:axId val="444901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05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5D-41E9-BD9A-B2ED78FF148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5D-41E9-BD9A-B2ED78FF1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42992"/>
        <c:axId val="356243384"/>
      </c:scatterChart>
      <c:valAx>
        <c:axId val="3562429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6243384"/>
        <c:crosses val="autoZero"/>
        <c:crossBetween val="midCat"/>
      </c:valAx>
      <c:valAx>
        <c:axId val="3562433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62429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BF-4CA1-AF4E-7D42E446D26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BF-4CA1-AF4E-7D42E446D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96576"/>
        <c:axId val="444896968"/>
      </c:scatterChart>
      <c:valAx>
        <c:axId val="444896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96968"/>
        <c:crosses val="autoZero"/>
        <c:crossBetween val="midCat"/>
      </c:valAx>
      <c:valAx>
        <c:axId val="4448969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96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D30-49CE-B1CC-DFCDD4769EC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30-49CE-B1CC-DFCDD4769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02848"/>
        <c:axId val="444903240"/>
      </c:scatterChart>
      <c:valAx>
        <c:axId val="4449028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03240"/>
        <c:crosses val="autoZero"/>
        <c:crossBetween val="midCat"/>
      </c:valAx>
      <c:valAx>
        <c:axId val="444903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028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3A-43A5-A299-4C897220354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3A-43A5-A299-4C8972203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97752"/>
        <c:axId val="444903632"/>
      </c:scatterChart>
      <c:valAx>
        <c:axId val="4448977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03632"/>
        <c:crosses val="autoZero"/>
        <c:crossBetween val="midCat"/>
      </c:valAx>
      <c:valAx>
        <c:axId val="4449036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977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41-4875-9763-8FBBAA28360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41-4875-9763-8FBBAA283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05984"/>
        <c:axId val="444900888"/>
      </c:scatterChart>
      <c:valAx>
        <c:axId val="444905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00888"/>
        <c:crosses val="autoZero"/>
        <c:crossBetween val="midCat"/>
      </c:valAx>
      <c:valAx>
        <c:axId val="444900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05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9A-4B4F-B992-F91450734A9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D9A-4B4F-B992-F91450734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98144"/>
        <c:axId val="444898536"/>
      </c:scatterChart>
      <c:valAx>
        <c:axId val="444898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98536"/>
        <c:crosses val="autoZero"/>
        <c:crossBetween val="midCat"/>
      </c:valAx>
      <c:valAx>
        <c:axId val="4448985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98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E6-447E-AF44-89E1B936478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E6-447E-AF44-89E1B9364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99712"/>
        <c:axId val="444916960"/>
      </c:scatterChart>
      <c:valAx>
        <c:axId val="4448997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16960"/>
        <c:crosses val="autoZero"/>
        <c:crossBetween val="midCat"/>
      </c:valAx>
      <c:valAx>
        <c:axId val="444916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997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'BHn65'!$J$10:$J$16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14</c:v>
                </c:pt>
                <c:pt idx="3">
                  <c:v>19</c:v>
                </c:pt>
                <c:pt idx="4">
                  <c:v>29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'BHn65'!$K$10:$K$16</c:f>
              <c:numCache>
                <c:formatCode>\+0.00</c:formatCode>
                <c:ptCount val="7"/>
                <c:pt idx="0">
                  <c:v>8.9656680000000009</c:v>
                </c:pt>
                <c:pt idx="1">
                  <c:v>7.9656680000000009</c:v>
                </c:pt>
                <c:pt idx="2">
                  <c:v>6.9656680000000009</c:v>
                </c:pt>
                <c:pt idx="3">
                  <c:v>5.9656680000000009</c:v>
                </c:pt>
                <c:pt idx="4">
                  <c:v>4.9656680000000009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BF-45CA-A81B-362FE1DFE67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'BHn65'!$J$10:$J$16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14</c:v>
                </c:pt>
                <c:pt idx="3">
                  <c:v>19</c:v>
                </c:pt>
                <c:pt idx="4">
                  <c:v>29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'BHn65'!$L$10:$L$16</c:f>
              <c:numCache>
                <c:formatCode>General</c:formatCode>
                <c:ptCount val="7"/>
                <c:pt idx="5" formatCode="\+0.00">
                  <c:v>9.9656680000000009</c:v>
                </c:pt>
                <c:pt idx="6" formatCode="\+0.00">
                  <c:v>4.9656680000000009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BF-45CA-A81B-362FE1DFE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17352"/>
        <c:axId val="444916568"/>
      </c:scatterChart>
      <c:valAx>
        <c:axId val="4449173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16568"/>
        <c:crosses val="autoZero"/>
        <c:crossBetween val="midCat"/>
      </c:valAx>
      <c:valAx>
        <c:axId val="444916568"/>
        <c:scaling>
          <c:orientation val="minMax"/>
          <c:max val="12"/>
          <c:min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173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65-463E-89D8-094D71A4937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65-463E-89D8-094D71A49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09904"/>
        <c:axId val="444917744"/>
      </c:scatterChart>
      <c:valAx>
        <c:axId val="4449099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17744"/>
        <c:crosses val="autoZero"/>
        <c:crossBetween val="midCat"/>
      </c:valAx>
      <c:valAx>
        <c:axId val="444917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099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A9-4EA3-91F9-5B26D8E048C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A9-4EA3-91F9-5B26D8E04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15392"/>
        <c:axId val="444907552"/>
      </c:scatterChart>
      <c:valAx>
        <c:axId val="444915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07552"/>
        <c:crosses val="autoZero"/>
        <c:crossBetween val="midCat"/>
      </c:valAx>
      <c:valAx>
        <c:axId val="4449075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15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94-4A16-9BE9-A7D3085ECAF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94-4A16-9BE9-A7D3085EC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07944"/>
        <c:axId val="444908336"/>
      </c:scatterChart>
      <c:valAx>
        <c:axId val="4449079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08336"/>
        <c:crosses val="autoZero"/>
        <c:crossBetween val="midCat"/>
      </c:valAx>
      <c:valAx>
        <c:axId val="444908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079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00-4E8B-AC16-6134C4180CB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00-4E8B-AC16-6134C4180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43776"/>
        <c:axId val="357434200"/>
      </c:scatterChart>
      <c:valAx>
        <c:axId val="356243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34200"/>
        <c:crosses val="autoZero"/>
        <c:crossBetween val="midCat"/>
      </c:valAx>
      <c:valAx>
        <c:axId val="357434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6243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56-4DD3-B678-64DEBBCD067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56-4DD3-B678-64DEBBCD0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18136"/>
        <c:axId val="444915000"/>
      </c:scatterChart>
      <c:valAx>
        <c:axId val="444918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15000"/>
        <c:crosses val="autoZero"/>
        <c:crossBetween val="midCat"/>
      </c:valAx>
      <c:valAx>
        <c:axId val="4449150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18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91-4A04-B8D0-4D8D9693C5F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91-4A04-B8D0-4D8D9693C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10688"/>
        <c:axId val="444909120"/>
      </c:scatterChart>
      <c:valAx>
        <c:axId val="444910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09120"/>
        <c:crosses val="autoZero"/>
        <c:crossBetween val="midCat"/>
      </c:valAx>
      <c:valAx>
        <c:axId val="444909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10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B89-4FDC-97B4-630C1F68CA4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B89-4FDC-97B4-630C1F68C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14216"/>
        <c:axId val="444914608"/>
      </c:scatterChart>
      <c:valAx>
        <c:axId val="444914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14608"/>
        <c:crosses val="autoZero"/>
        <c:crossBetween val="midCat"/>
      </c:valAx>
      <c:valAx>
        <c:axId val="4449146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14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8F-4583-BD31-54013A14223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8F-4583-BD31-54013A142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09512"/>
        <c:axId val="444913432"/>
      </c:scatterChart>
      <c:valAx>
        <c:axId val="444909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13432"/>
        <c:crosses val="autoZero"/>
        <c:crossBetween val="midCat"/>
      </c:valAx>
      <c:valAx>
        <c:axId val="444913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09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68-4F48-85D2-59835FBDA93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68-4F48-85D2-59835FBDA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15784"/>
        <c:axId val="444916176"/>
      </c:scatterChart>
      <c:valAx>
        <c:axId val="4449157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16176"/>
        <c:crosses val="autoZero"/>
        <c:crossBetween val="midCat"/>
      </c:valAx>
      <c:valAx>
        <c:axId val="4449161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157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B8-40A1-B507-B09034B79D1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B8-40A1-B507-B09034B79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11080"/>
        <c:axId val="444911472"/>
      </c:scatterChart>
      <c:valAx>
        <c:axId val="444911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11472"/>
        <c:crosses val="autoZero"/>
        <c:crossBetween val="midCat"/>
      </c:valAx>
      <c:valAx>
        <c:axId val="444911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11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B0-484A-84B2-B39595104E7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B0-484A-84B2-B39595104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30288"/>
        <c:axId val="444922056"/>
      </c:scatterChart>
      <c:valAx>
        <c:axId val="4449302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22056"/>
        <c:crosses val="autoZero"/>
        <c:crossBetween val="midCat"/>
      </c:valAx>
      <c:valAx>
        <c:axId val="4449220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302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B8-480E-BF87-64ECF095436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B8-480E-BF87-64ECF0954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19704"/>
        <c:axId val="444921664"/>
      </c:scatterChart>
      <c:valAx>
        <c:axId val="444919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21664"/>
        <c:crosses val="autoZero"/>
        <c:crossBetween val="midCat"/>
      </c:valAx>
      <c:valAx>
        <c:axId val="444921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19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03-49BE-A6A7-5DF3D822B63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803-49BE-A6A7-5DF3D822B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27544"/>
        <c:axId val="444925192"/>
      </c:scatterChart>
      <c:valAx>
        <c:axId val="444927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25192"/>
        <c:crosses val="autoZero"/>
        <c:crossBetween val="midCat"/>
      </c:valAx>
      <c:valAx>
        <c:axId val="4449251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27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47-4E4B-A1E2-B66280ADA93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47-4E4B-A1E2-B66280ADA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30680"/>
        <c:axId val="444931072"/>
      </c:scatterChart>
      <c:valAx>
        <c:axId val="444930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31072"/>
        <c:crosses val="autoZero"/>
        <c:crossBetween val="midCat"/>
      </c:valAx>
      <c:valAx>
        <c:axId val="444931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30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1F-49C6-8BCB-81E9664045F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1F-49C6-8BCB-81E966404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41256"/>
        <c:axId val="357444000"/>
      </c:scatterChart>
      <c:valAx>
        <c:axId val="3574412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44000"/>
        <c:crosses val="autoZero"/>
        <c:crossBetween val="midCat"/>
      </c:valAx>
      <c:valAx>
        <c:axId val="3574440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74412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4A-44B9-BE28-300EAED2E0B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84A-44B9-BE28-300EAED2E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24800"/>
        <c:axId val="444925976"/>
      </c:scatterChart>
      <c:valAx>
        <c:axId val="444924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25976"/>
        <c:crosses val="autoZero"/>
        <c:crossBetween val="midCat"/>
      </c:valAx>
      <c:valAx>
        <c:axId val="4449259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24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2E-4080-8D66-5C55C6C0BAF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2E-4080-8D66-5C55C6C0B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20488"/>
        <c:axId val="444922448"/>
      </c:scatterChart>
      <c:valAx>
        <c:axId val="444920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22448"/>
        <c:crosses val="autoZero"/>
        <c:crossBetween val="midCat"/>
      </c:valAx>
      <c:valAx>
        <c:axId val="444922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20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85-4786-A351-DE418F6611E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885-4786-A351-DE418F661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20880"/>
        <c:axId val="444921272"/>
      </c:scatterChart>
      <c:valAx>
        <c:axId val="444920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21272"/>
        <c:crosses val="autoZero"/>
        <c:crossBetween val="midCat"/>
      </c:valAx>
      <c:valAx>
        <c:axId val="4449212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20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AB-4A9E-8D6D-46799F168A9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AB-4A9E-8D6D-46799F16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28720"/>
        <c:axId val="444923624"/>
      </c:scatterChart>
      <c:valAx>
        <c:axId val="444928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23624"/>
        <c:crosses val="autoZero"/>
        <c:crossBetween val="midCat"/>
      </c:valAx>
      <c:valAx>
        <c:axId val="444923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28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11B-4653-A18E-BA798A9BFE6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11B-4653-A18E-BA798A9BF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23232"/>
        <c:axId val="444924016"/>
      </c:scatterChart>
      <c:valAx>
        <c:axId val="4449232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24016"/>
        <c:crosses val="autoZero"/>
        <c:crossBetween val="midCat"/>
      </c:valAx>
      <c:valAx>
        <c:axId val="4449240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232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D86-4F8B-B5D2-11CB8ED5F71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D86-4F8B-B5D2-11CB8ED5F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26760"/>
        <c:axId val="444927152"/>
      </c:scatterChart>
      <c:valAx>
        <c:axId val="444926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27152"/>
        <c:crosses val="autoZero"/>
        <c:crossBetween val="midCat"/>
      </c:valAx>
      <c:valAx>
        <c:axId val="444927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26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68A-46A7-863F-D2F483DEDF5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68A-46A7-863F-D2F483DED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28328"/>
        <c:axId val="444929112"/>
      </c:scatterChart>
      <c:valAx>
        <c:axId val="444928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29112"/>
        <c:crosses val="autoZero"/>
        <c:crossBetween val="midCat"/>
      </c:valAx>
      <c:valAx>
        <c:axId val="4449291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28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4D-4930-A4B0-ADDD4B2C4E5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4D-4930-A4B0-ADDD4B2C4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37736"/>
        <c:axId val="444941264"/>
      </c:scatterChart>
      <c:valAx>
        <c:axId val="444937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41264"/>
        <c:crosses val="autoZero"/>
        <c:crossBetween val="midCat"/>
      </c:valAx>
      <c:valAx>
        <c:axId val="444941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37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F3-4886-BCBD-03D13ACE454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F3-4886-BCBD-03D13ACE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32640"/>
        <c:axId val="444941656"/>
      </c:scatterChart>
      <c:valAx>
        <c:axId val="444932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41656"/>
        <c:crosses val="autoZero"/>
        <c:crossBetween val="midCat"/>
      </c:valAx>
      <c:valAx>
        <c:axId val="4449416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32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FC-4CE1-94C9-F11427372F0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FC-4CE1-94C9-F11427372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40480"/>
        <c:axId val="444932248"/>
      </c:scatterChart>
      <c:valAx>
        <c:axId val="4449404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32248"/>
        <c:crosses val="autoZero"/>
        <c:crossBetween val="midCat"/>
      </c:valAx>
      <c:valAx>
        <c:axId val="444932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404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7A-41B9-A8AF-873A7154699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7A-41B9-A8AF-873A7154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36944"/>
        <c:axId val="357442040"/>
      </c:scatterChart>
      <c:valAx>
        <c:axId val="3574369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42040"/>
        <c:crosses val="autoZero"/>
        <c:crossBetween val="midCat"/>
      </c:valAx>
      <c:valAx>
        <c:axId val="357442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74369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AC-4D8E-9021-6C8733AAA88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AC-4D8E-9021-6C8733AAA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42440"/>
        <c:axId val="444942832"/>
      </c:scatterChart>
      <c:valAx>
        <c:axId val="4449424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42832"/>
        <c:crosses val="autoZero"/>
        <c:crossBetween val="midCat"/>
      </c:valAx>
      <c:valAx>
        <c:axId val="4449428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424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DF-4811-9CDA-930B91F9D78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DF-4811-9CDA-930B91F9D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38520"/>
        <c:axId val="444938912"/>
      </c:scatterChart>
      <c:valAx>
        <c:axId val="444938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38912"/>
        <c:crosses val="autoZero"/>
        <c:crossBetween val="midCat"/>
      </c:valAx>
      <c:valAx>
        <c:axId val="444938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38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03-4314-B3F3-64988496727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03-4314-B3F3-649884967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44400"/>
        <c:axId val="444936560"/>
      </c:scatterChart>
      <c:valAx>
        <c:axId val="4449444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36560"/>
        <c:crosses val="autoZero"/>
        <c:crossBetween val="midCat"/>
      </c:valAx>
      <c:valAx>
        <c:axId val="4449365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444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F5-4BAE-8CAF-4EAEE37775F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F5-4BAE-8CAF-4EAEE3777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33424"/>
        <c:axId val="444936952"/>
      </c:scatterChart>
      <c:valAx>
        <c:axId val="444933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36952"/>
        <c:crosses val="autoZero"/>
        <c:crossBetween val="midCat"/>
      </c:valAx>
      <c:valAx>
        <c:axId val="444936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33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45-439F-8CA3-07254861A60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45-439F-8CA3-07254861A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39304"/>
        <c:axId val="444939696"/>
      </c:scatterChart>
      <c:valAx>
        <c:axId val="444939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39696"/>
        <c:crosses val="autoZero"/>
        <c:crossBetween val="midCat"/>
      </c:valAx>
      <c:valAx>
        <c:axId val="4449396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39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84-42E9-A9B6-FBBDB2B7454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84-42E9-A9B6-FBBDB2B74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35384"/>
        <c:axId val="444934208"/>
      </c:scatterChart>
      <c:valAx>
        <c:axId val="444935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34208"/>
        <c:crosses val="autoZero"/>
        <c:crossBetween val="midCat"/>
      </c:valAx>
      <c:valAx>
        <c:axId val="444934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35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9A-4931-8EE0-77CE1E5F6CB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9A-4931-8EE0-77CE1E5F6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34600"/>
        <c:axId val="444936168"/>
      </c:scatterChart>
      <c:valAx>
        <c:axId val="444934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36168"/>
        <c:crosses val="autoZero"/>
        <c:crossBetween val="midCat"/>
      </c:valAx>
      <c:valAx>
        <c:axId val="4449361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34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2E-4C75-ACE2-2F13C00FDFF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2E-4C75-ACE2-2F13C00FD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40088"/>
        <c:axId val="444947928"/>
      </c:scatterChart>
      <c:valAx>
        <c:axId val="444940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47928"/>
        <c:crosses val="autoZero"/>
        <c:crossBetween val="midCat"/>
      </c:valAx>
      <c:valAx>
        <c:axId val="444947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40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63-4C1A-9BD0-0A33D5830E1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63-4C1A-9BD0-0A33D5830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45968"/>
        <c:axId val="444946360"/>
      </c:scatterChart>
      <c:valAx>
        <c:axId val="444945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46360"/>
        <c:crosses val="autoZero"/>
        <c:crossBetween val="midCat"/>
      </c:valAx>
      <c:valAx>
        <c:axId val="4449463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45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A8-4E13-9710-AE74B757598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A8-4E13-9710-AE74B7575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48320"/>
        <c:axId val="444954592"/>
      </c:scatterChart>
      <c:valAx>
        <c:axId val="444948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54592"/>
        <c:crosses val="autoZero"/>
        <c:crossBetween val="midCat"/>
      </c:valAx>
      <c:valAx>
        <c:axId val="444954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48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EC-4B5F-8472-F816A661149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EC-4B5F-8472-F816A6611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40080"/>
        <c:axId val="357444784"/>
      </c:scatterChart>
      <c:valAx>
        <c:axId val="357440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44784"/>
        <c:crosses val="autoZero"/>
        <c:crossBetween val="midCat"/>
      </c:valAx>
      <c:valAx>
        <c:axId val="3574447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7440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C3-4AC0-ADBB-E66F73B7694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C3-4AC0-ADBB-E66F73B76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49104"/>
        <c:axId val="444946752"/>
      </c:scatterChart>
      <c:valAx>
        <c:axId val="4449491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46752"/>
        <c:crosses val="autoZero"/>
        <c:crossBetween val="midCat"/>
      </c:valAx>
      <c:valAx>
        <c:axId val="4449467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491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B1-47D1-B364-B7387199DBA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B1-47D1-B364-B7387199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55376"/>
        <c:axId val="444951456"/>
      </c:scatterChart>
      <c:valAx>
        <c:axId val="444955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51456"/>
        <c:crosses val="autoZero"/>
        <c:crossBetween val="midCat"/>
      </c:valAx>
      <c:valAx>
        <c:axId val="444951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55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6F-4A8D-A141-4F1F168AF75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6F-4A8D-A141-4F1F168AF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49888"/>
        <c:axId val="444954984"/>
      </c:scatterChart>
      <c:valAx>
        <c:axId val="444949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54984"/>
        <c:crosses val="autoZero"/>
        <c:crossBetween val="midCat"/>
      </c:valAx>
      <c:valAx>
        <c:axId val="4449549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49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BA-4CE2-B956-114A884A47C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BA-4CE2-B956-114A884A4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56944"/>
        <c:axId val="444949496"/>
      </c:scatterChart>
      <c:valAx>
        <c:axId val="4449569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49496"/>
        <c:crosses val="autoZero"/>
        <c:crossBetween val="midCat"/>
      </c:valAx>
      <c:valAx>
        <c:axId val="444949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569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EF-4CF6-892C-124A240BEA5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EF-4CF6-892C-124A240BE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50672"/>
        <c:axId val="444954200"/>
      </c:scatterChart>
      <c:valAx>
        <c:axId val="444950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54200"/>
        <c:crosses val="autoZero"/>
        <c:crossBetween val="midCat"/>
      </c:valAx>
      <c:valAx>
        <c:axId val="4449542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50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E5-4568-9094-5A70A386FCD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E5-4568-9094-5A70A386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56160"/>
        <c:axId val="444951064"/>
      </c:scatterChart>
      <c:valAx>
        <c:axId val="444956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51064"/>
        <c:crosses val="autoZero"/>
        <c:crossBetween val="midCat"/>
      </c:valAx>
      <c:valAx>
        <c:axId val="444951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56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38-4CD4-B1E0-A674B82445B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38-4CD4-B1E0-A674B8244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53808"/>
        <c:axId val="444955768"/>
      </c:scatterChart>
      <c:valAx>
        <c:axId val="444953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55768"/>
        <c:crosses val="autoZero"/>
        <c:crossBetween val="midCat"/>
      </c:valAx>
      <c:valAx>
        <c:axId val="4449557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53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22-4E1E-A1D1-6DAC2F1011F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22-4E1E-A1D1-6DAC2F101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44792"/>
        <c:axId val="444945184"/>
      </c:scatterChart>
      <c:valAx>
        <c:axId val="4449447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45184"/>
        <c:crosses val="autoZero"/>
        <c:crossBetween val="midCat"/>
      </c:valAx>
      <c:valAx>
        <c:axId val="444945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447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'BHn66'!$J$10:$J$16</c:f>
              <c:numCache>
                <c:formatCode>General</c:formatCode>
                <c:ptCount val="7"/>
                <c:pt idx="0">
                  <c:v>8</c:v>
                </c:pt>
                <c:pt idx="1">
                  <c:v>16</c:v>
                </c:pt>
                <c:pt idx="2">
                  <c:v>33</c:v>
                </c:pt>
                <c:pt idx="3">
                  <c:v>37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'BHn66'!$K$10:$K$16</c:f>
              <c:numCache>
                <c:formatCode>\+0.00</c:formatCode>
                <c:ptCount val="7"/>
                <c:pt idx="0">
                  <c:v>10.030537000000001</c:v>
                </c:pt>
                <c:pt idx="1">
                  <c:v>9.0305370000000007</c:v>
                </c:pt>
                <c:pt idx="2">
                  <c:v>8.0305370000000007</c:v>
                </c:pt>
                <c:pt idx="3">
                  <c:v>7.0305370000000007</c:v>
                </c:pt>
                <c:pt idx="4">
                  <c:v>6.0305370000000007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CF-4F3A-A01A-03C1EF76743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'BHn66'!$J$10:$J$16</c:f>
              <c:numCache>
                <c:formatCode>General</c:formatCode>
                <c:ptCount val="7"/>
                <c:pt idx="0">
                  <c:v>8</c:v>
                </c:pt>
                <c:pt idx="1">
                  <c:v>16</c:v>
                </c:pt>
                <c:pt idx="2">
                  <c:v>33</c:v>
                </c:pt>
                <c:pt idx="3">
                  <c:v>37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'BHn66'!$L$10:$L$16</c:f>
              <c:numCache>
                <c:formatCode>General</c:formatCode>
                <c:ptCount val="7"/>
                <c:pt idx="5" formatCode="\+0.00">
                  <c:v>11.030537000000001</c:v>
                </c:pt>
                <c:pt idx="6" formatCode="\+0.00">
                  <c:v>6.0305370000000007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CF-4F3A-A01A-03C1EF767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64784"/>
        <c:axId val="444959688"/>
      </c:scatterChart>
      <c:valAx>
        <c:axId val="4449647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59688"/>
        <c:crosses val="autoZero"/>
        <c:crossBetween val="midCat"/>
      </c:valAx>
      <c:valAx>
        <c:axId val="444959688"/>
        <c:scaling>
          <c:orientation val="minMax"/>
          <c:max val="13"/>
          <c:min val="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647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76-42E2-A0B2-ECC60517D0D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76-42E2-A0B2-ECC60517D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62432"/>
        <c:axId val="444962040"/>
      </c:scatterChart>
      <c:valAx>
        <c:axId val="4449624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62040"/>
        <c:crosses val="autoZero"/>
        <c:crossBetween val="midCat"/>
      </c:valAx>
      <c:valAx>
        <c:axId val="444962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624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DD-4CAC-9F69-200B535605A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DD-4CAC-9F69-200B53560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862760"/>
        <c:axId val="340861584"/>
      </c:scatterChart>
      <c:valAx>
        <c:axId val="340862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0861584"/>
        <c:crosses val="autoZero"/>
        <c:crossBetween val="midCat"/>
      </c:valAx>
      <c:valAx>
        <c:axId val="340861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0862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A4-445A-B023-649ABFA5006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A4-445A-B023-649ABFA50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43608"/>
        <c:axId val="357434592"/>
      </c:scatterChart>
      <c:valAx>
        <c:axId val="357443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34592"/>
        <c:crosses val="autoZero"/>
        <c:crossBetween val="midCat"/>
      </c:valAx>
      <c:valAx>
        <c:axId val="357434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7443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25-49A4-8D0B-542A8E184EC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25-49A4-8D0B-542A8E184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64392"/>
        <c:axId val="444964000"/>
      </c:scatterChart>
      <c:valAx>
        <c:axId val="444964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64000"/>
        <c:crosses val="autoZero"/>
        <c:crossBetween val="midCat"/>
      </c:valAx>
      <c:valAx>
        <c:axId val="4449640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64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70-4582-9A83-D4020DA6CE6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870-4582-9A83-D4020DA6C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68704"/>
        <c:axId val="444969096"/>
      </c:scatterChart>
      <c:valAx>
        <c:axId val="444968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69096"/>
        <c:crosses val="autoZero"/>
        <c:crossBetween val="midCat"/>
      </c:valAx>
      <c:valAx>
        <c:axId val="444969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68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62-4D26-809F-DEC04FFFD66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62-4D26-809F-DEC04FFFD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61648"/>
        <c:axId val="444962824"/>
      </c:scatterChart>
      <c:valAx>
        <c:axId val="4449616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62824"/>
        <c:crosses val="autoZero"/>
        <c:crossBetween val="midCat"/>
      </c:valAx>
      <c:valAx>
        <c:axId val="4449628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616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9A-464B-9779-EDFE6658E6E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9A-464B-9779-EDFE6658E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63216"/>
        <c:axId val="444966744"/>
      </c:scatterChart>
      <c:valAx>
        <c:axId val="444963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66744"/>
        <c:crosses val="autoZero"/>
        <c:crossBetween val="midCat"/>
      </c:valAx>
      <c:valAx>
        <c:axId val="444966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63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9F-463A-9F53-2532B148269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49F-463A-9F53-2532B1482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65176"/>
        <c:axId val="444965960"/>
      </c:scatterChart>
      <c:valAx>
        <c:axId val="444965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65960"/>
        <c:crosses val="autoZero"/>
        <c:crossBetween val="midCat"/>
      </c:valAx>
      <c:valAx>
        <c:axId val="4449659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65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2A-4E3C-9E5C-BB683CCB48E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62A-4E3C-9E5C-BB683CCB4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67136"/>
        <c:axId val="444967528"/>
      </c:scatterChart>
      <c:valAx>
        <c:axId val="444967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67528"/>
        <c:crosses val="autoZero"/>
        <c:crossBetween val="midCat"/>
      </c:valAx>
      <c:valAx>
        <c:axId val="444967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67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CB-46D8-BFCE-C6EF35802D5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CB-46D8-BFCE-C6EF35802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65568"/>
        <c:axId val="444967920"/>
      </c:scatterChart>
      <c:valAx>
        <c:axId val="444965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67920"/>
        <c:crosses val="autoZero"/>
        <c:crossBetween val="midCat"/>
      </c:valAx>
      <c:valAx>
        <c:axId val="4449679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65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E4-4913-BE7A-B8797C89C96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5E4-4913-BE7A-B8797C89C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57336"/>
        <c:axId val="444958120"/>
      </c:scatterChart>
      <c:valAx>
        <c:axId val="444957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58120"/>
        <c:crosses val="autoZero"/>
        <c:crossBetween val="midCat"/>
      </c:valAx>
      <c:valAx>
        <c:axId val="444958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57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2C1-4250-939B-A4D7DCFD89A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2C1-4250-939B-A4D7DCFD8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58904"/>
        <c:axId val="444959296"/>
      </c:scatterChart>
      <c:valAx>
        <c:axId val="4449589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59296"/>
        <c:crosses val="autoZero"/>
        <c:crossBetween val="midCat"/>
      </c:valAx>
      <c:valAx>
        <c:axId val="4449592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589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644-4A87-B569-0399316BFCB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644-4A87-B569-0399316BF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81640"/>
        <c:axId val="444979288"/>
      </c:scatterChart>
      <c:valAx>
        <c:axId val="444981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79288"/>
        <c:crosses val="autoZero"/>
        <c:crossBetween val="midCat"/>
      </c:valAx>
      <c:valAx>
        <c:axId val="444979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81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A3-46B0-AB15-018471B31A7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A3-46B0-AB15-018471B31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33808"/>
        <c:axId val="357442432"/>
      </c:scatterChart>
      <c:valAx>
        <c:axId val="357433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42432"/>
        <c:crosses val="autoZero"/>
        <c:crossBetween val="midCat"/>
      </c:valAx>
      <c:valAx>
        <c:axId val="3574424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7433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B86-471B-B6C9-D9AB12DB2D6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B86-471B-B6C9-D9AB12DB2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72624"/>
        <c:axId val="444978504"/>
      </c:scatterChart>
      <c:valAx>
        <c:axId val="4449726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78504"/>
        <c:crosses val="autoZero"/>
        <c:crossBetween val="midCat"/>
      </c:valAx>
      <c:valAx>
        <c:axId val="4449785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726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6F-4869-8BE0-9D5D792B6D5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6F-4869-8BE0-9D5D792B6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75760"/>
        <c:axId val="444973408"/>
      </c:scatterChart>
      <c:valAx>
        <c:axId val="444975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73408"/>
        <c:crosses val="autoZero"/>
        <c:crossBetween val="midCat"/>
      </c:valAx>
      <c:valAx>
        <c:axId val="444973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75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53-484D-8719-667049A5C70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53-484D-8719-667049A5C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74584"/>
        <c:axId val="444972232"/>
      </c:scatterChart>
      <c:valAx>
        <c:axId val="444974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72232"/>
        <c:crosses val="autoZero"/>
        <c:crossBetween val="midCat"/>
      </c:valAx>
      <c:valAx>
        <c:axId val="4449722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74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3F3-43AD-9A26-0F5DCBF9188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3F3-43AD-9A26-0F5DCBF91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73016"/>
        <c:axId val="444970664"/>
      </c:scatterChart>
      <c:valAx>
        <c:axId val="444973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70664"/>
        <c:crosses val="autoZero"/>
        <c:crossBetween val="midCat"/>
      </c:valAx>
      <c:valAx>
        <c:axId val="444970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73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EF-4D34-8FAD-6961365E693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EF-4D34-8FAD-6961365E6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80856"/>
        <c:axId val="444975368"/>
      </c:scatterChart>
      <c:valAx>
        <c:axId val="444980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75368"/>
        <c:crosses val="autoZero"/>
        <c:crossBetween val="midCat"/>
      </c:valAx>
      <c:valAx>
        <c:axId val="4449753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80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04-4235-B6FE-0EB09D50810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04-4235-B6FE-0EB09D508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76544"/>
        <c:axId val="444982032"/>
      </c:scatterChart>
      <c:valAx>
        <c:axId val="444976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82032"/>
        <c:crosses val="autoZero"/>
        <c:crossBetween val="midCat"/>
      </c:valAx>
      <c:valAx>
        <c:axId val="444982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76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B9-4552-8F51-D360F6ED6BB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B9-4552-8F51-D360F6ED6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76936"/>
        <c:axId val="444977328"/>
      </c:scatterChart>
      <c:valAx>
        <c:axId val="4449769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77328"/>
        <c:crosses val="autoZero"/>
        <c:crossBetween val="midCat"/>
      </c:valAx>
      <c:valAx>
        <c:axId val="4449773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769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68-469C-BA11-15168BC55EF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68-469C-BA11-15168BC55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69880"/>
        <c:axId val="444978112"/>
      </c:scatterChart>
      <c:valAx>
        <c:axId val="444969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78112"/>
        <c:crosses val="autoZero"/>
        <c:crossBetween val="midCat"/>
      </c:valAx>
      <c:valAx>
        <c:axId val="444978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69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AA-4AE4-AA5C-BD00D410432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AA-4AE4-AA5C-BD00D4104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79680"/>
        <c:axId val="444971840"/>
      </c:scatterChart>
      <c:valAx>
        <c:axId val="444979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71840"/>
        <c:crosses val="autoZero"/>
        <c:crossBetween val="midCat"/>
      </c:valAx>
      <c:valAx>
        <c:axId val="4449718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79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96-464A-A927-050797382DA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96-464A-A927-050797382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70272"/>
        <c:axId val="444985952"/>
      </c:scatterChart>
      <c:valAx>
        <c:axId val="444970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85952"/>
        <c:crosses val="autoZero"/>
        <c:crossBetween val="midCat"/>
      </c:valAx>
      <c:valAx>
        <c:axId val="444985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70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21-47B2-8499-614FA81B52C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21-47B2-8499-614FA81B5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39688"/>
        <c:axId val="357435768"/>
      </c:scatterChart>
      <c:valAx>
        <c:axId val="357439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35768"/>
        <c:crosses val="autoZero"/>
        <c:crossBetween val="midCat"/>
      </c:valAx>
      <c:valAx>
        <c:axId val="3574357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7439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AD0-4B74-9FDE-D7187FD4C40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AD0-4B74-9FDE-D7187FD4C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83208"/>
        <c:axId val="444992616"/>
      </c:scatterChart>
      <c:valAx>
        <c:axId val="444983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92616"/>
        <c:crosses val="autoZero"/>
        <c:crossBetween val="midCat"/>
      </c:valAx>
      <c:valAx>
        <c:axId val="4449926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83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AC-4697-872E-EF1F4F97257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AC-4697-872E-EF1F4F972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93400"/>
        <c:axId val="444987520"/>
      </c:scatterChart>
      <c:valAx>
        <c:axId val="4449934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87520"/>
        <c:crosses val="autoZero"/>
        <c:crossBetween val="midCat"/>
      </c:valAx>
      <c:valAx>
        <c:axId val="444987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934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D0-4E8E-B75E-04E3CD45859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D0-4E8E-B75E-04E3CD458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83600"/>
        <c:axId val="444983992"/>
      </c:scatterChart>
      <c:valAx>
        <c:axId val="444983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83992"/>
        <c:crosses val="autoZero"/>
        <c:crossBetween val="midCat"/>
      </c:valAx>
      <c:valAx>
        <c:axId val="4449839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83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98-4760-A304-F0143026B23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98-4760-A304-F0143026B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93008"/>
        <c:axId val="444987128"/>
      </c:scatterChart>
      <c:valAx>
        <c:axId val="4449930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87128"/>
        <c:crosses val="autoZero"/>
        <c:crossBetween val="midCat"/>
      </c:valAx>
      <c:valAx>
        <c:axId val="444987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930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8D-4E21-9C1F-6DA62F946F4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8D-4E21-9C1F-6DA62F946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88304"/>
        <c:axId val="444994184"/>
      </c:scatterChart>
      <c:valAx>
        <c:axId val="444988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94184"/>
        <c:crosses val="autoZero"/>
        <c:crossBetween val="midCat"/>
      </c:valAx>
      <c:valAx>
        <c:axId val="4449941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88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16-40E2-8231-2432E3D155C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16-40E2-8231-2432E3D15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91832"/>
        <c:axId val="444985560"/>
      </c:scatterChart>
      <c:valAx>
        <c:axId val="444991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85560"/>
        <c:crosses val="autoZero"/>
        <c:crossBetween val="midCat"/>
      </c:valAx>
      <c:valAx>
        <c:axId val="444985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91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69-4AD8-9118-3D28FCAA596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69-4AD8-9118-3D28FCAA5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82816"/>
        <c:axId val="444991048"/>
      </c:scatterChart>
      <c:valAx>
        <c:axId val="4449828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91048"/>
        <c:crosses val="autoZero"/>
        <c:crossBetween val="midCat"/>
      </c:valAx>
      <c:valAx>
        <c:axId val="4449910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828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72-4026-B586-3465483C086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72-4026-B586-3465483C0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85168"/>
        <c:axId val="444986344"/>
      </c:scatterChart>
      <c:valAx>
        <c:axId val="4449851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86344"/>
        <c:crosses val="autoZero"/>
        <c:crossBetween val="midCat"/>
      </c:valAx>
      <c:valAx>
        <c:axId val="444986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851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81-467C-8C21-9484CDBE7C1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81-467C-8C21-9484CDBE7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86736"/>
        <c:axId val="444989480"/>
      </c:scatterChart>
      <c:valAx>
        <c:axId val="444986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89480"/>
        <c:crosses val="autoZero"/>
        <c:crossBetween val="midCat"/>
      </c:valAx>
      <c:valAx>
        <c:axId val="4449894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86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46-44BA-A27A-7CBE7DDBD5D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46-44BA-A27A-7CBE7DDBD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90264"/>
        <c:axId val="444991440"/>
      </c:scatterChart>
      <c:valAx>
        <c:axId val="444990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91440"/>
        <c:crosses val="autoZero"/>
        <c:crossBetween val="midCat"/>
      </c:valAx>
      <c:valAx>
        <c:axId val="444991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90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A11-4AD3-99C9-94A88A4A824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A11-4AD3-99C9-94A88A4A8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38120"/>
        <c:axId val="357440864"/>
      </c:scatterChart>
      <c:valAx>
        <c:axId val="3574381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40864"/>
        <c:crosses val="autoZero"/>
        <c:crossBetween val="midCat"/>
      </c:valAx>
      <c:valAx>
        <c:axId val="357440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74381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BD-4520-A57B-49318A813C0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BD-4520-A57B-49318A813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94968"/>
        <c:axId val="444995360"/>
      </c:scatterChart>
      <c:valAx>
        <c:axId val="444994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95360"/>
        <c:crosses val="autoZero"/>
        <c:crossBetween val="midCat"/>
      </c:valAx>
      <c:valAx>
        <c:axId val="4449953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994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52-4920-8183-292F171FF79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652-4920-8183-292F171FF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996144"/>
        <c:axId val="444996928"/>
      </c:scatterChart>
      <c:valAx>
        <c:axId val="444996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996928"/>
        <c:crosses val="autoZero"/>
        <c:crossBetween val="midCat"/>
      </c:valAx>
      <c:valAx>
        <c:axId val="444996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996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FB-4754-97E6-186E4945CA4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FB-4754-97E6-186E4945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33896"/>
        <c:axId val="444732720"/>
      </c:scatterChart>
      <c:valAx>
        <c:axId val="444733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32720"/>
        <c:crosses val="autoZero"/>
        <c:crossBetween val="midCat"/>
      </c:valAx>
      <c:valAx>
        <c:axId val="4447327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33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94-499D-AEFA-48717B6D7F9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94-499D-AEFA-48717B6D7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35072"/>
        <c:axId val="444737424"/>
      </c:scatterChart>
      <c:valAx>
        <c:axId val="444735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37424"/>
        <c:crosses val="autoZero"/>
        <c:crossBetween val="midCat"/>
      </c:valAx>
      <c:valAx>
        <c:axId val="444737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35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62-46A6-AD5F-8B0DFF026E8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62-46A6-AD5F-8B0DFF026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36248"/>
        <c:axId val="444736640"/>
      </c:scatterChart>
      <c:valAx>
        <c:axId val="444736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36640"/>
        <c:crosses val="autoZero"/>
        <c:crossBetween val="midCat"/>
      </c:valAx>
      <c:valAx>
        <c:axId val="4447366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36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A0-4ECC-BE47-F2D886A0261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A0-4ECC-BE47-F2D886A02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35464"/>
        <c:axId val="444740952"/>
      </c:scatterChart>
      <c:valAx>
        <c:axId val="444735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40952"/>
        <c:crosses val="autoZero"/>
        <c:crossBetween val="midCat"/>
      </c:valAx>
      <c:valAx>
        <c:axId val="444740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35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E7-4A1F-9918-55D51814CF6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E7-4A1F-9918-55D51814C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43304"/>
        <c:axId val="444740560"/>
      </c:scatterChart>
      <c:valAx>
        <c:axId val="444743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40560"/>
        <c:crosses val="autoZero"/>
        <c:crossBetween val="midCat"/>
      </c:valAx>
      <c:valAx>
        <c:axId val="4447405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43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801-4225-B16E-829498FB88B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01-4225-B16E-829498FB8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37816"/>
        <c:axId val="444734288"/>
      </c:scatterChart>
      <c:valAx>
        <c:axId val="4447378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34288"/>
        <c:crosses val="autoZero"/>
        <c:crossBetween val="midCat"/>
      </c:valAx>
      <c:valAx>
        <c:axId val="444734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378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00-4B59-8DA7-EEAF9493F70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00-4B59-8DA7-EEAF9493F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41344"/>
        <c:axId val="444738600"/>
      </c:scatterChart>
      <c:valAx>
        <c:axId val="444741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38600"/>
        <c:crosses val="autoZero"/>
        <c:crossBetween val="midCat"/>
      </c:valAx>
      <c:valAx>
        <c:axId val="4447386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41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AB-4672-B33A-934D43633E4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AB-4672-B33A-934D43633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34680"/>
        <c:axId val="444731544"/>
      </c:scatterChart>
      <c:valAx>
        <c:axId val="444734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31544"/>
        <c:crosses val="autoZero"/>
        <c:crossBetween val="midCat"/>
      </c:valAx>
      <c:valAx>
        <c:axId val="444731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34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81-4E7F-8403-139F7B08F4F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81-4E7F-8403-139F7B08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38512"/>
        <c:axId val="357438904"/>
      </c:scatterChart>
      <c:valAx>
        <c:axId val="357438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38904"/>
        <c:crosses val="autoZero"/>
        <c:crossBetween val="midCat"/>
      </c:valAx>
      <c:valAx>
        <c:axId val="3574389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7438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'BHn67'!$J$10:$J$16</c:f>
              <c:numCache>
                <c:formatCode>General</c:formatCode>
                <c:ptCount val="7"/>
                <c:pt idx="0">
                  <c:v>11</c:v>
                </c:pt>
                <c:pt idx="1">
                  <c:v>10</c:v>
                </c:pt>
                <c:pt idx="2">
                  <c:v>12</c:v>
                </c:pt>
                <c:pt idx="3">
                  <c:v>15</c:v>
                </c:pt>
                <c:pt idx="4">
                  <c:v>16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'BHn67'!$K$10:$K$16</c:f>
              <c:numCache>
                <c:formatCode>\+0.00</c:formatCode>
                <c:ptCount val="7"/>
                <c:pt idx="0">
                  <c:v>10.464649</c:v>
                </c:pt>
                <c:pt idx="1">
                  <c:v>9.4646489999999996</c:v>
                </c:pt>
                <c:pt idx="2">
                  <c:v>8.4646489999999996</c:v>
                </c:pt>
                <c:pt idx="3">
                  <c:v>7.4646489999999996</c:v>
                </c:pt>
                <c:pt idx="4">
                  <c:v>6.4646489999999996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3CD-42D3-AA54-8D8360B13AE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'BHn67'!$J$10:$J$16</c:f>
              <c:numCache>
                <c:formatCode>General</c:formatCode>
                <c:ptCount val="7"/>
                <c:pt idx="0">
                  <c:v>11</c:v>
                </c:pt>
                <c:pt idx="1">
                  <c:v>10</c:v>
                </c:pt>
                <c:pt idx="2">
                  <c:v>12</c:v>
                </c:pt>
                <c:pt idx="3">
                  <c:v>15</c:v>
                </c:pt>
                <c:pt idx="4">
                  <c:v>16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'BHn67'!$L$10:$L$16</c:f>
              <c:numCache>
                <c:formatCode>General</c:formatCode>
                <c:ptCount val="7"/>
                <c:pt idx="5" formatCode="\+0.00">
                  <c:v>11.464649</c:v>
                </c:pt>
                <c:pt idx="6" formatCode="\+0.00">
                  <c:v>6.4646489999999996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CD-42D3-AA54-8D8360B13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35856"/>
        <c:axId val="444742520"/>
      </c:scatterChart>
      <c:valAx>
        <c:axId val="444735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42520"/>
        <c:crosses val="autoZero"/>
        <c:crossBetween val="midCat"/>
      </c:valAx>
      <c:valAx>
        <c:axId val="444742520"/>
        <c:scaling>
          <c:orientation val="minMax"/>
          <c:max val="13"/>
          <c:min val="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35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93-40D5-A8F6-3DB5A35A692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293-40D5-A8F6-3DB5A35A6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39384"/>
        <c:axId val="444739776"/>
      </c:scatterChart>
      <c:valAx>
        <c:axId val="444739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39776"/>
        <c:crosses val="autoZero"/>
        <c:crossBetween val="midCat"/>
      </c:valAx>
      <c:valAx>
        <c:axId val="444739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39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66-4761-ABBC-B75B1005E6D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A66-4761-ABBC-B75B1005E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33112"/>
        <c:axId val="444740168"/>
      </c:scatterChart>
      <c:valAx>
        <c:axId val="444733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40168"/>
        <c:crosses val="autoZero"/>
        <c:crossBetween val="midCat"/>
      </c:valAx>
      <c:valAx>
        <c:axId val="4447401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33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B3-40DA-B04D-5069147BD5D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B3-40DA-B04D-5069147BD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51144"/>
        <c:axId val="444746440"/>
      </c:scatterChart>
      <c:valAx>
        <c:axId val="444751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46440"/>
        <c:crosses val="autoZero"/>
        <c:crossBetween val="midCat"/>
      </c:valAx>
      <c:valAx>
        <c:axId val="444746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51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75-47D8-9393-A056D51249C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75-47D8-9393-A056D5124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48792"/>
        <c:axId val="444744088"/>
      </c:scatterChart>
      <c:valAx>
        <c:axId val="4447487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44088"/>
        <c:crosses val="autoZero"/>
        <c:crossBetween val="midCat"/>
      </c:valAx>
      <c:valAx>
        <c:axId val="4447440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487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3D-4A41-B725-2C8248D36A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3D-4A41-B725-2C8248D36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49184"/>
        <c:axId val="444753888"/>
      </c:scatterChart>
      <c:valAx>
        <c:axId val="444749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53888"/>
        <c:crosses val="autoZero"/>
        <c:crossBetween val="midCat"/>
      </c:valAx>
      <c:valAx>
        <c:axId val="444753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49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E3-48EA-BE5F-4492D2C412E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E3-48EA-BE5F-4492D2C41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54280"/>
        <c:axId val="444753104"/>
      </c:scatterChart>
      <c:valAx>
        <c:axId val="4447542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53104"/>
        <c:crosses val="autoZero"/>
        <c:crossBetween val="midCat"/>
      </c:valAx>
      <c:valAx>
        <c:axId val="4447531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542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8A-49FB-922F-C9BA8C38F39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8A-49FB-922F-C9BA8C38F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55064"/>
        <c:axId val="444753496"/>
      </c:scatterChart>
      <c:valAx>
        <c:axId val="444755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53496"/>
        <c:crosses val="autoZero"/>
        <c:crossBetween val="midCat"/>
      </c:valAx>
      <c:valAx>
        <c:axId val="444753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55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F8-4BC3-B9D6-2EBEF158F6C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F8-4BC3-B9D6-2EBEF158F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55456"/>
        <c:axId val="444755848"/>
      </c:scatterChart>
      <c:valAx>
        <c:axId val="444755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55848"/>
        <c:crosses val="autoZero"/>
        <c:crossBetween val="midCat"/>
      </c:valAx>
      <c:valAx>
        <c:axId val="4447558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55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ED-478A-955A-FC0FC3FDF8F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CED-478A-955A-FC0FC3FDF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44480"/>
        <c:axId val="444744872"/>
      </c:scatterChart>
      <c:valAx>
        <c:axId val="4447444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44872"/>
        <c:crosses val="autoZero"/>
        <c:crossBetween val="midCat"/>
      </c:valAx>
      <c:valAx>
        <c:axId val="444744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444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37-4CA1-9F4A-AF4A8DD8DDB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37-4CA1-9F4A-AF4A8DD8D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45176"/>
        <c:axId val="357435376"/>
      </c:scatterChart>
      <c:valAx>
        <c:axId val="357445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35376"/>
        <c:crosses val="autoZero"/>
        <c:crossBetween val="midCat"/>
      </c:valAx>
      <c:valAx>
        <c:axId val="357435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7445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4C-480C-A454-D2411770E99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4C-480C-A454-D2411770E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49968"/>
        <c:axId val="444745656"/>
      </c:scatterChart>
      <c:valAx>
        <c:axId val="444749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45656"/>
        <c:crosses val="autoZero"/>
        <c:crossBetween val="midCat"/>
      </c:valAx>
      <c:valAx>
        <c:axId val="4447456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49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D5-4265-86C3-7641895EBBF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D5-4265-86C3-7641895EB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48008"/>
        <c:axId val="444748400"/>
      </c:scatterChart>
      <c:valAx>
        <c:axId val="4447480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48400"/>
        <c:crosses val="autoZero"/>
        <c:crossBetween val="midCat"/>
      </c:valAx>
      <c:valAx>
        <c:axId val="444748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480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24-4A21-9E9B-F462D747325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24-4A21-9E9B-F462D7473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50752"/>
        <c:axId val="444751536"/>
      </c:scatterChart>
      <c:valAx>
        <c:axId val="4447507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51536"/>
        <c:crosses val="autoZero"/>
        <c:crossBetween val="midCat"/>
      </c:valAx>
      <c:valAx>
        <c:axId val="4447515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507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C6F-457D-BC87-3E0D626789E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6F-457D-BC87-3E0D62678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52320"/>
        <c:axId val="444768000"/>
      </c:scatterChart>
      <c:valAx>
        <c:axId val="444752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68000"/>
        <c:crosses val="autoZero"/>
        <c:crossBetween val="midCat"/>
      </c:valAx>
      <c:valAx>
        <c:axId val="444768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52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A0-4381-9532-8FBB59EE721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A0-4381-9532-8FBB59EE7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63688"/>
        <c:axId val="444764472"/>
      </c:scatterChart>
      <c:valAx>
        <c:axId val="444763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64472"/>
        <c:crosses val="autoZero"/>
        <c:crossBetween val="midCat"/>
      </c:valAx>
      <c:valAx>
        <c:axId val="4447644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63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EA-4F20-824C-E5B015CFA20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8EA-4F20-824C-E5B015CFA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64864"/>
        <c:axId val="444765648"/>
      </c:scatterChart>
      <c:valAx>
        <c:axId val="444764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65648"/>
        <c:crosses val="autoZero"/>
        <c:crossBetween val="midCat"/>
      </c:valAx>
      <c:valAx>
        <c:axId val="444765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64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34-455F-8D1D-2712A9E33BF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34-455F-8D1D-2712A9E33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66824"/>
        <c:axId val="444766040"/>
      </c:scatterChart>
      <c:valAx>
        <c:axId val="444766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66040"/>
        <c:crosses val="autoZero"/>
        <c:crossBetween val="midCat"/>
      </c:valAx>
      <c:valAx>
        <c:axId val="4447660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66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83-47D8-A56A-8215740334E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83-47D8-A56A-821574033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60160"/>
        <c:axId val="444761336"/>
      </c:scatterChart>
      <c:valAx>
        <c:axId val="444760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61336"/>
        <c:crosses val="autoZero"/>
        <c:crossBetween val="midCat"/>
      </c:valAx>
      <c:valAx>
        <c:axId val="444761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60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89-4E93-8FD3-D4BBF54A632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89-4E93-8FD3-D4BBF54A6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57808"/>
        <c:axId val="444762120"/>
      </c:scatterChart>
      <c:valAx>
        <c:axId val="444757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62120"/>
        <c:crosses val="autoZero"/>
        <c:crossBetween val="midCat"/>
      </c:valAx>
      <c:valAx>
        <c:axId val="4447621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57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20F-4A0D-96B2-04990AF8177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20F-4A0D-96B2-04990AF81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61728"/>
        <c:axId val="444767216"/>
      </c:scatterChart>
      <c:valAx>
        <c:axId val="444761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67216"/>
        <c:crosses val="autoZero"/>
        <c:crossBetween val="midCat"/>
      </c:valAx>
      <c:valAx>
        <c:axId val="44476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61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'BHn33'!$J$10:$J$16</c:f>
              <c:numCache>
                <c:formatCode>General</c:formatCode>
                <c:ptCount val="7"/>
                <c:pt idx="0">
                  <c:v>8</c:v>
                </c:pt>
                <c:pt idx="1">
                  <c:v>12</c:v>
                </c:pt>
                <c:pt idx="2">
                  <c:v>15</c:v>
                </c:pt>
                <c:pt idx="3">
                  <c:v>9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'BHn33'!$K$10:$K$16</c:f>
              <c:numCache>
                <c:formatCode>\+0.00</c:formatCode>
                <c:ptCount val="7"/>
                <c:pt idx="0">
                  <c:v>52.072771000000003</c:v>
                </c:pt>
                <c:pt idx="1">
                  <c:v>51.072771000000003</c:v>
                </c:pt>
                <c:pt idx="2">
                  <c:v>50.072771000000003</c:v>
                </c:pt>
                <c:pt idx="3">
                  <c:v>49.072771000000003</c:v>
                </c:pt>
                <c:pt idx="4">
                  <c:v>48.072771000000003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56-4337-94F5-041258C6386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'BHn33'!$J$10:$J$16</c:f>
              <c:numCache>
                <c:formatCode>General</c:formatCode>
                <c:ptCount val="7"/>
                <c:pt idx="0">
                  <c:v>8</c:v>
                </c:pt>
                <c:pt idx="1">
                  <c:v>12</c:v>
                </c:pt>
                <c:pt idx="2">
                  <c:v>15</c:v>
                </c:pt>
                <c:pt idx="3">
                  <c:v>9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'BHn33'!$L$10:$L$16</c:f>
              <c:numCache>
                <c:formatCode>General</c:formatCode>
                <c:ptCount val="7"/>
                <c:pt idx="5" formatCode="\+0.00">
                  <c:v>53.072771000000003</c:v>
                </c:pt>
                <c:pt idx="6" formatCode="\+0.00">
                  <c:v>48.072771000000003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56-4337-94F5-041258C63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42824"/>
        <c:axId val="357443216"/>
      </c:scatterChart>
      <c:valAx>
        <c:axId val="357442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43216"/>
        <c:crosses val="autoZero"/>
        <c:crossBetween val="midCat"/>
      </c:valAx>
      <c:valAx>
        <c:axId val="357443216"/>
        <c:scaling>
          <c:orientation val="minMax"/>
          <c:max val="54"/>
          <c:min val="4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7442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D5-4AA5-B534-87D9361F62E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D5-4AA5-B534-87D9361F6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58200"/>
        <c:axId val="444759768"/>
      </c:scatterChart>
      <c:valAx>
        <c:axId val="444758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59768"/>
        <c:crosses val="autoZero"/>
        <c:crossBetween val="midCat"/>
      </c:valAx>
      <c:valAx>
        <c:axId val="4447597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58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E7-4CA6-848C-5799EDDD6BD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4E7-4CA6-848C-5799EDDD6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68392"/>
        <c:axId val="444756632"/>
      </c:scatterChart>
      <c:valAx>
        <c:axId val="444768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56632"/>
        <c:crosses val="autoZero"/>
        <c:crossBetween val="midCat"/>
      </c:valAx>
      <c:valAx>
        <c:axId val="444756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68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A5-4A7C-B4C2-9CC92E05340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7A5-4A7C-B4C2-9CC92E053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57416"/>
        <c:axId val="444758592"/>
      </c:scatterChart>
      <c:valAx>
        <c:axId val="444757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58592"/>
        <c:crosses val="autoZero"/>
        <c:crossBetween val="midCat"/>
      </c:valAx>
      <c:valAx>
        <c:axId val="4447585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57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41-42AC-8125-C7258C909DF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41-42AC-8125-C7258C909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59376"/>
        <c:axId val="444762904"/>
      </c:scatterChart>
      <c:valAx>
        <c:axId val="444759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62904"/>
        <c:crosses val="autoZero"/>
        <c:crossBetween val="midCat"/>
      </c:valAx>
      <c:valAx>
        <c:axId val="444762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59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63-4595-9117-7DF62006817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63-4595-9117-7DF620068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70352"/>
        <c:axId val="444781328"/>
      </c:scatterChart>
      <c:valAx>
        <c:axId val="4447703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81328"/>
        <c:crosses val="autoZero"/>
        <c:crossBetween val="midCat"/>
      </c:valAx>
      <c:valAx>
        <c:axId val="4447813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703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C4-4D30-9B63-6A258C4D990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C4-4D30-9B63-6A258C4D9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69176"/>
        <c:axId val="444769568"/>
      </c:scatterChart>
      <c:valAx>
        <c:axId val="444769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69568"/>
        <c:crosses val="autoZero"/>
        <c:crossBetween val="midCat"/>
      </c:valAx>
      <c:valAx>
        <c:axId val="444769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69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E32-440C-B86D-D7B274D185D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E32-440C-B86D-D7B274D18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71136"/>
        <c:axId val="444771528"/>
      </c:scatterChart>
      <c:valAx>
        <c:axId val="444771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71528"/>
        <c:crosses val="autoZero"/>
        <c:crossBetween val="midCat"/>
      </c:valAx>
      <c:valAx>
        <c:axId val="4447715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71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37-46D8-A439-D72CB768E2D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37-46D8-A439-D72CB768E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72312"/>
        <c:axId val="444780544"/>
      </c:scatterChart>
      <c:valAx>
        <c:axId val="444772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80544"/>
        <c:crosses val="autoZero"/>
        <c:crossBetween val="midCat"/>
      </c:valAx>
      <c:valAx>
        <c:axId val="444780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72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95-483F-989E-FE584A6C7AC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A95-483F-989E-FE584A6C7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79760"/>
        <c:axId val="444769960"/>
      </c:scatterChart>
      <c:valAx>
        <c:axId val="444779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69960"/>
        <c:crosses val="autoZero"/>
        <c:crossBetween val="midCat"/>
      </c:valAx>
      <c:valAx>
        <c:axId val="4447699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79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0F-48CD-BC82-F1F67299C7D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0F-48CD-BC82-F1F67299C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80152"/>
        <c:axId val="444780936"/>
      </c:scatterChart>
      <c:valAx>
        <c:axId val="444780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80936"/>
        <c:crosses val="autoZero"/>
        <c:crossBetween val="midCat"/>
      </c:valAx>
      <c:valAx>
        <c:axId val="444780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80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97-4D89-A4AA-29DC2F3547D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97-4D89-A4AA-29DC2F354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58112"/>
        <c:axId val="357454192"/>
      </c:scatterChart>
      <c:valAx>
        <c:axId val="357458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54192"/>
        <c:crosses val="autoZero"/>
        <c:crossBetween val="midCat"/>
      </c:valAx>
      <c:valAx>
        <c:axId val="357454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7458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55-4713-BFDB-958EC5CB8B8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55-4713-BFDB-958EC5CB8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73880"/>
        <c:axId val="444770744"/>
      </c:scatterChart>
      <c:valAx>
        <c:axId val="444773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70744"/>
        <c:crosses val="autoZero"/>
        <c:crossBetween val="midCat"/>
      </c:valAx>
      <c:valAx>
        <c:axId val="4447707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73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15-463E-AC16-C149E52F30C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15-463E-AC16-C149E52F3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71920"/>
        <c:axId val="444777800"/>
      </c:scatterChart>
      <c:valAx>
        <c:axId val="444771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77800"/>
        <c:crosses val="autoZero"/>
        <c:crossBetween val="midCat"/>
      </c:valAx>
      <c:valAx>
        <c:axId val="444777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71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50-4865-B0A3-FCC853BC8B6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750-4865-B0A3-FCC853BC8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73096"/>
        <c:axId val="444778584"/>
      </c:scatterChart>
      <c:valAx>
        <c:axId val="444773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78584"/>
        <c:crosses val="autoZero"/>
        <c:crossBetween val="midCat"/>
      </c:valAx>
      <c:valAx>
        <c:axId val="4447785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73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FD-4FFD-B75C-53D8DB22074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FD-4FFD-B75C-53D8DB220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75840"/>
        <c:axId val="444778976"/>
      </c:scatterChart>
      <c:valAx>
        <c:axId val="444775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78976"/>
        <c:crosses val="autoZero"/>
        <c:crossBetween val="midCat"/>
      </c:valAx>
      <c:valAx>
        <c:axId val="444778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75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07-4F60-BE49-C5C76FF644F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07-4F60-BE49-C5C76FF64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75056"/>
        <c:axId val="444775448"/>
      </c:scatterChart>
      <c:valAx>
        <c:axId val="444775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75448"/>
        <c:crosses val="autoZero"/>
        <c:crossBetween val="midCat"/>
      </c:valAx>
      <c:valAx>
        <c:axId val="4447754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75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9F-4092-8A8C-8F1DCE77680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9F-4092-8A8C-8F1DCE776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82504"/>
        <c:axId val="444785248"/>
      </c:scatterChart>
      <c:valAx>
        <c:axId val="444782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85248"/>
        <c:crosses val="autoZero"/>
        <c:crossBetween val="midCat"/>
      </c:valAx>
      <c:valAx>
        <c:axId val="444785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82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AC-4B29-ABBD-71BC9BBCF17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AC-4B29-ABBD-71BC9BBCF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89560"/>
        <c:axId val="444788776"/>
      </c:scatterChart>
      <c:valAx>
        <c:axId val="4447895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88776"/>
        <c:crosses val="autoZero"/>
        <c:crossBetween val="midCat"/>
      </c:valAx>
      <c:valAx>
        <c:axId val="4447887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895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B4-4ECF-927D-9FD3FFCB95D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B4-4ECF-927D-9FD3FFCB9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92696"/>
        <c:axId val="444788384"/>
      </c:scatterChart>
      <c:valAx>
        <c:axId val="4447926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88384"/>
        <c:crosses val="autoZero"/>
        <c:crossBetween val="midCat"/>
      </c:valAx>
      <c:valAx>
        <c:axId val="444788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92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996-4210-A9A4-B7299FD876F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996-4210-A9A4-B7299FD87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93872"/>
        <c:axId val="444784072"/>
      </c:scatterChart>
      <c:valAx>
        <c:axId val="444793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84072"/>
        <c:crosses val="autoZero"/>
        <c:crossBetween val="midCat"/>
      </c:valAx>
      <c:valAx>
        <c:axId val="4447840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93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51-40C9-865A-EDB140154BE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51-40C9-865A-EDB140154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89952"/>
        <c:axId val="444781720"/>
      </c:scatterChart>
      <c:valAx>
        <c:axId val="444789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81720"/>
        <c:crosses val="autoZero"/>
        <c:crossBetween val="midCat"/>
      </c:valAx>
      <c:valAx>
        <c:axId val="444781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89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D8-4E16-A610-1FB6962F09D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D8-4E16-A610-1FB6962F0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56544"/>
        <c:axId val="357454976"/>
      </c:scatterChart>
      <c:valAx>
        <c:axId val="357456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54976"/>
        <c:crosses val="autoZero"/>
        <c:crossBetween val="midCat"/>
      </c:valAx>
      <c:valAx>
        <c:axId val="3574549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7456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218-4DCC-8CE1-84629323F2A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218-4DCC-8CE1-84629323F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82896"/>
        <c:axId val="444786424"/>
      </c:scatterChart>
      <c:valAx>
        <c:axId val="444782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86424"/>
        <c:crosses val="autoZero"/>
        <c:crossBetween val="midCat"/>
      </c:valAx>
      <c:valAx>
        <c:axId val="4447864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82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29-4C98-8E90-6A0F7F725D9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29-4C98-8E90-6A0F7F72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91520"/>
        <c:axId val="444785640"/>
      </c:scatterChart>
      <c:valAx>
        <c:axId val="444791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85640"/>
        <c:crosses val="autoZero"/>
        <c:crossBetween val="midCat"/>
      </c:valAx>
      <c:valAx>
        <c:axId val="444785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91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'BHn68'!$J$10:$J$16</c:f>
              <c:numCache>
                <c:formatCode>General</c:formatCode>
                <c:ptCount val="7"/>
                <c:pt idx="0">
                  <c:v>9</c:v>
                </c:pt>
                <c:pt idx="1">
                  <c:v>13</c:v>
                </c:pt>
                <c:pt idx="2">
                  <c:v>10</c:v>
                </c:pt>
                <c:pt idx="3">
                  <c:v>10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'BHn68'!$K$10:$K$16</c:f>
              <c:numCache>
                <c:formatCode>\+0.00</c:formatCode>
                <c:ptCount val="7"/>
                <c:pt idx="0">
                  <c:v>9.9172840000000004</c:v>
                </c:pt>
                <c:pt idx="1">
                  <c:v>8.9172840000000004</c:v>
                </c:pt>
                <c:pt idx="2">
                  <c:v>7.9172840000000004</c:v>
                </c:pt>
                <c:pt idx="3">
                  <c:v>6.9172840000000004</c:v>
                </c:pt>
                <c:pt idx="4">
                  <c:v>5.9172840000000004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951-4814-9B09-B4DAF64E733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'BHn68'!$J$10:$J$16</c:f>
              <c:numCache>
                <c:formatCode>General</c:formatCode>
                <c:ptCount val="7"/>
                <c:pt idx="0">
                  <c:v>9</c:v>
                </c:pt>
                <c:pt idx="1">
                  <c:v>13</c:v>
                </c:pt>
                <c:pt idx="2">
                  <c:v>10</c:v>
                </c:pt>
                <c:pt idx="3">
                  <c:v>10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'BHn68'!$L$10:$L$16</c:f>
              <c:numCache>
                <c:formatCode>General</c:formatCode>
                <c:ptCount val="7"/>
                <c:pt idx="5" formatCode="\+0.00">
                  <c:v>10.917284</c:v>
                </c:pt>
                <c:pt idx="6" formatCode="\+0.00">
                  <c:v>5.9172840000000004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951-4814-9B09-B4DAF64E7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90344"/>
        <c:axId val="444783288"/>
      </c:scatterChart>
      <c:valAx>
        <c:axId val="444790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83288"/>
        <c:crosses val="autoZero"/>
        <c:crossBetween val="midCat"/>
      </c:valAx>
      <c:valAx>
        <c:axId val="444783288"/>
        <c:scaling>
          <c:orientation val="minMax"/>
          <c:max val="12"/>
          <c:min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90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CD7-4C90-B73B-D334496896A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D7-4C90-B73B-D33449689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90736"/>
        <c:axId val="444791912"/>
      </c:scatterChart>
      <c:valAx>
        <c:axId val="444790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91912"/>
        <c:crosses val="autoZero"/>
        <c:crossBetween val="midCat"/>
      </c:valAx>
      <c:valAx>
        <c:axId val="444791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90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C0-4985-AF39-723736801BA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C0-4985-AF39-723736801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91128"/>
        <c:axId val="444783680"/>
      </c:scatterChart>
      <c:valAx>
        <c:axId val="444791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83680"/>
        <c:crosses val="autoZero"/>
        <c:crossBetween val="midCat"/>
      </c:valAx>
      <c:valAx>
        <c:axId val="4447836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91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70-44F7-9B2D-4897D4384A8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70-44F7-9B2D-4897D4384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87992"/>
        <c:axId val="444799360"/>
      </c:scatterChart>
      <c:valAx>
        <c:axId val="4447879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99360"/>
        <c:crosses val="autoZero"/>
        <c:crossBetween val="midCat"/>
      </c:valAx>
      <c:valAx>
        <c:axId val="444799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879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AC-4AE2-B55F-67D2CCF2085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AC-4AE2-B55F-67D2CCF20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95440"/>
        <c:axId val="444797400"/>
      </c:scatterChart>
      <c:valAx>
        <c:axId val="4447954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97400"/>
        <c:crosses val="autoZero"/>
        <c:crossBetween val="midCat"/>
      </c:valAx>
      <c:valAx>
        <c:axId val="4447974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954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F4-46BA-845D-B6A5EB2C4E9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F4-46BA-845D-B6A5EB2C4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04456"/>
        <c:axId val="444794656"/>
      </c:scatterChart>
      <c:valAx>
        <c:axId val="444804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94656"/>
        <c:crosses val="autoZero"/>
        <c:crossBetween val="midCat"/>
      </c:valAx>
      <c:valAx>
        <c:axId val="444794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04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5D-42F6-8CB3-45A313B9BAE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5D-42F6-8CB3-45A313B9B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05632"/>
        <c:axId val="444800928"/>
      </c:scatterChart>
      <c:valAx>
        <c:axId val="4448056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00928"/>
        <c:crosses val="autoZero"/>
        <c:crossBetween val="midCat"/>
      </c:valAx>
      <c:valAx>
        <c:axId val="4448009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056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D4-4568-B577-E1DEE87B7D4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D4-4568-B577-E1DEE87B7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06024"/>
        <c:axId val="444799752"/>
      </c:scatterChart>
      <c:valAx>
        <c:axId val="444806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99752"/>
        <c:crosses val="autoZero"/>
        <c:crossBetween val="midCat"/>
      </c:valAx>
      <c:valAx>
        <c:axId val="444799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06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B3-407B-8CBD-4F1E029F0EC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B3-407B-8CBD-4F1E029F0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55368"/>
        <c:axId val="357449880"/>
      </c:scatterChart>
      <c:valAx>
        <c:axId val="357455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49880"/>
        <c:crosses val="autoZero"/>
        <c:crossBetween val="midCat"/>
      </c:valAx>
      <c:valAx>
        <c:axId val="357449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7455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1D-4305-991A-8463FA49401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1D-4305-991A-8463FA494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03280"/>
        <c:axId val="444800536"/>
      </c:scatterChart>
      <c:valAx>
        <c:axId val="4448032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00536"/>
        <c:crosses val="autoZero"/>
        <c:crossBetween val="midCat"/>
      </c:valAx>
      <c:valAx>
        <c:axId val="4448005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032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56-41E1-8E36-64857556CDD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56-41E1-8E36-64857556C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95048"/>
        <c:axId val="444802888"/>
      </c:scatterChart>
      <c:valAx>
        <c:axId val="444795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02888"/>
        <c:crosses val="autoZero"/>
        <c:crossBetween val="midCat"/>
      </c:valAx>
      <c:valAx>
        <c:axId val="444802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795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AB-4E01-AB42-932A64647AE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AB-4E01-AB42-932A64647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01712"/>
        <c:axId val="444797792"/>
      </c:scatterChart>
      <c:valAx>
        <c:axId val="4448017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97792"/>
        <c:crosses val="autoZero"/>
        <c:crossBetween val="midCat"/>
      </c:valAx>
      <c:valAx>
        <c:axId val="4447977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8017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98-47E5-84E5-2A3C99D4B5B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A98-47E5-84E5-2A3C99D4B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00144"/>
        <c:axId val="444798184"/>
      </c:scatterChart>
      <c:valAx>
        <c:axId val="444800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98184"/>
        <c:crosses val="autoZero"/>
        <c:crossBetween val="midCat"/>
      </c:valAx>
      <c:valAx>
        <c:axId val="444798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00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22-4BF2-8828-AA53D46EA65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22-4BF2-8828-AA53D46EA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796616"/>
        <c:axId val="444803672"/>
      </c:scatterChart>
      <c:valAx>
        <c:axId val="444796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803672"/>
        <c:crosses val="autoZero"/>
        <c:crossBetween val="midCat"/>
      </c:valAx>
      <c:valAx>
        <c:axId val="4448036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44796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AA7-40D1-8108-9A7FC326F59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AA7-40D1-8108-9A7FC326F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804848"/>
        <c:axId val="444797008"/>
      </c:scatterChart>
      <c:valAx>
        <c:axId val="4448048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4797008"/>
        <c:crosses val="autoZero"/>
        <c:crossBetween val="midCat"/>
      </c:valAx>
      <c:valAx>
        <c:axId val="444797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448048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8E-401D-A22F-966D3F6CDB3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8E-401D-A22F-966D3F6CD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35696"/>
        <c:axId val="460136480"/>
      </c:scatterChart>
      <c:valAx>
        <c:axId val="4601356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36480"/>
        <c:crosses val="autoZero"/>
        <c:crossBetween val="midCat"/>
      </c:valAx>
      <c:valAx>
        <c:axId val="4601364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35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E4-4BF3-B7BB-74440255E63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E4-4BF3-B7BB-74440255E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41576"/>
        <c:axId val="460144712"/>
      </c:scatterChart>
      <c:valAx>
        <c:axId val="460141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44712"/>
        <c:crosses val="autoZero"/>
        <c:crossBetween val="midCat"/>
      </c:valAx>
      <c:valAx>
        <c:axId val="460144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41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A1-4CBA-9927-4258DF1781B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A1-4CBA-9927-4258DF17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37264"/>
        <c:axId val="460143928"/>
      </c:scatterChart>
      <c:valAx>
        <c:axId val="460137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43928"/>
        <c:crosses val="autoZero"/>
        <c:crossBetween val="midCat"/>
      </c:valAx>
      <c:valAx>
        <c:axId val="4601439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37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6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BF-4606-BB4D-28993CC7D29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BF-4606-BB4D-28993CC7D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43536"/>
        <c:axId val="460145104"/>
      </c:scatterChart>
      <c:valAx>
        <c:axId val="460143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45104"/>
        <c:crosses val="autoZero"/>
        <c:crossBetween val="midCat"/>
      </c:valAx>
      <c:valAx>
        <c:axId val="460145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43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21-463E-AB92-EEAFC881848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21-463E-AB92-EEAFC8818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867464"/>
        <c:axId val="340867072"/>
      </c:scatterChart>
      <c:valAx>
        <c:axId val="340867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0867072"/>
        <c:crosses val="autoZero"/>
        <c:crossBetween val="midCat"/>
      </c:valAx>
      <c:valAx>
        <c:axId val="340867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0867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'BHn34'!$J$10:$J$16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9</c:v>
                </c:pt>
                <c:pt idx="3">
                  <c:v>11</c:v>
                </c:pt>
                <c:pt idx="4">
                  <c:v>16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'BHn34'!$K$10:$K$16</c:f>
              <c:numCache>
                <c:formatCode>\+0.00</c:formatCode>
                <c:ptCount val="7"/>
                <c:pt idx="0">
                  <c:v>51.439365000000002</c:v>
                </c:pt>
                <c:pt idx="1">
                  <c:v>50.439365000000002</c:v>
                </c:pt>
                <c:pt idx="2">
                  <c:v>49.439365000000002</c:v>
                </c:pt>
                <c:pt idx="3">
                  <c:v>48.439365000000002</c:v>
                </c:pt>
                <c:pt idx="4">
                  <c:v>47.439365000000002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7-403B-B5FF-C2812E214F8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'BHn34'!$J$10:$J$16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9</c:v>
                </c:pt>
                <c:pt idx="3">
                  <c:v>11</c:v>
                </c:pt>
                <c:pt idx="4">
                  <c:v>16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'BHn34'!$L$10:$L$16</c:f>
              <c:numCache>
                <c:formatCode>General</c:formatCode>
                <c:ptCount val="7"/>
                <c:pt idx="5" formatCode="\+0.00">
                  <c:v>52.439365000000002</c:v>
                </c:pt>
                <c:pt idx="6" formatCode="\+0.00">
                  <c:v>47.439365000000002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57-403B-B5FF-C2812E214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51840"/>
        <c:axId val="357447920"/>
      </c:scatterChart>
      <c:valAx>
        <c:axId val="357451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47920"/>
        <c:crosses val="autoZero"/>
        <c:crossBetween val="midCat"/>
      </c:valAx>
      <c:valAx>
        <c:axId val="357447920"/>
        <c:scaling>
          <c:orientation val="minMax"/>
          <c:max val="54"/>
          <c:min val="4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7451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5E-4511-9114-CEBF39D81D1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5E-4511-9114-CEBF39D81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35304"/>
        <c:axId val="460140008"/>
      </c:scatterChart>
      <c:valAx>
        <c:axId val="460135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40008"/>
        <c:crosses val="autoZero"/>
        <c:crossBetween val="midCat"/>
      </c:valAx>
      <c:valAx>
        <c:axId val="4601400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35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D3-45D2-83FF-BF447456141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D3-45D2-83FF-BF4474561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45496"/>
        <c:axId val="460139224"/>
      </c:scatterChart>
      <c:valAx>
        <c:axId val="460145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39224"/>
        <c:crosses val="autoZero"/>
        <c:crossBetween val="midCat"/>
      </c:valAx>
      <c:valAx>
        <c:axId val="460139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45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B6-46AC-8648-410C33FC4B9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B6-46AC-8648-410C33FC4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43144"/>
        <c:axId val="460147456"/>
      </c:scatterChart>
      <c:valAx>
        <c:axId val="460143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47456"/>
        <c:crosses val="autoZero"/>
        <c:crossBetween val="midCat"/>
      </c:valAx>
      <c:valAx>
        <c:axId val="4601474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43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B03-418E-97D3-BE4A126262F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B03-418E-97D3-BE4A12626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39616"/>
        <c:axId val="460140792"/>
      </c:scatterChart>
      <c:valAx>
        <c:axId val="460139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40792"/>
        <c:crosses val="autoZero"/>
        <c:crossBetween val="midCat"/>
      </c:valAx>
      <c:valAx>
        <c:axId val="460140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39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67-48E4-855C-A679794B9B9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67-48E4-855C-A679794B9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41184"/>
        <c:axId val="460137656"/>
      </c:scatterChart>
      <c:valAx>
        <c:axId val="460141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37656"/>
        <c:crosses val="autoZero"/>
        <c:crossBetween val="midCat"/>
      </c:valAx>
      <c:valAx>
        <c:axId val="4601376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41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E0-4D27-BDBA-0F9C6202E87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0-4D27-BDBA-0F9C6202E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42360"/>
        <c:axId val="460142752"/>
      </c:scatterChart>
      <c:valAx>
        <c:axId val="460142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42752"/>
        <c:crosses val="autoZero"/>
        <c:crossBetween val="midCat"/>
      </c:valAx>
      <c:valAx>
        <c:axId val="460142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42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5D-4033-AD17-DF87CDC9385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5D-4033-AD17-DF87CDC93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46672"/>
        <c:axId val="460147064"/>
      </c:scatterChart>
      <c:valAx>
        <c:axId val="460146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47064"/>
        <c:crosses val="autoZero"/>
        <c:crossBetween val="midCat"/>
      </c:valAx>
      <c:valAx>
        <c:axId val="4601470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46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F0-4077-A274-33CF9865699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F0-4077-A274-33CF98656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48240"/>
        <c:axId val="460154904"/>
      </c:scatterChart>
      <c:valAx>
        <c:axId val="460148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54904"/>
        <c:crosses val="autoZero"/>
        <c:crossBetween val="midCat"/>
      </c:valAx>
      <c:valAx>
        <c:axId val="460154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48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29-40D2-9244-E6EF556F458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E29-40D2-9244-E6EF556F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50200"/>
        <c:axId val="460152944"/>
      </c:scatterChart>
      <c:valAx>
        <c:axId val="460150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52944"/>
        <c:crosses val="autoZero"/>
        <c:crossBetween val="midCat"/>
      </c:valAx>
      <c:valAx>
        <c:axId val="4601529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50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13-4FFC-8ECA-3B445BD072E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13-4FFC-8ECA-3B445BD0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58824"/>
        <c:axId val="460155688"/>
      </c:scatterChart>
      <c:valAx>
        <c:axId val="460158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55688"/>
        <c:crosses val="autoZero"/>
        <c:crossBetween val="midCat"/>
      </c:valAx>
      <c:valAx>
        <c:axId val="460155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58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DF-4CA6-BCFA-B285881A5F2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4DF-4CA6-BCFA-B285881A5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48312"/>
        <c:axId val="357447136"/>
      </c:scatterChart>
      <c:valAx>
        <c:axId val="357448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47136"/>
        <c:crosses val="autoZero"/>
        <c:crossBetween val="midCat"/>
      </c:valAx>
      <c:valAx>
        <c:axId val="357447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7448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B5-416F-BC05-1FC9D6DC5F3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B5-416F-BC05-1FC9D6DC5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49416"/>
        <c:axId val="460147848"/>
      </c:scatterChart>
      <c:valAx>
        <c:axId val="460149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47848"/>
        <c:crosses val="autoZero"/>
        <c:crossBetween val="midCat"/>
      </c:valAx>
      <c:valAx>
        <c:axId val="4601478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49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9-4710-9641-51FC57F98EA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EA9-4710-9641-51FC57F98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50984"/>
        <c:axId val="460151376"/>
      </c:scatterChart>
      <c:valAx>
        <c:axId val="460150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51376"/>
        <c:crosses val="autoZero"/>
        <c:crossBetween val="midCat"/>
      </c:valAx>
      <c:valAx>
        <c:axId val="460151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50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C1-4071-B9FB-EB955F1EF3A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C1-4071-B9FB-EB955F1EF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55296"/>
        <c:axId val="460148632"/>
      </c:scatterChart>
      <c:valAx>
        <c:axId val="4601552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48632"/>
        <c:crosses val="autoZero"/>
        <c:crossBetween val="midCat"/>
      </c:valAx>
      <c:valAx>
        <c:axId val="4601486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552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D9-4DFA-B44F-62F79CAECBA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D9-4DFA-B44F-62F79CAEC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59216"/>
        <c:axId val="460151768"/>
      </c:scatterChart>
      <c:valAx>
        <c:axId val="460159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51768"/>
        <c:crosses val="autoZero"/>
        <c:crossBetween val="midCat"/>
      </c:valAx>
      <c:valAx>
        <c:axId val="460151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59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1B-4988-B285-F2C317FAD69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1B-4988-B285-F2C317FAD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53336"/>
        <c:axId val="460152160"/>
      </c:scatterChart>
      <c:valAx>
        <c:axId val="460153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52160"/>
        <c:crosses val="autoZero"/>
        <c:crossBetween val="midCat"/>
      </c:valAx>
      <c:valAx>
        <c:axId val="4601521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53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5F-4FE0-8069-C894141AF82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5F-4FE0-8069-C894141AF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49808"/>
        <c:axId val="460154512"/>
      </c:scatterChart>
      <c:valAx>
        <c:axId val="460149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54512"/>
        <c:crosses val="autoZero"/>
        <c:crossBetween val="midCat"/>
      </c:valAx>
      <c:valAx>
        <c:axId val="460154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49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69-4FBA-B8C2-67E9A437000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69-4FBA-B8C2-67E9A4370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53728"/>
        <c:axId val="460160000"/>
      </c:scatterChart>
      <c:valAx>
        <c:axId val="460153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60000"/>
        <c:crosses val="autoZero"/>
        <c:crossBetween val="midCat"/>
      </c:valAx>
      <c:valAx>
        <c:axId val="4601600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53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E4-4556-8F2E-9B194242EA2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BE4-4556-8F2E-9B194242E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58040"/>
        <c:axId val="460166272"/>
      </c:scatterChart>
      <c:valAx>
        <c:axId val="4601580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66272"/>
        <c:crosses val="autoZero"/>
        <c:crossBetween val="midCat"/>
      </c:valAx>
      <c:valAx>
        <c:axId val="460166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580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E0-4B0C-BC1E-CBD33837EBD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E0-4B0C-BC1E-CBD33837E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67056"/>
        <c:axId val="460168232"/>
      </c:scatterChart>
      <c:valAx>
        <c:axId val="460167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68232"/>
        <c:crosses val="autoZero"/>
        <c:crossBetween val="midCat"/>
      </c:valAx>
      <c:valAx>
        <c:axId val="4601682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67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1A-4CAB-A86B-2C5C7CB6354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1A-4CAB-A86B-2C5C7CB63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66664"/>
        <c:axId val="460170584"/>
      </c:scatterChart>
      <c:valAx>
        <c:axId val="460166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70584"/>
        <c:crosses val="autoZero"/>
        <c:crossBetween val="midCat"/>
      </c:valAx>
      <c:valAx>
        <c:axId val="460170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66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A9-4688-A653-7199A640B5D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7A9-4688-A653-7199A640B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50272"/>
        <c:axId val="357453016"/>
      </c:scatterChart>
      <c:valAx>
        <c:axId val="357450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53016"/>
        <c:crosses val="autoZero"/>
        <c:crossBetween val="midCat"/>
      </c:valAx>
      <c:valAx>
        <c:axId val="3574530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7450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17-4B4F-ABF1-C46DE141541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17-4B4F-ABF1-C46DE1415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61568"/>
        <c:axId val="460162352"/>
      </c:scatterChart>
      <c:valAx>
        <c:axId val="460161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62352"/>
        <c:crosses val="autoZero"/>
        <c:crossBetween val="midCat"/>
      </c:valAx>
      <c:valAx>
        <c:axId val="4601623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61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06-48EC-9034-E62E3685718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06-48EC-9034-E62E36857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62744"/>
        <c:axId val="460165096"/>
      </c:scatterChart>
      <c:valAx>
        <c:axId val="460162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65096"/>
        <c:crosses val="autoZero"/>
        <c:crossBetween val="midCat"/>
      </c:valAx>
      <c:valAx>
        <c:axId val="460165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62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14-4DF8-9C3F-3C03387711A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14-4DF8-9C3F-3C0338771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71760"/>
        <c:axId val="460163920"/>
      </c:scatterChart>
      <c:valAx>
        <c:axId val="460171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63920"/>
        <c:crosses val="autoZero"/>
        <c:crossBetween val="midCat"/>
      </c:valAx>
      <c:valAx>
        <c:axId val="4601639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71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74-49B3-9632-9E1C955201E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74-49B3-9632-9E1C95520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68624"/>
        <c:axId val="460169800"/>
      </c:scatterChart>
      <c:valAx>
        <c:axId val="4601686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69800"/>
        <c:crosses val="autoZero"/>
        <c:crossBetween val="midCat"/>
      </c:valAx>
      <c:valAx>
        <c:axId val="460169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686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'BHn69'!$J$10:$J$16</c:f>
              <c:numCache>
                <c:formatCode>General</c:formatCode>
                <c:ptCount val="7"/>
                <c:pt idx="0">
                  <c:v>11</c:v>
                </c:pt>
                <c:pt idx="1">
                  <c:v>13</c:v>
                </c:pt>
                <c:pt idx="2">
                  <c:v>14</c:v>
                </c:pt>
                <c:pt idx="3">
                  <c:v>17</c:v>
                </c:pt>
                <c:pt idx="4">
                  <c:v>13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'BHn69'!$K$10:$K$16</c:f>
              <c:numCache>
                <c:formatCode>\+0.00</c:formatCode>
                <c:ptCount val="7"/>
                <c:pt idx="0">
                  <c:v>12.612337</c:v>
                </c:pt>
                <c:pt idx="1">
                  <c:v>11.612337</c:v>
                </c:pt>
                <c:pt idx="2">
                  <c:v>10.612337</c:v>
                </c:pt>
                <c:pt idx="3">
                  <c:v>9.6123370000000001</c:v>
                </c:pt>
                <c:pt idx="4">
                  <c:v>8.6123370000000001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A3-498D-9F41-881A3CB12A6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'BHn50'!$J$10:$J$16</c:f>
              <c:numCache>
                <c:formatCode>General</c:formatCode>
                <c:ptCount val="7"/>
                <c:pt idx="0">
                  <c:v>13</c:v>
                </c:pt>
                <c:pt idx="1">
                  <c:v>16</c:v>
                </c:pt>
                <c:pt idx="2">
                  <c:v>19</c:v>
                </c:pt>
                <c:pt idx="3">
                  <c:v>31</c:v>
                </c:pt>
                <c:pt idx="4">
                  <c:v>35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'BHn69'!$L$10:$L$16</c:f>
              <c:numCache>
                <c:formatCode>General</c:formatCode>
                <c:ptCount val="7"/>
                <c:pt idx="5" formatCode="\+0.00">
                  <c:v>13.612337</c:v>
                </c:pt>
                <c:pt idx="6" formatCode="\+0.00">
                  <c:v>8.6123370000000001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A3-498D-9F41-881A3CB12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60392"/>
        <c:axId val="460167448"/>
      </c:scatterChart>
      <c:valAx>
        <c:axId val="460160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67448"/>
        <c:crosses val="autoZero"/>
        <c:crossBetween val="midCat"/>
      </c:valAx>
      <c:valAx>
        <c:axId val="460167448"/>
        <c:scaling>
          <c:orientation val="minMax"/>
          <c:max val="16"/>
          <c:min val="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60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C9-4FFF-B2EA-C7CED43C299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DC9-4FFF-B2EA-C7CED43C2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65880"/>
        <c:axId val="460169408"/>
      </c:scatterChart>
      <c:valAx>
        <c:axId val="460165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69408"/>
        <c:crosses val="autoZero"/>
        <c:crossBetween val="midCat"/>
      </c:valAx>
      <c:valAx>
        <c:axId val="460169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65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176-4576-946A-7F5A7271BB3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176-4576-946A-7F5A7271B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61176"/>
        <c:axId val="460160784"/>
      </c:scatterChart>
      <c:valAx>
        <c:axId val="460161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60784"/>
        <c:crosses val="autoZero"/>
        <c:crossBetween val="midCat"/>
      </c:valAx>
      <c:valAx>
        <c:axId val="4601607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61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1A-470C-BE30-D0B7E136368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1A-470C-BE30-D0B7E1363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67840"/>
        <c:axId val="460169016"/>
      </c:scatterChart>
      <c:valAx>
        <c:axId val="460167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69016"/>
        <c:crosses val="autoZero"/>
        <c:crossBetween val="midCat"/>
      </c:valAx>
      <c:valAx>
        <c:axId val="460169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67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8D-41F5-9DC9-0A583E72BEE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8D-41F5-9DC9-0A583E72B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76464"/>
        <c:axId val="460172936"/>
      </c:scatterChart>
      <c:valAx>
        <c:axId val="460176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72936"/>
        <c:crosses val="autoZero"/>
        <c:crossBetween val="midCat"/>
      </c:valAx>
      <c:valAx>
        <c:axId val="4601729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76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8A-436F-B49B-F852F755961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8A-436F-B49B-F852F7559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73328"/>
        <c:axId val="460178816"/>
      </c:scatterChart>
      <c:valAx>
        <c:axId val="460173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78816"/>
        <c:crosses val="autoZero"/>
        <c:crossBetween val="midCat"/>
      </c:valAx>
      <c:valAx>
        <c:axId val="460178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73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28-402A-BCF2-5071428AABC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828-402A-BCF2-5071428AA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49096"/>
        <c:axId val="357452232"/>
      </c:scatterChart>
      <c:valAx>
        <c:axId val="357449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52232"/>
        <c:crosses val="autoZero"/>
        <c:crossBetween val="midCat"/>
      </c:valAx>
      <c:valAx>
        <c:axId val="357452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7449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5E-4853-ADA6-D9BD47A891A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5E-4853-ADA6-D9BD47A89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74504"/>
        <c:axId val="460181952"/>
      </c:scatterChart>
      <c:valAx>
        <c:axId val="460174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81952"/>
        <c:crosses val="autoZero"/>
        <c:crossBetween val="midCat"/>
      </c:valAx>
      <c:valAx>
        <c:axId val="4601819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74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DE-4864-9971-746639F09F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DE-4864-9971-746639F09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73720"/>
        <c:axId val="460174896"/>
      </c:scatterChart>
      <c:valAx>
        <c:axId val="460173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74896"/>
        <c:crosses val="autoZero"/>
        <c:crossBetween val="midCat"/>
      </c:valAx>
      <c:valAx>
        <c:axId val="460174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73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86-42CE-80AF-6D0F4775C2E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86-42CE-80AF-6D0F4775C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80776"/>
        <c:axId val="460183520"/>
      </c:scatterChart>
      <c:valAx>
        <c:axId val="460180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83520"/>
        <c:crosses val="autoZero"/>
        <c:crossBetween val="midCat"/>
      </c:valAx>
      <c:valAx>
        <c:axId val="4601835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80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8-42DA-B8BD-F8EB95C6794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8-42DA-B8BD-F8EB95C6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77640"/>
        <c:axId val="460179992"/>
      </c:scatterChart>
      <c:valAx>
        <c:axId val="460177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79992"/>
        <c:crosses val="autoZero"/>
        <c:crossBetween val="midCat"/>
      </c:valAx>
      <c:valAx>
        <c:axId val="460179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77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8A6-4F96-8ED1-FD1A325422A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A6-4F96-8ED1-FD1A32542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79600"/>
        <c:axId val="460184696"/>
      </c:scatterChart>
      <c:valAx>
        <c:axId val="460179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84696"/>
        <c:crosses val="autoZero"/>
        <c:crossBetween val="midCat"/>
      </c:valAx>
      <c:valAx>
        <c:axId val="4601846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79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8A-4F87-B2FF-6B9116A878D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8A-4F87-B2FF-6B9116A87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74112"/>
        <c:axId val="460180384"/>
      </c:scatterChart>
      <c:valAx>
        <c:axId val="460174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80384"/>
        <c:crosses val="autoZero"/>
        <c:crossBetween val="midCat"/>
      </c:valAx>
      <c:valAx>
        <c:axId val="460180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74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0B-4A98-8D28-9F7433E5288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0B-4A98-8D28-9F7433E52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75288"/>
        <c:axId val="460175680"/>
      </c:scatterChart>
      <c:valAx>
        <c:axId val="4601752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75680"/>
        <c:crosses val="autoZero"/>
        <c:crossBetween val="midCat"/>
      </c:valAx>
      <c:valAx>
        <c:axId val="4601756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752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0E-4094-AC16-909DF41884D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0E-4094-AC16-909DF4188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76072"/>
        <c:axId val="460185088"/>
      </c:scatterChart>
      <c:valAx>
        <c:axId val="460176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85088"/>
        <c:crosses val="autoZero"/>
        <c:crossBetween val="midCat"/>
      </c:valAx>
      <c:valAx>
        <c:axId val="460185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76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F8-4AD7-9885-24CC4F6FE24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F8-4AD7-9885-24CC4F6FE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78424"/>
        <c:axId val="460181560"/>
      </c:scatterChart>
      <c:valAx>
        <c:axId val="460178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81560"/>
        <c:crosses val="autoZero"/>
        <c:crossBetween val="midCat"/>
      </c:valAx>
      <c:valAx>
        <c:axId val="4601815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78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D1-49E3-93E4-1C5B8CD0BFD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D1-49E3-93E4-1C5B8CD0B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91752"/>
        <c:axId val="460195280"/>
      </c:scatterChart>
      <c:valAx>
        <c:axId val="4601917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95280"/>
        <c:crosses val="autoZero"/>
        <c:crossBetween val="midCat"/>
      </c:valAx>
      <c:valAx>
        <c:axId val="460195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917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7A-473E-B5BD-943EA072620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7A-473E-B5BD-943EA0726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45960"/>
        <c:axId val="357446744"/>
      </c:scatterChart>
      <c:valAx>
        <c:axId val="3574459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46744"/>
        <c:crosses val="autoZero"/>
        <c:crossBetween val="midCat"/>
      </c:valAx>
      <c:valAx>
        <c:axId val="3574467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74459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9D-48AB-BEFD-F3ADEAA55D9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9D-48AB-BEFD-F3ADEAA55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87440"/>
        <c:axId val="460190968"/>
      </c:scatterChart>
      <c:valAx>
        <c:axId val="4601874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90968"/>
        <c:crosses val="autoZero"/>
        <c:crossBetween val="midCat"/>
      </c:valAx>
      <c:valAx>
        <c:axId val="4601909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874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21-427F-BDA3-38B2F327C68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21-427F-BDA3-38B2F327C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95672"/>
        <c:axId val="460187832"/>
      </c:scatterChart>
      <c:valAx>
        <c:axId val="460195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87832"/>
        <c:crosses val="autoZero"/>
        <c:crossBetween val="midCat"/>
      </c:valAx>
      <c:valAx>
        <c:axId val="460187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95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EC-44A0-9B04-F04AF48BA14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EC-44A0-9B04-F04AF48BA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89008"/>
        <c:axId val="460196064"/>
      </c:scatterChart>
      <c:valAx>
        <c:axId val="4601890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96064"/>
        <c:crosses val="autoZero"/>
        <c:crossBetween val="midCat"/>
      </c:valAx>
      <c:valAx>
        <c:axId val="4601960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890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FD-4624-86DD-4413E2685E5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8FD-4624-86DD-4413E2685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87048"/>
        <c:axId val="460190576"/>
      </c:scatterChart>
      <c:valAx>
        <c:axId val="460187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90576"/>
        <c:crosses val="autoZero"/>
        <c:crossBetween val="midCat"/>
      </c:valAx>
      <c:valAx>
        <c:axId val="460190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87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BC-43CF-91A1-6A0281B0C13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BC-43CF-91A1-6A0281B0C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89400"/>
        <c:axId val="460197632"/>
      </c:scatterChart>
      <c:valAx>
        <c:axId val="4601894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97632"/>
        <c:crosses val="autoZero"/>
        <c:crossBetween val="midCat"/>
      </c:valAx>
      <c:valAx>
        <c:axId val="4601976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894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1B-4DB2-84C8-038A844F421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1B-4DB2-84C8-038A844F4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97240"/>
        <c:axId val="460192928"/>
      </c:scatterChart>
      <c:valAx>
        <c:axId val="460197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92928"/>
        <c:crosses val="autoZero"/>
        <c:crossBetween val="midCat"/>
      </c:valAx>
      <c:valAx>
        <c:axId val="460192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97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35-4402-BDAE-2405A3BBAF7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35-4402-BDAE-2405A3BBA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89792"/>
        <c:axId val="460190184"/>
      </c:scatterChart>
      <c:valAx>
        <c:axId val="4601897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90184"/>
        <c:crosses val="autoZero"/>
        <c:crossBetween val="midCat"/>
      </c:valAx>
      <c:valAx>
        <c:axId val="4601901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897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4E-4DD3-B4B6-6465DEC2B02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4E-4DD3-B4B6-6465DEC2B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92144"/>
        <c:axId val="460192536"/>
      </c:scatterChart>
      <c:valAx>
        <c:axId val="460192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92536"/>
        <c:crosses val="autoZero"/>
        <c:crossBetween val="midCat"/>
      </c:valAx>
      <c:valAx>
        <c:axId val="460192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92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41-403E-8E6D-0B43CD4831A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41-403E-8E6D-0B43CD483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93320"/>
        <c:axId val="460193712"/>
      </c:scatterChart>
      <c:valAx>
        <c:axId val="460193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93712"/>
        <c:crosses val="autoZero"/>
        <c:crossBetween val="midCat"/>
      </c:valAx>
      <c:valAx>
        <c:axId val="4601937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93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A4-469E-9508-BF6598C4FD4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A4-469E-9508-BF6598C4F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86656"/>
        <c:axId val="460207040"/>
      </c:scatterChart>
      <c:valAx>
        <c:axId val="4601866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07040"/>
        <c:crosses val="autoZero"/>
        <c:crossBetween val="midCat"/>
      </c:valAx>
      <c:valAx>
        <c:axId val="460207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866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F0-42EE-8B34-90B0B884971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4F0-42EE-8B34-90B0B8849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55760"/>
        <c:axId val="357453408"/>
      </c:scatterChart>
      <c:valAx>
        <c:axId val="357455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53408"/>
        <c:crosses val="autoZero"/>
        <c:crossBetween val="midCat"/>
      </c:valAx>
      <c:valAx>
        <c:axId val="357453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7455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A0-4973-BF43-0B91CFCA55B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A0-4973-BF43-0B91CFCA5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03120"/>
        <c:axId val="460207432"/>
      </c:scatterChart>
      <c:valAx>
        <c:axId val="4602031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07432"/>
        <c:crosses val="autoZero"/>
        <c:crossBetween val="midCat"/>
      </c:valAx>
      <c:valAx>
        <c:axId val="4602074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031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E3-43B7-AC65-DEC0F5A5FB5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E3-43B7-AC65-DEC0F5A5F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02336"/>
        <c:axId val="460207824"/>
      </c:scatterChart>
      <c:valAx>
        <c:axId val="460202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07824"/>
        <c:crosses val="autoZero"/>
        <c:crossBetween val="midCat"/>
      </c:valAx>
      <c:valAx>
        <c:axId val="460207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02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46-464E-B2C3-3ABA413936D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46-464E-B2C3-3ABA41393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00768"/>
        <c:axId val="460201160"/>
      </c:scatterChart>
      <c:valAx>
        <c:axId val="460200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01160"/>
        <c:crosses val="autoZero"/>
        <c:crossBetween val="midCat"/>
      </c:valAx>
      <c:valAx>
        <c:axId val="4602011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00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18-4F77-8E4F-BAA5023AAC6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18-4F77-8E4F-BAA5023AA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10176"/>
        <c:axId val="460202728"/>
      </c:scatterChart>
      <c:valAx>
        <c:axId val="460210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02728"/>
        <c:crosses val="autoZero"/>
        <c:crossBetween val="midCat"/>
      </c:valAx>
      <c:valAx>
        <c:axId val="460202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10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BF1-4800-AA9F-FA368A48DC5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BF1-4800-AA9F-FA368A48D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05472"/>
        <c:axId val="460204688"/>
      </c:scatterChart>
      <c:valAx>
        <c:axId val="4602054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04688"/>
        <c:crosses val="autoZero"/>
        <c:crossBetween val="midCat"/>
      </c:valAx>
      <c:valAx>
        <c:axId val="4602046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054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9E-47D5-BA17-00DD43F33DA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9E-47D5-BA17-00DD43F33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03512"/>
        <c:axId val="460203904"/>
      </c:scatterChart>
      <c:valAx>
        <c:axId val="460203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03904"/>
        <c:crosses val="autoZero"/>
        <c:crossBetween val="midCat"/>
      </c:valAx>
      <c:valAx>
        <c:axId val="460203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03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10-4C19-8F54-A47F78BE5F5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10-4C19-8F54-A47F78BE5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05864"/>
        <c:axId val="460206256"/>
      </c:scatterChart>
      <c:valAx>
        <c:axId val="460205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06256"/>
        <c:crosses val="autoZero"/>
        <c:crossBetween val="midCat"/>
      </c:valAx>
      <c:valAx>
        <c:axId val="4602062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05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ED-489D-BFA9-FF554CA48D5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ED-489D-BFA9-FF554CA48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08608"/>
        <c:axId val="460209000"/>
      </c:scatterChart>
      <c:valAx>
        <c:axId val="460208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09000"/>
        <c:crosses val="autoZero"/>
        <c:crossBetween val="midCat"/>
      </c:valAx>
      <c:valAx>
        <c:axId val="460209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08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F0-4EF7-8B08-7E5D26D5379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F0-4EF7-8B08-7E5D26D53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98024"/>
        <c:axId val="460198416"/>
      </c:scatterChart>
      <c:valAx>
        <c:axId val="460198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98416"/>
        <c:crosses val="autoZero"/>
        <c:crossBetween val="midCat"/>
      </c:valAx>
      <c:valAx>
        <c:axId val="4601984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98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BC-4A10-8929-9A049F4947D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BC-4A10-8929-9A049F494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98808"/>
        <c:axId val="460199984"/>
      </c:scatterChart>
      <c:valAx>
        <c:axId val="460198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99984"/>
        <c:crosses val="autoZero"/>
        <c:crossBetween val="midCat"/>
      </c:valAx>
      <c:valAx>
        <c:axId val="460199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98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81-4C1E-AF18-2DFC0E14412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81-4C1E-AF18-2DFC0E144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54584"/>
        <c:axId val="357456152"/>
      </c:scatterChart>
      <c:valAx>
        <c:axId val="357454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56152"/>
        <c:crosses val="autoZero"/>
        <c:crossBetween val="midCat"/>
      </c:valAx>
      <c:valAx>
        <c:axId val="3574561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7454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C0-4490-A9BE-8A6FED1999C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C0-4490-A9BE-8A6FED199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18408"/>
        <c:axId val="460217232"/>
      </c:scatterChart>
      <c:valAx>
        <c:axId val="460218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17232"/>
        <c:crosses val="autoZero"/>
        <c:crossBetween val="midCat"/>
      </c:valAx>
      <c:valAx>
        <c:axId val="4602172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18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5F-467D-911C-690E2BB40DC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85F-467D-911C-690E2BB4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16448"/>
        <c:axId val="460221152"/>
      </c:scatterChart>
      <c:valAx>
        <c:axId val="4602164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21152"/>
        <c:crosses val="autoZero"/>
        <c:crossBetween val="midCat"/>
      </c:valAx>
      <c:valAx>
        <c:axId val="460221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164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0F-45B0-BB72-A68564B76A7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0F-45B0-BB72-A68564B76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18800"/>
        <c:axId val="460219192"/>
      </c:scatterChart>
      <c:valAx>
        <c:axId val="460218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19192"/>
        <c:crosses val="autoZero"/>
        <c:crossBetween val="midCat"/>
      </c:valAx>
      <c:valAx>
        <c:axId val="4602191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18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B1-4022-B1CC-23B60EEEE79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B1-4022-B1CC-23B60EEEE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19976"/>
        <c:axId val="460217624"/>
      </c:scatterChart>
      <c:valAx>
        <c:axId val="460219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17624"/>
        <c:crosses val="autoZero"/>
        <c:crossBetween val="midCat"/>
      </c:valAx>
      <c:valAx>
        <c:axId val="460217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19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77-4E13-8A56-B1EBAE85467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77-4E13-8A56-B1EBAE85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12920"/>
        <c:axId val="460220368"/>
      </c:scatterChart>
      <c:valAx>
        <c:axId val="460212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20368"/>
        <c:crosses val="autoZero"/>
        <c:crossBetween val="midCat"/>
      </c:valAx>
      <c:valAx>
        <c:axId val="4602203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12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16-4C36-B5F9-3D3A19D29DA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16-4C36-B5F9-3D3A19D29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20760"/>
        <c:axId val="460221544"/>
      </c:scatterChart>
      <c:valAx>
        <c:axId val="460220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21544"/>
        <c:crosses val="autoZero"/>
        <c:crossBetween val="midCat"/>
      </c:valAx>
      <c:valAx>
        <c:axId val="460221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20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'BHn70'!$J$10:$J$16</c:f>
              <c:numCache>
                <c:formatCode>General</c:formatCode>
                <c:ptCount val="7"/>
                <c:pt idx="0">
                  <c:v>9</c:v>
                </c:pt>
                <c:pt idx="1">
                  <c:v>16</c:v>
                </c:pt>
                <c:pt idx="2">
                  <c:v>23</c:v>
                </c:pt>
                <c:pt idx="3">
                  <c:v>38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'BHn70'!$K$10:$K$16</c:f>
              <c:numCache>
                <c:formatCode>\+0.00</c:formatCode>
                <c:ptCount val="7"/>
                <c:pt idx="0">
                  <c:v>16.611115000000002</c:v>
                </c:pt>
                <c:pt idx="1">
                  <c:v>15.611115000000002</c:v>
                </c:pt>
                <c:pt idx="2">
                  <c:v>13.611115000000002</c:v>
                </c:pt>
                <c:pt idx="3">
                  <c:v>12.611115000000002</c:v>
                </c:pt>
                <c:pt idx="4">
                  <c:v>12.611115000000002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D8E-4ADC-80C0-699A95DA3F3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'BHn70'!$J$10:$J$16</c:f>
              <c:numCache>
                <c:formatCode>General</c:formatCode>
                <c:ptCount val="7"/>
                <c:pt idx="0">
                  <c:v>9</c:v>
                </c:pt>
                <c:pt idx="1">
                  <c:v>16</c:v>
                </c:pt>
                <c:pt idx="2">
                  <c:v>23</c:v>
                </c:pt>
                <c:pt idx="3">
                  <c:v>38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'BHn70'!$L$10:$L$16</c:f>
              <c:numCache>
                <c:formatCode>General</c:formatCode>
                <c:ptCount val="7"/>
                <c:pt idx="5" formatCode="\+0.00">
                  <c:v>17.611115000000002</c:v>
                </c:pt>
                <c:pt idx="6" formatCode="\+0.00">
                  <c:v>12.611115000000002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8E-4ADC-80C0-699A95DA3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22328"/>
        <c:axId val="460215272"/>
      </c:scatterChart>
      <c:valAx>
        <c:axId val="460222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15272"/>
        <c:crosses val="autoZero"/>
        <c:crossBetween val="midCat"/>
      </c:valAx>
      <c:valAx>
        <c:axId val="460215272"/>
        <c:scaling>
          <c:orientation val="minMax"/>
          <c:max val="19"/>
          <c:min val="1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22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9A-4085-9C8B-47FA4BAE830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9A-4085-9C8B-47FA4BAE8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14488"/>
        <c:axId val="460214880"/>
      </c:scatterChart>
      <c:valAx>
        <c:axId val="460214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14880"/>
        <c:crosses val="autoZero"/>
        <c:crossBetween val="midCat"/>
      </c:valAx>
      <c:valAx>
        <c:axId val="460214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14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C8-4814-A183-7D5F556C2E1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C8-4814-A183-7D5F556C2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16840"/>
        <c:axId val="460211744"/>
      </c:scatterChart>
      <c:valAx>
        <c:axId val="460216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11744"/>
        <c:crosses val="autoZero"/>
        <c:crossBetween val="midCat"/>
      </c:valAx>
      <c:valAx>
        <c:axId val="4602117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16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DD-4468-B8C8-2323CCD3C4E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DD-4468-B8C8-2323CCD3C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12136"/>
        <c:axId val="460212528"/>
      </c:scatterChart>
      <c:valAx>
        <c:axId val="460212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12528"/>
        <c:crosses val="autoZero"/>
        <c:crossBetween val="midCat"/>
      </c:valAx>
      <c:valAx>
        <c:axId val="460212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12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4F-4C36-896F-1C419BD35FE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4F-4C36-896F-1C419BD35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47528"/>
        <c:axId val="357457720"/>
      </c:scatterChart>
      <c:valAx>
        <c:axId val="3574475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57720"/>
        <c:crosses val="autoZero"/>
        <c:crossBetween val="midCat"/>
      </c:valAx>
      <c:valAx>
        <c:axId val="357457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74475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DD-4B84-97EE-DA2F9069D1A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DD-4B84-97EE-DA2F9069D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13704"/>
        <c:axId val="460214096"/>
      </c:scatterChart>
      <c:valAx>
        <c:axId val="460213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14096"/>
        <c:crosses val="autoZero"/>
        <c:crossBetween val="midCat"/>
      </c:valAx>
      <c:valAx>
        <c:axId val="4602140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13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B6-4B02-8362-CAE1C3F0B0F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B6-4B02-8362-CAE1C3F0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34088"/>
        <c:axId val="460227032"/>
      </c:scatterChart>
      <c:valAx>
        <c:axId val="460234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27032"/>
        <c:crosses val="autoZero"/>
        <c:crossBetween val="midCat"/>
      </c:valAx>
      <c:valAx>
        <c:axId val="460227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34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69-4375-B880-AF39204F565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569-4375-B880-AF39204F5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30560"/>
        <c:axId val="460230168"/>
      </c:scatterChart>
      <c:valAx>
        <c:axId val="4602305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30168"/>
        <c:crosses val="autoZero"/>
        <c:crossBetween val="midCat"/>
      </c:valAx>
      <c:valAx>
        <c:axId val="4602301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305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8F-4CFE-A6C1-646270A5EF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78F-4CFE-A6C1-646270A5E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33696"/>
        <c:axId val="460228208"/>
      </c:scatterChart>
      <c:valAx>
        <c:axId val="4602336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28208"/>
        <c:crosses val="autoZero"/>
        <c:crossBetween val="midCat"/>
      </c:valAx>
      <c:valAx>
        <c:axId val="460228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33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55-4D04-8CAF-8F1F74A2536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55-4D04-8CAF-8F1F74A25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28600"/>
        <c:axId val="460231344"/>
      </c:scatterChart>
      <c:valAx>
        <c:axId val="460228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31344"/>
        <c:crosses val="autoZero"/>
        <c:crossBetween val="midCat"/>
      </c:valAx>
      <c:valAx>
        <c:axId val="4602313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28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86-42AE-90A4-291AC4024B6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86-42AE-90A4-291AC4024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25464"/>
        <c:axId val="460223896"/>
      </c:scatterChart>
      <c:valAx>
        <c:axId val="460225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23896"/>
        <c:crosses val="autoZero"/>
        <c:crossBetween val="midCat"/>
      </c:valAx>
      <c:valAx>
        <c:axId val="460223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25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F2-4305-AA20-04189B502F6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F2-4305-AA20-04189B502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30952"/>
        <c:axId val="460234480"/>
      </c:scatterChart>
      <c:valAx>
        <c:axId val="460230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34480"/>
        <c:crosses val="autoZero"/>
        <c:crossBetween val="midCat"/>
      </c:valAx>
      <c:valAx>
        <c:axId val="4602344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30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1C-4BE5-AD72-5B2DC12268E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1C-4BE5-AD72-5B2DC1226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32912"/>
        <c:axId val="460229384"/>
      </c:scatterChart>
      <c:valAx>
        <c:axId val="460232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29384"/>
        <c:crosses val="autoZero"/>
        <c:crossBetween val="midCat"/>
      </c:valAx>
      <c:valAx>
        <c:axId val="460229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32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6B-4D37-9A1C-23EB8196B3C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16B-4D37-9A1C-23EB8196B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26640"/>
        <c:axId val="460228992"/>
      </c:scatterChart>
      <c:valAx>
        <c:axId val="460226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28992"/>
        <c:crosses val="autoZero"/>
        <c:crossBetween val="midCat"/>
      </c:valAx>
      <c:valAx>
        <c:axId val="4602289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26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B1-4185-BAF9-D75666C74BB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B1-4185-BAF9-D75666C74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29776"/>
        <c:axId val="460232128"/>
      </c:scatterChart>
      <c:valAx>
        <c:axId val="460229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32128"/>
        <c:crosses val="autoZero"/>
        <c:crossBetween val="midCat"/>
      </c:valAx>
      <c:valAx>
        <c:axId val="460232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29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72-487C-8006-5BF02048A3B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72-487C-8006-5BF02048A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60072"/>
        <c:axId val="357458896"/>
      </c:scatterChart>
      <c:valAx>
        <c:axId val="357460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58896"/>
        <c:crosses val="autoZero"/>
        <c:crossBetween val="midCat"/>
      </c:valAx>
      <c:valAx>
        <c:axId val="3574588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7460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60-4386-B393-C56F1140AE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60-4386-B393-C56F1140A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33304"/>
        <c:axId val="460234872"/>
      </c:scatterChart>
      <c:valAx>
        <c:axId val="460233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34872"/>
        <c:crosses val="autoZero"/>
        <c:crossBetween val="midCat"/>
      </c:valAx>
      <c:valAx>
        <c:axId val="4602348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33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D51-4B90-BC3F-4AFCB2EA486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51-4B90-BC3F-4AFCB2EA4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23112"/>
        <c:axId val="460239968"/>
      </c:scatterChart>
      <c:valAx>
        <c:axId val="460223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39968"/>
        <c:crosses val="autoZero"/>
        <c:crossBetween val="midCat"/>
      </c:valAx>
      <c:valAx>
        <c:axId val="460239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23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0F-4CB7-8D1A-3D0ED4E4580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70F-4CB7-8D1A-3D0ED4E45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40360"/>
        <c:axId val="460236440"/>
      </c:scatterChart>
      <c:valAx>
        <c:axId val="460240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36440"/>
        <c:crosses val="autoZero"/>
        <c:crossBetween val="midCat"/>
      </c:valAx>
      <c:valAx>
        <c:axId val="4602364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40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BEC-4043-A428-94041BBF520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BEC-4043-A428-94041BBF5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39576"/>
        <c:axId val="460240752"/>
      </c:scatterChart>
      <c:valAx>
        <c:axId val="460239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40752"/>
        <c:crosses val="autoZero"/>
        <c:crossBetween val="midCat"/>
      </c:valAx>
      <c:valAx>
        <c:axId val="460240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39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8C-4505-8449-9F818C2AD7C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8C-4505-8449-9F818C2AD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38400"/>
        <c:axId val="460247024"/>
      </c:scatterChart>
      <c:valAx>
        <c:axId val="4602384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47024"/>
        <c:crosses val="autoZero"/>
        <c:crossBetween val="midCat"/>
      </c:valAx>
      <c:valAx>
        <c:axId val="4602470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384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C9-4E79-9F24-20AAE3A55F3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C9-4E79-9F24-20AAE3A55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47808"/>
        <c:axId val="460241928"/>
      </c:scatterChart>
      <c:valAx>
        <c:axId val="460247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41928"/>
        <c:crosses val="autoZero"/>
        <c:crossBetween val="midCat"/>
      </c:valAx>
      <c:valAx>
        <c:axId val="460241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47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A-4164-A86B-4AE910F8A78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A-4164-A86B-4AE910F8A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38792"/>
        <c:axId val="460247416"/>
      </c:scatterChart>
      <c:valAx>
        <c:axId val="4602387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47416"/>
        <c:crosses val="autoZero"/>
        <c:crossBetween val="midCat"/>
      </c:valAx>
      <c:valAx>
        <c:axId val="4602474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387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47-4E38-9C2E-D81A6BE5F4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47-4E38-9C2E-D81A6BE5F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46240"/>
        <c:axId val="460242320"/>
      </c:scatterChart>
      <c:valAx>
        <c:axId val="460246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42320"/>
        <c:crosses val="autoZero"/>
        <c:crossBetween val="midCat"/>
      </c:valAx>
      <c:valAx>
        <c:axId val="460242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46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8D-49F2-B542-2227DC0F834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8D-49F2-B542-2227DC0F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43888"/>
        <c:axId val="460244280"/>
      </c:scatterChart>
      <c:valAx>
        <c:axId val="460243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44280"/>
        <c:crosses val="autoZero"/>
        <c:crossBetween val="midCat"/>
      </c:valAx>
      <c:valAx>
        <c:axId val="4602442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43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B7-463B-AF35-B3EF2269352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B7-463B-AF35-B3EF22693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44672"/>
        <c:axId val="460245456"/>
      </c:scatterChart>
      <c:valAx>
        <c:axId val="460244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45456"/>
        <c:crosses val="autoZero"/>
        <c:crossBetween val="midCat"/>
      </c:valAx>
      <c:valAx>
        <c:axId val="460245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44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9D-4674-93E3-13DA11EB0CA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9D-4674-93E3-13DA11EB0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64384"/>
        <c:axId val="357462424"/>
      </c:scatterChart>
      <c:valAx>
        <c:axId val="357464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62424"/>
        <c:crosses val="autoZero"/>
        <c:crossBetween val="midCat"/>
      </c:valAx>
      <c:valAx>
        <c:axId val="357462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7464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28-44DF-A74A-994A07B2143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28-44DF-A74A-994A07B21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36832"/>
        <c:axId val="460236048"/>
      </c:scatterChart>
      <c:valAx>
        <c:axId val="460236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36048"/>
        <c:crosses val="autoZero"/>
        <c:crossBetween val="midCat"/>
      </c:valAx>
      <c:valAx>
        <c:axId val="4602360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36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B9-4763-8E7A-8A9F71037F4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DB9-4763-8E7A-8A9F71037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35656"/>
        <c:axId val="460237224"/>
      </c:scatterChart>
      <c:valAx>
        <c:axId val="4602356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37224"/>
        <c:crosses val="autoZero"/>
        <c:crossBetween val="midCat"/>
      </c:valAx>
      <c:valAx>
        <c:axId val="460237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356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0E-407B-AD84-3F03533C203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0E-407B-AD84-3F03533C2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52120"/>
        <c:axId val="460255648"/>
      </c:scatterChart>
      <c:valAx>
        <c:axId val="4602521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55648"/>
        <c:crosses val="autoZero"/>
        <c:crossBetween val="midCat"/>
      </c:valAx>
      <c:valAx>
        <c:axId val="4602556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521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B8-4352-BBFA-923BB63D83C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B8-4352-BBFA-923BB63D8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54080"/>
        <c:axId val="460256432"/>
      </c:scatterChart>
      <c:valAx>
        <c:axId val="460254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56432"/>
        <c:crosses val="autoZero"/>
        <c:crossBetween val="midCat"/>
      </c:valAx>
      <c:valAx>
        <c:axId val="460256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54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7F-486D-BE95-4B123CD10EB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7F-486D-BE95-4B123CD10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52904"/>
        <c:axId val="460250944"/>
      </c:scatterChart>
      <c:valAx>
        <c:axId val="4602529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50944"/>
        <c:crosses val="autoZero"/>
        <c:crossBetween val="midCat"/>
      </c:valAx>
      <c:valAx>
        <c:axId val="4602509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529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36-4A24-85F6-78BF1DD28FA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36-4A24-85F6-78BF1DD28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49376"/>
        <c:axId val="460259568"/>
      </c:scatterChart>
      <c:valAx>
        <c:axId val="460249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59568"/>
        <c:crosses val="autoZero"/>
        <c:crossBetween val="midCat"/>
      </c:valAx>
      <c:valAx>
        <c:axId val="460259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49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95-4BC9-9B00-A70ACC8269B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95-4BC9-9B00-A70ACC826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57608"/>
        <c:axId val="460252512"/>
      </c:scatterChart>
      <c:valAx>
        <c:axId val="460257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52512"/>
        <c:crosses val="autoZero"/>
        <c:crossBetween val="midCat"/>
      </c:valAx>
      <c:valAx>
        <c:axId val="4602525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57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3B-4F67-9844-D9EFA221CA4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43B-4F67-9844-D9EFA221C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53688"/>
        <c:axId val="460260352"/>
      </c:scatterChart>
      <c:valAx>
        <c:axId val="460253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60352"/>
        <c:crosses val="autoZero"/>
        <c:crossBetween val="midCat"/>
      </c:valAx>
      <c:valAx>
        <c:axId val="460260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53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F7-499B-A7EE-97BB0799378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F7-499B-A7EE-97BB07993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48200"/>
        <c:axId val="460254864"/>
      </c:scatterChart>
      <c:valAx>
        <c:axId val="460248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54864"/>
        <c:crosses val="autoZero"/>
        <c:crossBetween val="midCat"/>
      </c:valAx>
      <c:valAx>
        <c:axId val="4602548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48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7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0E-4117-922D-53FF37D129F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0E-4117-922D-53FF37D12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48592"/>
        <c:axId val="460248984"/>
      </c:scatterChart>
      <c:valAx>
        <c:axId val="460248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48984"/>
        <c:crosses val="autoZero"/>
        <c:crossBetween val="midCat"/>
      </c:valAx>
      <c:valAx>
        <c:axId val="460248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48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8F-4793-B2A4-F6EC74FB568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8F-4793-B2A4-F6EC74FB5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868248"/>
        <c:axId val="340860800"/>
      </c:scatterChart>
      <c:valAx>
        <c:axId val="340868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0860800"/>
        <c:crosses val="autoZero"/>
        <c:crossBetween val="midCat"/>
      </c:valAx>
      <c:valAx>
        <c:axId val="340860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0868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C4-42F9-8C1F-74A2B8D1503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C4-42F9-8C1F-74A2B8D15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60464"/>
        <c:axId val="357462816"/>
      </c:scatterChart>
      <c:valAx>
        <c:axId val="357460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62816"/>
        <c:crosses val="autoZero"/>
        <c:crossBetween val="midCat"/>
      </c:valAx>
      <c:valAx>
        <c:axId val="3574628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7460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B3-47E6-90D9-121EF1A8FC3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5B3-47E6-90D9-121EF1A8F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56040"/>
        <c:axId val="460256824"/>
      </c:scatterChart>
      <c:valAx>
        <c:axId val="4602560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56824"/>
        <c:crosses val="autoZero"/>
        <c:crossBetween val="midCat"/>
      </c:valAx>
      <c:valAx>
        <c:axId val="4602568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560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7B-40CD-A6A3-21517DECD71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7B-40CD-A6A3-21517DECD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49768"/>
        <c:axId val="460258000"/>
      </c:scatterChart>
      <c:valAx>
        <c:axId val="460249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58000"/>
        <c:crosses val="autoZero"/>
        <c:crossBetween val="midCat"/>
      </c:valAx>
      <c:valAx>
        <c:axId val="460258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49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92-4D92-88B2-7AAAEA9A18A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92-4D92-88B2-7AAAEA9A1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58392"/>
        <c:axId val="460250160"/>
      </c:scatterChart>
      <c:valAx>
        <c:axId val="460258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50160"/>
        <c:crosses val="autoZero"/>
        <c:crossBetween val="midCat"/>
      </c:valAx>
      <c:valAx>
        <c:axId val="4602501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58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FF-4ACB-B7FD-C1B37F41DA2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FF-4ACB-B7FD-C1B37F41D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62312"/>
        <c:axId val="460261920"/>
      </c:scatterChart>
      <c:valAx>
        <c:axId val="460262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61920"/>
        <c:crosses val="autoZero"/>
        <c:crossBetween val="midCat"/>
      </c:valAx>
      <c:valAx>
        <c:axId val="460261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262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90-46CB-8922-BF7811DA7B9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90-46CB-8922-BF7811DA7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62704"/>
        <c:axId val="460260744"/>
      </c:scatterChart>
      <c:valAx>
        <c:axId val="460262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260744"/>
        <c:crosses val="autoZero"/>
        <c:crossBetween val="midCat"/>
      </c:valAx>
      <c:valAx>
        <c:axId val="4602607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262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60-4BEC-8C2F-0A66A4BA325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60-4BEC-8C2F-0A66A4BA3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09472"/>
        <c:axId val="460001632"/>
      </c:scatterChart>
      <c:valAx>
        <c:axId val="4600094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01632"/>
        <c:crosses val="autoZero"/>
        <c:crossBetween val="midCat"/>
      </c:valAx>
      <c:valAx>
        <c:axId val="460001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094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4C-4CBE-AB28-3BB94D91AA9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4C-4CBE-AB28-3BB94D91A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997320"/>
        <c:axId val="460006728"/>
      </c:scatterChart>
      <c:valAx>
        <c:axId val="459997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06728"/>
        <c:crosses val="autoZero"/>
        <c:crossBetween val="midCat"/>
      </c:valAx>
      <c:valAx>
        <c:axId val="4600067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59997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6E-4FA5-8B42-9350A56BB51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6E-4FA5-8B42-9350A56BB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04376"/>
        <c:axId val="460003984"/>
      </c:scatterChart>
      <c:valAx>
        <c:axId val="460004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03984"/>
        <c:crosses val="autoZero"/>
        <c:crossBetween val="midCat"/>
      </c:valAx>
      <c:valAx>
        <c:axId val="460003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04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'BHn71'!$J$10:$J$16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13</c:v>
                </c:pt>
                <c:pt idx="2">
                  <c:v>14</c:v>
                </c:pt>
                <c:pt idx="3">
                  <c:v>23</c:v>
                </c:pt>
                <c:pt idx="4">
                  <c:v>19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'BHn71'!$K$10:$K$16</c:f>
              <c:numCache>
                <c:formatCode>\+0.00</c:formatCode>
                <c:ptCount val="7"/>
                <c:pt idx="0">
                  <c:v>13.996237000000001</c:v>
                </c:pt>
                <c:pt idx="1">
                  <c:v>12.996237000000001</c:v>
                </c:pt>
                <c:pt idx="2">
                  <c:v>11.996237000000001</c:v>
                </c:pt>
                <c:pt idx="3">
                  <c:v>10.996237000000001</c:v>
                </c:pt>
                <c:pt idx="4">
                  <c:v>9.9962370000000007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C5-41DC-BE21-ED850EF1DF1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'BHn71'!$J$10:$J$16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13</c:v>
                </c:pt>
                <c:pt idx="2">
                  <c:v>14</c:v>
                </c:pt>
                <c:pt idx="3">
                  <c:v>23</c:v>
                </c:pt>
                <c:pt idx="4">
                  <c:v>19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'BHn71'!$L$10:$L$16</c:f>
              <c:numCache>
                <c:formatCode>General</c:formatCode>
                <c:ptCount val="7"/>
                <c:pt idx="5" formatCode="\+0.00">
                  <c:v>14.996237000000001</c:v>
                </c:pt>
                <c:pt idx="6" formatCode="\+0.00">
                  <c:v>9.9962370000000007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C5-41DC-BE21-ED850EF1D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00064"/>
        <c:axId val="460004768"/>
      </c:scatterChart>
      <c:valAx>
        <c:axId val="460000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04768"/>
        <c:crosses val="autoZero"/>
        <c:crossBetween val="midCat"/>
      </c:valAx>
      <c:valAx>
        <c:axId val="460004768"/>
        <c:scaling>
          <c:orientation val="minMax"/>
          <c:max val="17"/>
          <c:min val="9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00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A5-4221-BBF6-EDE2D2551A3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A5-4221-BBF6-EDE2D2551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07512"/>
        <c:axId val="460007904"/>
      </c:scatterChart>
      <c:valAx>
        <c:axId val="460007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07904"/>
        <c:crosses val="autoZero"/>
        <c:crossBetween val="midCat"/>
      </c:valAx>
      <c:valAx>
        <c:axId val="460007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07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9A-4B2A-A0C5-614DC73E95A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9A-4B2A-A0C5-614DC73E9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63992"/>
        <c:axId val="357463208"/>
      </c:scatterChart>
      <c:valAx>
        <c:axId val="3574639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63208"/>
        <c:crosses val="autoZero"/>
        <c:crossBetween val="midCat"/>
      </c:valAx>
      <c:valAx>
        <c:axId val="357463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74639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A5-43F1-BFE5-C435E7276CA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A5-43F1-BFE5-C435E7276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998496"/>
        <c:axId val="460008688"/>
      </c:scatterChart>
      <c:valAx>
        <c:axId val="459998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08688"/>
        <c:crosses val="autoZero"/>
        <c:crossBetween val="midCat"/>
      </c:valAx>
      <c:valAx>
        <c:axId val="4600086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59998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86-47BB-9019-F0788CFA8FE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86-47BB-9019-F0788CFA8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998888"/>
        <c:axId val="460000456"/>
      </c:scatterChart>
      <c:valAx>
        <c:axId val="459998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00456"/>
        <c:crosses val="autoZero"/>
        <c:crossBetween val="midCat"/>
      </c:valAx>
      <c:valAx>
        <c:axId val="460000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59998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02-476B-B42E-BB402B13DEB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202-476B-B42E-BB402B13D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06336"/>
        <c:axId val="460002808"/>
      </c:scatterChart>
      <c:valAx>
        <c:axId val="460006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02808"/>
        <c:crosses val="autoZero"/>
        <c:crossBetween val="midCat"/>
      </c:valAx>
      <c:valAx>
        <c:axId val="4600028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06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64-4DF5-B4BD-2876587B8B8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64-4DF5-B4BD-2876587B8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00848"/>
        <c:axId val="460005552"/>
      </c:scatterChart>
      <c:valAx>
        <c:axId val="4600008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05552"/>
        <c:crosses val="autoZero"/>
        <c:crossBetween val="midCat"/>
      </c:valAx>
      <c:valAx>
        <c:axId val="460005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008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13-4121-AFEA-D3CF06AF0D4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13-4121-AFEA-D3CF06AF0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09080"/>
        <c:axId val="460002024"/>
      </c:scatterChart>
      <c:valAx>
        <c:axId val="460009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02024"/>
        <c:crosses val="autoZero"/>
        <c:crossBetween val="midCat"/>
      </c:valAx>
      <c:valAx>
        <c:axId val="4600020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09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8E-463D-97BD-48A7B2DC484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8E-463D-97BD-48A7B2DC4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03200"/>
        <c:axId val="460013784"/>
      </c:scatterChart>
      <c:valAx>
        <c:axId val="460003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13784"/>
        <c:crosses val="autoZero"/>
        <c:crossBetween val="midCat"/>
      </c:valAx>
      <c:valAx>
        <c:axId val="460013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03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32-4EEC-9A6E-3A4563E4B22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32-4EEC-9A6E-3A4563E4B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13000"/>
        <c:axId val="460014176"/>
      </c:scatterChart>
      <c:valAx>
        <c:axId val="4600130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14176"/>
        <c:crosses val="autoZero"/>
        <c:crossBetween val="midCat"/>
      </c:valAx>
      <c:valAx>
        <c:axId val="4600141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130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F2-4E77-ACAE-A8F1DEFEAD0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F2-4E77-ACAE-A8F1DEFEA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16920"/>
        <c:axId val="460011432"/>
      </c:scatterChart>
      <c:valAx>
        <c:axId val="460016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11432"/>
        <c:crosses val="autoZero"/>
        <c:crossBetween val="midCat"/>
      </c:valAx>
      <c:valAx>
        <c:axId val="460011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16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7A-42BE-AA74-3D8DC5AF949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67A-42BE-AA74-3D8DC5AF9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17312"/>
        <c:axId val="460016528"/>
      </c:scatterChart>
      <c:valAx>
        <c:axId val="460017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16528"/>
        <c:crosses val="autoZero"/>
        <c:crossBetween val="midCat"/>
      </c:valAx>
      <c:valAx>
        <c:axId val="4600165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17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E9B-4D84-AC1F-985392B4271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9B-4D84-AC1F-985392B42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12608"/>
        <c:axId val="460010648"/>
      </c:scatterChart>
      <c:valAx>
        <c:axId val="460012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10648"/>
        <c:crosses val="autoZero"/>
        <c:crossBetween val="midCat"/>
      </c:valAx>
      <c:valAx>
        <c:axId val="460010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12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35-437F-8361-7A6A946F40F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35-437F-8361-7A6A946F4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60856"/>
        <c:axId val="357463600"/>
      </c:scatterChart>
      <c:valAx>
        <c:axId val="357460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63600"/>
        <c:crosses val="autoZero"/>
        <c:crossBetween val="midCat"/>
      </c:valAx>
      <c:valAx>
        <c:axId val="3574636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7460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C6-4BB7-9239-7AFDAC50CB9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C6-4BB7-9239-7AFDAC50C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16136"/>
        <c:axId val="460017704"/>
      </c:scatterChart>
      <c:valAx>
        <c:axId val="460016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17704"/>
        <c:crosses val="autoZero"/>
        <c:crossBetween val="midCat"/>
      </c:valAx>
      <c:valAx>
        <c:axId val="4600177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16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78C-4B9C-9233-3F1293E0CAB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78C-4B9C-9233-3F1293E0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15352"/>
        <c:axId val="460012216"/>
      </c:scatterChart>
      <c:valAx>
        <c:axId val="4600153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12216"/>
        <c:crosses val="autoZero"/>
        <c:crossBetween val="midCat"/>
      </c:valAx>
      <c:valAx>
        <c:axId val="460012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153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E0-47B8-AB17-3BFC85A2343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E0-47B8-AB17-3BFC85A23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19272"/>
        <c:axId val="460011040"/>
      </c:scatterChart>
      <c:valAx>
        <c:axId val="460019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11040"/>
        <c:crosses val="autoZero"/>
        <c:crossBetween val="midCat"/>
      </c:valAx>
      <c:valAx>
        <c:axId val="4600110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19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A3-41C1-A3FB-0A5C040056E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A3-41C1-A3FB-0A5C04005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18488"/>
        <c:axId val="460018096"/>
      </c:scatterChart>
      <c:valAx>
        <c:axId val="460018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18096"/>
        <c:crosses val="autoZero"/>
        <c:crossBetween val="midCat"/>
      </c:valAx>
      <c:valAx>
        <c:axId val="460018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18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11-411F-BA53-1F52ED5C07A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11-411F-BA53-1F52ED5C0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13392"/>
        <c:axId val="460018880"/>
      </c:scatterChart>
      <c:valAx>
        <c:axId val="460013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18880"/>
        <c:crosses val="autoZero"/>
        <c:crossBetween val="midCat"/>
      </c:valAx>
      <c:valAx>
        <c:axId val="4600188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13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21-4DE3-9F37-F0B0F414E8D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21-4DE3-9F37-F0B0F414E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20056"/>
        <c:axId val="460020448"/>
      </c:scatterChart>
      <c:valAx>
        <c:axId val="460020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20448"/>
        <c:crosses val="autoZero"/>
        <c:crossBetween val="midCat"/>
      </c:valAx>
      <c:valAx>
        <c:axId val="460020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20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9E-4DAF-9EED-94BFD622C79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E9E-4DAF-9EED-94BFD622C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27504"/>
        <c:axId val="460023192"/>
      </c:scatterChart>
      <c:valAx>
        <c:axId val="460027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23192"/>
        <c:crosses val="autoZero"/>
        <c:crossBetween val="midCat"/>
      </c:valAx>
      <c:valAx>
        <c:axId val="4600231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27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87-4CA5-88FE-EE1DCF52D54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87-4CA5-88FE-EE1DCF52D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29072"/>
        <c:axId val="460027112"/>
      </c:scatterChart>
      <c:valAx>
        <c:axId val="460029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27112"/>
        <c:crosses val="autoZero"/>
        <c:crossBetween val="midCat"/>
      </c:valAx>
      <c:valAx>
        <c:axId val="460027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29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54-421A-8CAD-7C7212B643C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54-421A-8CAD-7C7212B64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32992"/>
        <c:axId val="460029464"/>
      </c:scatterChart>
      <c:valAx>
        <c:axId val="4600329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29464"/>
        <c:crosses val="autoZero"/>
        <c:crossBetween val="midCat"/>
      </c:valAx>
      <c:valAx>
        <c:axId val="4600294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329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F0-4640-A5E7-AA462329755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F0-4640-A5E7-AA4623297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31032"/>
        <c:axId val="460031816"/>
      </c:scatterChart>
      <c:valAx>
        <c:axId val="4600310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31816"/>
        <c:crosses val="autoZero"/>
        <c:crossBetween val="midCat"/>
      </c:valAx>
      <c:valAx>
        <c:axId val="460031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310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BAE-4838-A7B8-3B53F37E1DD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BAE-4838-A7B8-3B53F37E1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61248"/>
        <c:axId val="357465168"/>
      </c:scatterChart>
      <c:valAx>
        <c:axId val="357461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7465168"/>
        <c:crosses val="autoZero"/>
        <c:crossBetween val="midCat"/>
      </c:valAx>
      <c:valAx>
        <c:axId val="357465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7461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2C-4AF3-9CC4-D862D796711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2C-4AF3-9CC4-D862D7967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33384"/>
        <c:axId val="460024760"/>
      </c:scatterChart>
      <c:valAx>
        <c:axId val="460033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24760"/>
        <c:crosses val="autoZero"/>
        <c:crossBetween val="midCat"/>
      </c:valAx>
      <c:valAx>
        <c:axId val="4600247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33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A6-4AED-B372-E3B630D3DDA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A6-4AED-B372-E3B630D3D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28288"/>
        <c:axId val="460028680"/>
      </c:scatterChart>
      <c:valAx>
        <c:axId val="4600282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28680"/>
        <c:crosses val="autoZero"/>
        <c:crossBetween val="midCat"/>
      </c:valAx>
      <c:valAx>
        <c:axId val="460028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282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1C-4EAD-81FA-E8C8764BED5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1C-4EAD-81FA-E8C8764BE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30640"/>
        <c:axId val="460032208"/>
      </c:scatterChart>
      <c:valAx>
        <c:axId val="460030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32208"/>
        <c:crosses val="autoZero"/>
        <c:crossBetween val="midCat"/>
      </c:valAx>
      <c:valAx>
        <c:axId val="4600322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30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6D-4404-9409-68180C703E6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6D-4404-9409-68180C70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23976"/>
        <c:axId val="460032600"/>
      </c:scatterChart>
      <c:valAx>
        <c:axId val="460023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32600"/>
        <c:crosses val="autoZero"/>
        <c:crossBetween val="midCat"/>
      </c:valAx>
      <c:valAx>
        <c:axId val="460032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23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52-48A6-932F-F2377767D61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52-48A6-932F-F2377767D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34560"/>
        <c:axId val="460025152"/>
      </c:scatterChart>
      <c:valAx>
        <c:axId val="4600345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25152"/>
        <c:crosses val="autoZero"/>
        <c:crossBetween val="midCat"/>
      </c:valAx>
      <c:valAx>
        <c:axId val="4600251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345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66-440C-96C2-F47B582D033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66-440C-96C2-F47B582D0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22800"/>
        <c:axId val="460025544"/>
      </c:scatterChart>
      <c:valAx>
        <c:axId val="460022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25544"/>
        <c:crosses val="autoZero"/>
        <c:crossBetween val="midCat"/>
      </c:valAx>
      <c:valAx>
        <c:axId val="460025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22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E6-47F2-915F-6076B2724E8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E6-47F2-915F-6076B2724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26328"/>
        <c:axId val="460026720"/>
      </c:scatterChart>
      <c:valAx>
        <c:axId val="460026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26720"/>
        <c:crosses val="autoZero"/>
        <c:crossBetween val="midCat"/>
      </c:valAx>
      <c:valAx>
        <c:axId val="4600267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26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AF-4854-B575-7C24A837FAD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AF-4854-B575-7C24A837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45536"/>
        <c:axId val="460038480"/>
      </c:scatterChart>
      <c:valAx>
        <c:axId val="460045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38480"/>
        <c:crosses val="autoZero"/>
        <c:crossBetween val="midCat"/>
      </c:valAx>
      <c:valAx>
        <c:axId val="460038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45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E86-4366-9884-34927F6A7D6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E86-4366-9884-34927F6A7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38872"/>
        <c:axId val="460044752"/>
      </c:scatterChart>
      <c:valAx>
        <c:axId val="460038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44752"/>
        <c:crosses val="autoZero"/>
        <c:crossBetween val="midCat"/>
      </c:valAx>
      <c:valAx>
        <c:axId val="4600447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38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35E-476E-9F1D-515104EDE8A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35E-476E-9F1D-515104EDE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43576"/>
        <c:axId val="460040440"/>
      </c:scatterChart>
      <c:valAx>
        <c:axId val="460043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40440"/>
        <c:crosses val="autoZero"/>
        <c:crossBetween val="midCat"/>
      </c:valAx>
      <c:valAx>
        <c:axId val="460040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43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EA-4AE5-9C7E-21A28F1AC67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EA-4AE5-9C7E-21A28F1AC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49864"/>
        <c:axId val="359758096"/>
      </c:scatterChart>
      <c:valAx>
        <c:axId val="359749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58096"/>
        <c:crosses val="autoZero"/>
        <c:crossBetween val="midCat"/>
      </c:valAx>
      <c:valAx>
        <c:axId val="3597580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9749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D75-4FEF-8069-7D87EFB472E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75-4FEF-8069-7D87EFB47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41616"/>
        <c:axId val="460046712"/>
      </c:scatterChart>
      <c:valAx>
        <c:axId val="460041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46712"/>
        <c:crosses val="autoZero"/>
        <c:crossBetween val="midCat"/>
      </c:valAx>
      <c:valAx>
        <c:axId val="4600467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41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7B-4423-97CF-F519B53D13A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7B-4423-97CF-F519B53D1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34952"/>
        <c:axId val="460035736"/>
      </c:scatterChart>
      <c:valAx>
        <c:axId val="460034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35736"/>
        <c:crosses val="autoZero"/>
        <c:crossBetween val="midCat"/>
      </c:valAx>
      <c:valAx>
        <c:axId val="460035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34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17-4FB7-876C-4B2A91E304A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17-4FB7-876C-4B2A91E30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37304"/>
        <c:axId val="460045928"/>
      </c:scatterChart>
      <c:valAx>
        <c:axId val="460037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45928"/>
        <c:crosses val="autoZero"/>
        <c:crossBetween val="midCat"/>
      </c:valAx>
      <c:valAx>
        <c:axId val="4600459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37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51-484E-A281-9523C16F553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51-484E-A281-9523C16F5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39656"/>
        <c:axId val="460036520"/>
      </c:scatterChart>
      <c:valAx>
        <c:axId val="4600396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36520"/>
        <c:crosses val="autoZero"/>
        <c:crossBetween val="midCat"/>
      </c:valAx>
      <c:valAx>
        <c:axId val="460036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396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E9-4F17-A786-13C83C78B63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E9-4F17-A786-13C83C78B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42400"/>
        <c:axId val="460038088"/>
      </c:scatterChart>
      <c:valAx>
        <c:axId val="4600424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38088"/>
        <c:crosses val="autoZero"/>
        <c:crossBetween val="midCat"/>
      </c:valAx>
      <c:valAx>
        <c:axId val="4600380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424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BBD-4E0A-8D59-2C85018A2A2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BBD-4E0A-8D59-2C85018A2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45144"/>
        <c:axId val="460040048"/>
      </c:scatterChart>
      <c:valAx>
        <c:axId val="460045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40048"/>
        <c:crosses val="autoZero"/>
        <c:crossBetween val="midCat"/>
      </c:valAx>
      <c:valAx>
        <c:axId val="460040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45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AD-47B5-AD53-BE54112BAC3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DAD-47B5-AD53-BE54112BA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41224"/>
        <c:axId val="460043184"/>
      </c:scatterChart>
      <c:valAx>
        <c:axId val="4600412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43184"/>
        <c:crosses val="autoZero"/>
        <c:crossBetween val="midCat"/>
      </c:valAx>
      <c:valAx>
        <c:axId val="4600431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412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FD-4D7C-8D93-E83E05CBE69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FD-4D7C-8D93-E83E05CB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43968"/>
        <c:axId val="460057688"/>
      </c:scatterChart>
      <c:valAx>
        <c:axId val="460043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57688"/>
        <c:crosses val="autoZero"/>
        <c:crossBetween val="midCat"/>
      </c:valAx>
      <c:valAx>
        <c:axId val="460057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43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BB-4F62-B8B9-C75CB534A59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BB-4F62-B8B9-C75CB534A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58472"/>
        <c:axId val="460048672"/>
      </c:scatterChart>
      <c:valAx>
        <c:axId val="4600584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48672"/>
        <c:crosses val="autoZero"/>
        <c:crossBetween val="midCat"/>
      </c:valAx>
      <c:valAx>
        <c:axId val="4600486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584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9A-4070-A227-52D1C798362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9A-4070-A227-52D1C7983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49456"/>
        <c:axId val="460054160"/>
      </c:scatterChart>
      <c:valAx>
        <c:axId val="460049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54160"/>
        <c:crosses val="autoZero"/>
        <c:crossBetween val="midCat"/>
      </c:valAx>
      <c:valAx>
        <c:axId val="460054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49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93-4D1B-B298-2E1DB6E36F6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93-4D1B-B298-2E1DB6E36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56920"/>
        <c:axId val="359748688"/>
      </c:scatterChart>
      <c:valAx>
        <c:axId val="359756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48688"/>
        <c:crosses val="autoZero"/>
        <c:crossBetween val="midCat"/>
      </c:valAx>
      <c:valAx>
        <c:axId val="359748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9756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'BHn72'!$J$10:$J$16</c:f>
              <c:numCache>
                <c:formatCode>General</c:formatCode>
                <c:ptCount val="7"/>
                <c:pt idx="0">
                  <c:v>4</c:v>
                </c:pt>
                <c:pt idx="1">
                  <c:v>10</c:v>
                </c:pt>
                <c:pt idx="2">
                  <c:v>13</c:v>
                </c:pt>
                <c:pt idx="3">
                  <c:v>24</c:v>
                </c:pt>
                <c:pt idx="4">
                  <c:v>38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'BHn72'!$K$10:$K$16</c:f>
              <c:numCache>
                <c:formatCode>\+0.00</c:formatCode>
                <c:ptCount val="7"/>
                <c:pt idx="0">
                  <c:v>12.762759000000001</c:v>
                </c:pt>
                <c:pt idx="1">
                  <c:v>11.762759000000001</c:v>
                </c:pt>
                <c:pt idx="2">
                  <c:v>10.762759000000001</c:v>
                </c:pt>
                <c:pt idx="3">
                  <c:v>9.7627590000000009</c:v>
                </c:pt>
                <c:pt idx="4">
                  <c:v>8.7627590000000009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08-44A6-8F05-097220DFA04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'BHn72'!$J$10:$J$16</c:f>
              <c:numCache>
                <c:formatCode>General</c:formatCode>
                <c:ptCount val="7"/>
                <c:pt idx="0">
                  <c:v>4</c:v>
                </c:pt>
                <c:pt idx="1">
                  <c:v>10</c:v>
                </c:pt>
                <c:pt idx="2">
                  <c:v>13</c:v>
                </c:pt>
                <c:pt idx="3">
                  <c:v>24</c:v>
                </c:pt>
                <c:pt idx="4">
                  <c:v>38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'BHn72'!$L$10:$L$16</c:f>
              <c:numCache>
                <c:formatCode>General</c:formatCode>
                <c:ptCount val="7"/>
                <c:pt idx="5" formatCode="\+0.00">
                  <c:v>13.762759000000001</c:v>
                </c:pt>
                <c:pt idx="6" formatCode="\+0.00">
                  <c:v>8.7627590000000009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08-44A6-8F05-097220DFA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51808"/>
        <c:axId val="460049064"/>
      </c:scatterChart>
      <c:valAx>
        <c:axId val="460051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49064"/>
        <c:crosses val="autoZero"/>
        <c:crossBetween val="midCat"/>
      </c:valAx>
      <c:valAx>
        <c:axId val="460049064"/>
        <c:scaling>
          <c:orientation val="minMax"/>
          <c:max val="16"/>
          <c:min val="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51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85-4276-803C-F53DE1E037B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85-4276-803C-F53DE1E03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55728"/>
        <c:axId val="460052200"/>
      </c:scatterChart>
      <c:valAx>
        <c:axId val="460055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52200"/>
        <c:crosses val="autoZero"/>
        <c:crossBetween val="midCat"/>
      </c:valAx>
      <c:valAx>
        <c:axId val="460052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55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35-4B8D-922D-A2B40064D12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35-4B8D-922D-A2B40064D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48280"/>
        <c:axId val="460052984"/>
      </c:scatterChart>
      <c:valAx>
        <c:axId val="4600482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52984"/>
        <c:crosses val="autoZero"/>
        <c:crossBetween val="midCat"/>
      </c:valAx>
      <c:valAx>
        <c:axId val="4600529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482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B5-47F8-B73D-60D02F22559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B5-47F8-B73D-60D02F225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50632"/>
        <c:axId val="460055336"/>
      </c:scatterChart>
      <c:valAx>
        <c:axId val="4600506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55336"/>
        <c:crosses val="autoZero"/>
        <c:crossBetween val="midCat"/>
      </c:valAx>
      <c:valAx>
        <c:axId val="460055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506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2E-4BE7-9D63-6256F6C3EA8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42E-4BE7-9D63-6256F6C3E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59648"/>
        <c:axId val="460059256"/>
      </c:scatterChart>
      <c:valAx>
        <c:axId val="4600596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59256"/>
        <c:crosses val="autoZero"/>
        <c:crossBetween val="midCat"/>
      </c:valAx>
      <c:valAx>
        <c:axId val="4600592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596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9D-4E94-B2AA-AB4668C7F5C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9D-4E94-B2AA-AB4668C7F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47496"/>
        <c:axId val="460047888"/>
      </c:scatterChart>
      <c:valAx>
        <c:axId val="460047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47888"/>
        <c:crosses val="autoZero"/>
        <c:crossBetween val="midCat"/>
      </c:valAx>
      <c:valAx>
        <c:axId val="460047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47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BD4-4CDB-9ABE-4DBFA7C04DD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BD4-4CDB-9ABE-4DBFA7C04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52592"/>
        <c:axId val="460051024"/>
      </c:scatterChart>
      <c:valAx>
        <c:axId val="460052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51024"/>
        <c:crosses val="autoZero"/>
        <c:crossBetween val="midCat"/>
      </c:valAx>
      <c:valAx>
        <c:axId val="4600510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52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D4-416F-8F6A-FB8B6D25659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4D4-416F-8F6A-FB8B6D256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51416"/>
        <c:axId val="460056120"/>
      </c:scatterChart>
      <c:valAx>
        <c:axId val="460051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56120"/>
        <c:crosses val="autoZero"/>
        <c:crossBetween val="midCat"/>
      </c:valAx>
      <c:valAx>
        <c:axId val="460056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51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41-44E2-BF8F-610C7EA0160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541-44E2-BF8F-610C7EA01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64744"/>
        <c:axId val="460071016"/>
      </c:scatterChart>
      <c:valAx>
        <c:axId val="460064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71016"/>
        <c:crosses val="autoZero"/>
        <c:crossBetween val="midCat"/>
      </c:valAx>
      <c:valAx>
        <c:axId val="4600710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64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8F-4FA9-978D-C40561A9A7D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8F-4FA9-978D-C40561A9A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66704"/>
        <c:axId val="460067488"/>
      </c:scatterChart>
      <c:valAx>
        <c:axId val="460066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67488"/>
        <c:crosses val="autoZero"/>
        <c:crossBetween val="midCat"/>
      </c:valAx>
      <c:valAx>
        <c:axId val="460067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66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9C-4CDA-9D44-402471A9BA5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9C-4CDA-9D44-402471A9B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55744"/>
        <c:axId val="359757704"/>
      </c:scatterChart>
      <c:valAx>
        <c:axId val="359755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57704"/>
        <c:crosses val="autoZero"/>
        <c:crossBetween val="midCat"/>
      </c:valAx>
      <c:valAx>
        <c:axId val="3597577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9755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20-4310-B161-94880FD3C2B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20-4310-B161-94880FD3C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65528"/>
        <c:axId val="460060432"/>
      </c:scatterChart>
      <c:valAx>
        <c:axId val="4600655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60432"/>
        <c:crosses val="autoZero"/>
        <c:crossBetween val="midCat"/>
      </c:valAx>
      <c:valAx>
        <c:axId val="4600604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655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9F-432F-BBF7-022A2AD0D1E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9F-432F-BBF7-022A2AD0D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65920"/>
        <c:axId val="460061216"/>
      </c:scatterChart>
      <c:valAx>
        <c:axId val="460065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61216"/>
        <c:crosses val="autoZero"/>
        <c:crossBetween val="midCat"/>
      </c:valAx>
      <c:valAx>
        <c:axId val="46006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65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F6-48A1-904E-E92FA0F70A2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F6-48A1-904E-E92FA0F70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60040"/>
        <c:axId val="460070232"/>
      </c:scatterChart>
      <c:valAx>
        <c:axId val="4600600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70232"/>
        <c:crosses val="autoZero"/>
        <c:crossBetween val="midCat"/>
      </c:valAx>
      <c:valAx>
        <c:axId val="4600702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600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F8-4C72-A916-C7EFF42FAD6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F8-4C72-A916-C7EFF42FA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62000"/>
        <c:axId val="460063176"/>
      </c:scatterChart>
      <c:valAx>
        <c:axId val="4600620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63176"/>
        <c:crosses val="autoZero"/>
        <c:crossBetween val="midCat"/>
      </c:valAx>
      <c:valAx>
        <c:axId val="460063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620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2B-4779-B113-1832213D65D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2B-4779-B113-1832213D6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69056"/>
        <c:axId val="460066312"/>
      </c:scatterChart>
      <c:valAx>
        <c:axId val="460069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66312"/>
        <c:crosses val="autoZero"/>
        <c:crossBetween val="midCat"/>
      </c:valAx>
      <c:valAx>
        <c:axId val="4600663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69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90-44C7-9FF8-D1CE644C4EF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90-44C7-9FF8-D1CE644C4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67096"/>
        <c:axId val="460067880"/>
      </c:scatterChart>
      <c:valAx>
        <c:axId val="460067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67880"/>
        <c:crosses val="autoZero"/>
        <c:crossBetween val="midCat"/>
      </c:valAx>
      <c:valAx>
        <c:axId val="460067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67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763-4076-A9AC-D9763D656B1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763-4076-A9AC-D9763D656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69448"/>
        <c:axId val="460062784"/>
      </c:scatterChart>
      <c:valAx>
        <c:axId val="4600694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62784"/>
        <c:crosses val="autoZero"/>
        <c:crossBetween val="midCat"/>
      </c:valAx>
      <c:valAx>
        <c:axId val="4600627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694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4A-4A38-B166-DF86BDF4F52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4A-4A38-B166-DF86BDF4F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63960"/>
        <c:axId val="460068272"/>
      </c:scatterChart>
      <c:valAx>
        <c:axId val="4600639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68272"/>
        <c:crosses val="autoZero"/>
        <c:crossBetween val="midCat"/>
      </c:valAx>
      <c:valAx>
        <c:axId val="460068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639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28B-4F27-9BFE-0B7B2BAF075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28B-4F27-9BFE-0B7B2BAF0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71800"/>
        <c:axId val="460072192"/>
      </c:scatterChart>
      <c:valAx>
        <c:axId val="460071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72192"/>
        <c:crosses val="autoZero"/>
        <c:crossBetween val="midCat"/>
      </c:valAx>
      <c:valAx>
        <c:axId val="4600721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71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57-49A4-B689-7041536B741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57-49A4-B689-7041536B7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78072"/>
        <c:axId val="460083560"/>
      </c:scatterChart>
      <c:valAx>
        <c:axId val="460078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83560"/>
        <c:crosses val="autoZero"/>
        <c:crossBetween val="midCat"/>
      </c:valAx>
      <c:valAx>
        <c:axId val="460083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78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1B-4EAC-84A7-39715F8E221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1B-4EAC-84A7-39715F8E2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56136"/>
        <c:axId val="359752608"/>
      </c:scatterChart>
      <c:valAx>
        <c:axId val="359756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52608"/>
        <c:crosses val="autoZero"/>
        <c:crossBetween val="midCat"/>
      </c:valAx>
      <c:valAx>
        <c:axId val="359752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9756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E7-41D8-A46B-44B35C3E75F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E7-41D8-A46B-44B35C3E7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81600"/>
        <c:axId val="460082384"/>
      </c:scatterChart>
      <c:valAx>
        <c:axId val="460081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82384"/>
        <c:crosses val="autoZero"/>
        <c:crossBetween val="midCat"/>
      </c:valAx>
      <c:valAx>
        <c:axId val="4600823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81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15-4BFD-91E7-B488484DA7D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15-4BFD-91E7-B488484DA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76112"/>
        <c:axId val="460076504"/>
      </c:scatterChart>
      <c:valAx>
        <c:axId val="460076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76504"/>
        <c:crosses val="autoZero"/>
        <c:crossBetween val="midCat"/>
      </c:valAx>
      <c:valAx>
        <c:axId val="460076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76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58-4F02-93FB-FB73C583EC0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58-4F02-93FB-FB73C583E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77680"/>
        <c:axId val="460074544"/>
      </c:scatterChart>
      <c:valAx>
        <c:axId val="460077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74544"/>
        <c:crosses val="autoZero"/>
        <c:crossBetween val="midCat"/>
      </c:valAx>
      <c:valAx>
        <c:axId val="4600745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77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AE-4141-9377-53ACF1A7E3C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AE-4141-9377-53ACF1A7E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73760"/>
        <c:axId val="460074936"/>
      </c:scatterChart>
      <c:valAx>
        <c:axId val="460073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74936"/>
        <c:crosses val="autoZero"/>
        <c:crossBetween val="midCat"/>
      </c:valAx>
      <c:valAx>
        <c:axId val="460074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73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C2-4F87-A786-E8573C835DF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C2-4F87-A786-E8573C835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72584"/>
        <c:axId val="460084736"/>
      </c:scatterChart>
      <c:valAx>
        <c:axId val="460072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84736"/>
        <c:crosses val="autoZero"/>
        <c:crossBetween val="midCat"/>
      </c:valAx>
      <c:valAx>
        <c:axId val="4600847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72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6D-4F2A-8D8A-C1992524552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6D-4F2A-8D8A-C19925245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81208"/>
        <c:axId val="460081992"/>
      </c:scatterChart>
      <c:valAx>
        <c:axId val="460081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81992"/>
        <c:crosses val="autoZero"/>
        <c:crossBetween val="midCat"/>
      </c:valAx>
      <c:valAx>
        <c:axId val="460081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81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2D-4E8B-B677-2A276243511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2D-4E8B-B677-2A2762435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77288"/>
        <c:axId val="460075328"/>
      </c:scatterChart>
      <c:valAx>
        <c:axId val="4600772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75328"/>
        <c:crosses val="autoZero"/>
        <c:crossBetween val="midCat"/>
      </c:valAx>
      <c:valAx>
        <c:axId val="4600753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772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E1-41F9-8B73-BD0371ED0DA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E1-41F9-8B73-BD0371ED0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75720"/>
        <c:axId val="460078856"/>
      </c:scatterChart>
      <c:valAx>
        <c:axId val="460075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78856"/>
        <c:crosses val="autoZero"/>
        <c:crossBetween val="midCat"/>
      </c:valAx>
      <c:valAx>
        <c:axId val="460078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75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07-4E0F-A01E-1343CF46A35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07-4E0F-A01E-1343CF46A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79640"/>
        <c:axId val="460080424"/>
      </c:scatterChart>
      <c:valAx>
        <c:axId val="460079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80424"/>
        <c:crosses val="autoZero"/>
        <c:crossBetween val="midCat"/>
      </c:valAx>
      <c:valAx>
        <c:axId val="4600804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79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6A-4B54-9A74-3E791C65492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6A-4B54-9A74-3E791C654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82776"/>
        <c:axId val="460094536"/>
      </c:scatterChart>
      <c:valAx>
        <c:axId val="460082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94536"/>
        <c:crosses val="autoZero"/>
        <c:crossBetween val="midCat"/>
      </c:valAx>
      <c:valAx>
        <c:axId val="460094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82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E8-4288-9BF2-0744E290B96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E8-4288-9BF2-0744E290B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53784"/>
        <c:axId val="359756528"/>
      </c:scatterChart>
      <c:valAx>
        <c:axId val="3597537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56528"/>
        <c:crosses val="autoZero"/>
        <c:crossBetween val="midCat"/>
      </c:valAx>
      <c:valAx>
        <c:axId val="3597565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97537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64-426B-B948-48939377E70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64-426B-B948-48939377E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88264"/>
        <c:axId val="460091008"/>
      </c:scatterChart>
      <c:valAx>
        <c:axId val="460088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91008"/>
        <c:crosses val="autoZero"/>
        <c:crossBetween val="midCat"/>
      </c:valAx>
      <c:valAx>
        <c:axId val="4600910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88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3B-44EE-95F4-FAD9DE56B1A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3B-44EE-95F4-FAD9DE56B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92576"/>
        <c:axId val="460096888"/>
      </c:scatterChart>
      <c:valAx>
        <c:axId val="460092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96888"/>
        <c:crosses val="autoZero"/>
        <c:crossBetween val="midCat"/>
      </c:valAx>
      <c:valAx>
        <c:axId val="460096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92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33-44F0-B301-CA64360C4D2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33-44F0-B301-CA64360C4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85128"/>
        <c:axId val="460086696"/>
      </c:scatterChart>
      <c:valAx>
        <c:axId val="460085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86696"/>
        <c:crosses val="autoZero"/>
        <c:crossBetween val="midCat"/>
      </c:valAx>
      <c:valAx>
        <c:axId val="4600866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85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05-4261-B755-2931BF4A069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05-4261-B755-2931BF4A0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93360"/>
        <c:axId val="460085520"/>
      </c:scatterChart>
      <c:valAx>
        <c:axId val="460093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85520"/>
        <c:crosses val="autoZero"/>
        <c:crossBetween val="midCat"/>
      </c:valAx>
      <c:valAx>
        <c:axId val="460085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93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300-4DDC-BB64-307DB5F495D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00-4DDC-BB64-307DB5F49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96104"/>
        <c:axId val="460087088"/>
      </c:scatterChart>
      <c:valAx>
        <c:axId val="4600961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87088"/>
        <c:crosses val="autoZero"/>
        <c:crossBetween val="midCat"/>
      </c:valAx>
      <c:valAx>
        <c:axId val="4600870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961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77-46A4-B649-77892E0AE70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77-46A4-B649-77892E0AE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97280"/>
        <c:axId val="460094144"/>
      </c:scatterChart>
      <c:valAx>
        <c:axId val="4600972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94144"/>
        <c:crosses val="autoZero"/>
        <c:crossBetween val="midCat"/>
      </c:valAx>
      <c:valAx>
        <c:axId val="460094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972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13-4F60-8F9D-EFD19E37A01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13-4F60-8F9D-EFD19E37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90224"/>
        <c:axId val="460095320"/>
      </c:scatterChart>
      <c:valAx>
        <c:axId val="4600902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95320"/>
        <c:crosses val="autoZero"/>
        <c:crossBetween val="midCat"/>
      </c:valAx>
      <c:valAx>
        <c:axId val="4600953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902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20-473D-AD4E-8E2848AE372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20-473D-AD4E-8E2848AE3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85912"/>
        <c:axId val="460096496"/>
      </c:scatterChart>
      <c:valAx>
        <c:axId val="460085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96496"/>
        <c:crosses val="autoZero"/>
        <c:crossBetween val="midCat"/>
      </c:valAx>
      <c:valAx>
        <c:axId val="460096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85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C0-402A-ABB4-8E85FCA0498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C0-402A-ABB4-8E85FCA04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87872"/>
        <c:axId val="460088656"/>
      </c:scatterChart>
      <c:valAx>
        <c:axId val="460087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88656"/>
        <c:crosses val="autoZero"/>
        <c:crossBetween val="midCat"/>
      </c:valAx>
      <c:valAx>
        <c:axId val="4600886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87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81-4350-94A9-DEBC0690AF8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81-4350-94A9-DEBC0690A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89440"/>
        <c:axId val="460089832"/>
      </c:scatterChart>
      <c:valAx>
        <c:axId val="4600894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89832"/>
        <c:crosses val="autoZero"/>
        <c:crossBetween val="midCat"/>
      </c:valAx>
      <c:valAx>
        <c:axId val="460089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0894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E7-4138-98D9-912D35DB6F2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E7-4138-98D9-912D35DB6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54176"/>
        <c:axId val="359760056"/>
      </c:scatterChart>
      <c:valAx>
        <c:axId val="359754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60056"/>
        <c:crosses val="autoZero"/>
        <c:crossBetween val="midCat"/>
      </c:valAx>
      <c:valAx>
        <c:axId val="359760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9754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F6-4B8A-8533-E159C3D2BF4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F6-4B8A-8533-E159C3D2B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03552"/>
        <c:axId val="460102768"/>
      </c:scatterChart>
      <c:valAx>
        <c:axId val="460103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02768"/>
        <c:crosses val="autoZero"/>
        <c:crossBetween val="midCat"/>
      </c:valAx>
      <c:valAx>
        <c:axId val="4601027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03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33-4958-AB64-893E1DD7042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33-4958-AB64-893E1DD70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04336"/>
        <c:axId val="460107080"/>
      </c:scatterChart>
      <c:valAx>
        <c:axId val="460104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07080"/>
        <c:crosses val="autoZero"/>
        <c:crossBetween val="midCat"/>
      </c:valAx>
      <c:valAx>
        <c:axId val="460107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04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'BHn73'!$J$10:$J$16</c:f>
              <c:numCache>
                <c:formatCode>General</c:formatCode>
                <c:ptCount val="7"/>
                <c:pt idx="0">
                  <c:v>6</c:v>
                </c:pt>
                <c:pt idx="1">
                  <c:v>11</c:v>
                </c:pt>
                <c:pt idx="2">
                  <c:v>14</c:v>
                </c:pt>
                <c:pt idx="3">
                  <c:v>22</c:v>
                </c:pt>
                <c:pt idx="4">
                  <c:v>24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'BHn73'!$K$10:$K$16</c:f>
              <c:numCache>
                <c:formatCode>\+0.00</c:formatCode>
                <c:ptCount val="7"/>
                <c:pt idx="0">
                  <c:v>10.540982</c:v>
                </c:pt>
                <c:pt idx="1">
                  <c:v>9.5409819999999996</c:v>
                </c:pt>
                <c:pt idx="2">
                  <c:v>8.5409819999999996</c:v>
                </c:pt>
                <c:pt idx="3">
                  <c:v>7.5409819999999996</c:v>
                </c:pt>
                <c:pt idx="4">
                  <c:v>6.5409819999999996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11-42C0-A306-FF3B3AC77F8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'BHn73'!$J$10:$J$16</c:f>
              <c:numCache>
                <c:formatCode>General</c:formatCode>
                <c:ptCount val="7"/>
                <c:pt idx="0">
                  <c:v>6</c:v>
                </c:pt>
                <c:pt idx="1">
                  <c:v>11</c:v>
                </c:pt>
                <c:pt idx="2">
                  <c:v>14</c:v>
                </c:pt>
                <c:pt idx="3">
                  <c:v>22</c:v>
                </c:pt>
                <c:pt idx="4">
                  <c:v>24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'BHn73'!$L$10:$L$16</c:f>
              <c:numCache>
                <c:formatCode>General</c:formatCode>
                <c:ptCount val="7"/>
                <c:pt idx="5" formatCode="\+0.00">
                  <c:v>11.540982</c:v>
                </c:pt>
                <c:pt idx="6" formatCode="\+0.00">
                  <c:v>6.5409819999999996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11-42C0-A306-FF3B3AC77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09432"/>
        <c:axId val="460101592"/>
      </c:scatterChart>
      <c:valAx>
        <c:axId val="4601094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01592"/>
        <c:crosses val="autoZero"/>
        <c:crossBetween val="midCat"/>
      </c:valAx>
      <c:valAx>
        <c:axId val="460101592"/>
        <c:scaling>
          <c:orientation val="minMax"/>
          <c:max val="13"/>
          <c:min val="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094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48-483F-B7E5-29F7E353C11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48-483F-B7E5-29F7E353C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02376"/>
        <c:axId val="460100808"/>
      </c:scatterChart>
      <c:valAx>
        <c:axId val="460102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00808"/>
        <c:crosses val="autoZero"/>
        <c:crossBetween val="midCat"/>
      </c:valAx>
      <c:valAx>
        <c:axId val="460100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02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E3-43F0-AE2F-8E5C0EC734A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E3-43F0-AE2F-8E5C0EC73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01200"/>
        <c:axId val="460108648"/>
      </c:scatterChart>
      <c:valAx>
        <c:axId val="460101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08648"/>
        <c:crosses val="autoZero"/>
        <c:crossBetween val="midCat"/>
      </c:valAx>
      <c:valAx>
        <c:axId val="4601086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01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1E-4360-9275-5C8D9721CE5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A1E-4360-9275-5C8D9721C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06296"/>
        <c:axId val="460105120"/>
      </c:scatterChart>
      <c:valAx>
        <c:axId val="4601062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05120"/>
        <c:crosses val="autoZero"/>
        <c:crossBetween val="midCat"/>
      </c:valAx>
      <c:valAx>
        <c:axId val="460105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062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24E-4D74-9BC2-8873A2CF503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24E-4D74-9BC2-8873A2CF5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05512"/>
        <c:axId val="460109040"/>
      </c:scatterChart>
      <c:valAx>
        <c:axId val="460105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09040"/>
        <c:crosses val="autoZero"/>
        <c:crossBetween val="midCat"/>
      </c:valAx>
      <c:valAx>
        <c:axId val="4601090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05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24-4971-8DBA-6084F2D2E9B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24-4971-8DBA-6084F2D2E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09824"/>
        <c:axId val="460107472"/>
      </c:scatterChart>
      <c:valAx>
        <c:axId val="460109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07472"/>
        <c:crosses val="autoZero"/>
        <c:crossBetween val="midCat"/>
      </c:valAx>
      <c:valAx>
        <c:axId val="460107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09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BF4-4907-993D-BA792B9B326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BF4-4907-993D-BA792B9B3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99632"/>
        <c:axId val="460099240"/>
      </c:scatterChart>
      <c:valAx>
        <c:axId val="4600996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99240"/>
        <c:crosses val="autoZero"/>
        <c:crossBetween val="midCat"/>
      </c:valAx>
      <c:valAx>
        <c:axId val="4600992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996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07-4AC2-A29D-318F487756D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07-4AC2-A29D-318F48775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00024"/>
        <c:axId val="460107864"/>
      </c:scatterChart>
      <c:valAx>
        <c:axId val="460100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07864"/>
        <c:crosses val="autoZero"/>
        <c:crossBetween val="midCat"/>
      </c:valAx>
      <c:valAx>
        <c:axId val="460107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00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'BHn5'!$J$10:$J$16</c:f>
              <c:numCache>
                <c:formatCode>General</c:formatCode>
                <c:ptCount val="7"/>
                <c:pt idx="0">
                  <c:v>8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'BHn5'!$K$10:$K$16</c:f>
              <c:numCache>
                <c:formatCode>\+0.00</c:formatCode>
                <c:ptCount val="7"/>
                <c:pt idx="0">
                  <c:v>22.731566000000001</c:v>
                </c:pt>
                <c:pt idx="1">
                  <c:v>21.731566000000001</c:v>
                </c:pt>
                <c:pt idx="2">
                  <c:v>21.281566000000002</c:v>
                </c:pt>
                <c:pt idx="3">
                  <c:v>21.281566000000002</c:v>
                </c:pt>
                <c:pt idx="4">
                  <c:v>21.281566000000002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B8F-4F20-90F5-73CFA6E48D9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'BHn5'!$J$10:$J$16</c:f>
              <c:numCache>
                <c:formatCode>General</c:formatCode>
                <c:ptCount val="7"/>
                <c:pt idx="0">
                  <c:v>8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'BHn5'!$L$10:$L$16</c:f>
              <c:numCache>
                <c:formatCode>General</c:formatCode>
                <c:ptCount val="7"/>
                <c:pt idx="5" formatCode="\+0.00">
                  <c:v>23.731566000000001</c:v>
                </c:pt>
                <c:pt idx="6" formatCode="\+0.00">
                  <c:v>21.281566000000002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B8F-4F20-90F5-73CFA6E48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863936"/>
        <c:axId val="340861976"/>
      </c:scatterChart>
      <c:valAx>
        <c:axId val="3408639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0861976"/>
        <c:crosses val="autoZero"/>
        <c:crossBetween val="midCat"/>
      </c:valAx>
      <c:valAx>
        <c:axId val="340861976"/>
        <c:scaling>
          <c:orientation val="minMax"/>
          <c:max val="26"/>
          <c:min val="1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08639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54-4DF9-9CA8-BF0E6AFC3C3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54-4DF9-9CA8-BF0E6AFC3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50648"/>
        <c:axId val="359754568"/>
      </c:scatterChart>
      <c:valAx>
        <c:axId val="3597506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54568"/>
        <c:crosses val="autoZero"/>
        <c:crossBetween val="midCat"/>
      </c:valAx>
      <c:valAx>
        <c:axId val="3597545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97506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62A-4C9A-898D-4CC39C0A5DC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62A-4C9A-898D-4CC39C0A5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97672"/>
        <c:axId val="460098456"/>
      </c:scatterChart>
      <c:valAx>
        <c:axId val="460097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098456"/>
        <c:crosses val="autoZero"/>
        <c:crossBetween val="midCat"/>
      </c:valAx>
      <c:valAx>
        <c:axId val="4600984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097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02-4FCB-B7D4-78265F1E779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02-4FCB-B7D4-78265F1E7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17272"/>
        <c:axId val="460121584"/>
      </c:scatterChart>
      <c:valAx>
        <c:axId val="460117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21584"/>
        <c:crosses val="autoZero"/>
        <c:crossBetween val="midCat"/>
      </c:valAx>
      <c:valAx>
        <c:axId val="460121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17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39-48FB-A806-4CA50E30C9C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39-48FB-A806-4CA50E30C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12176"/>
        <c:axId val="460119232"/>
      </c:scatterChart>
      <c:valAx>
        <c:axId val="460112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19232"/>
        <c:crosses val="autoZero"/>
        <c:crossBetween val="midCat"/>
      </c:valAx>
      <c:valAx>
        <c:axId val="4601192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12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E75-42E9-B73B-055B69E93D7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E75-42E9-B73B-055B69E93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16096"/>
        <c:axId val="460121976"/>
      </c:scatterChart>
      <c:valAx>
        <c:axId val="460116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21976"/>
        <c:crosses val="autoZero"/>
        <c:crossBetween val="midCat"/>
      </c:valAx>
      <c:valAx>
        <c:axId val="460121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16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3A-415A-BC2D-7DECFA874C8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63A-415A-BC2D-7DECFA874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18840"/>
        <c:axId val="460116488"/>
      </c:scatterChart>
      <c:valAx>
        <c:axId val="460118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16488"/>
        <c:crosses val="autoZero"/>
        <c:crossBetween val="midCat"/>
      </c:valAx>
      <c:valAx>
        <c:axId val="4601164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18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77-45EC-9AEA-67BAA58774D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77-45EC-9AEA-67BAA5877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17664"/>
        <c:axId val="460110216"/>
      </c:scatterChart>
      <c:valAx>
        <c:axId val="460117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10216"/>
        <c:crosses val="autoZero"/>
        <c:crossBetween val="midCat"/>
      </c:valAx>
      <c:valAx>
        <c:axId val="460110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17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D4-440F-B864-99C99C05B21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D4-440F-B864-99C99C05B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18056"/>
        <c:axId val="460111000"/>
      </c:scatterChart>
      <c:valAx>
        <c:axId val="460118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11000"/>
        <c:crosses val="autoZero"/>
        <c:crossBetween val="midCat"/>
      </c:valAx>
      <c:valAx>
        <c:axId val="4601110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18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81-417E-BFA7-1560DA79C2C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81-417E-BFA7-1560DA79C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11784"/>
        <c:axId val="460111392"/>
      </c:scatterChart>
      <c:valAx>
        <c:axId val="4601117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11392"/>
        <c:crosses val="autoZero"/>
        <c:crossBetween val="midCat"/>
      </c:valAx>
      <c:valAx>
        <c:axId val="460111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117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DF-4954-8FD5-167137FE974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DF-4954-8FD5-167137FE9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13352"/>
        <c:axId val="460118448"/>
      </c:scatterChart>
      <c:valAx>
        <c:axId val="4601133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18448"/>
        <c:crosses val="autoZero"/>
        <c:crossBetween val="midCat"/>
      </c:valAx>
      <c:valAx>
        <c:axId val="4601184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133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22-4E86-84C8-B9292C71D02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622-4E86-84C8-B9292C71D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13744"/>
        <c:axId val="460120016"/>
      </c:scatterChart>
      <c:valAx>
        <c:axId val="460113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20016"/>
        <c:crosses val="autoZero"/>
        <c:crossBetween val="midCat"/>
      </c:valAx>
      <c:valAx>
        <c:axId val="460120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13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7A-4654-91C8-AF8A1D90E6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7A-4654-91C8-AF8A1D90E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58880"/>
        <c:axId val="359749080"/>
      </c:scatterChart>
      <c:valAx>
        <c:axId val="359758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49080"/>
        <c:crosses val="autoZero"/>
        <c:crossBetween val="midCat"/>
      </c:valAx>
      <c:valAx>
        <c:axId val="359749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9758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19-4389-B483-A7CBABE289E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19-4389-B483-A7CBABE28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14920"/>
        <c:axId val="460119624"/>
      </c:scatterChart>
      <c:valAx>
        <c:axId val="460114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19624"/>
        <c:crosses val="autoZero"/>
        <c:crossBetween val="midCat"/>
      </c:valAx>
      <c:valAx>
        <c:axId val="4601196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14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27-43B9-809B-44AEF5E962E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27-43B9-809B-44AEF5E96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15704"/>
        <c:axId val="460134128"/>
      </c:scatterChart>
      <c:valAx>
        <c:axId val="460115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34128"/>
        <c:crosses val="autoZero"/>
        <c:crossBetween val="midCat"/>
      </c:valAx>
      <c:valAx>
        <c:axId val="460134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15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9E-4232-B18B-60E06A720BF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9E-4232-B18B-60E06A720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23152"/>
        <c:axId val="460133736"/>
      </c:scatterChart>
      <c:valAx>
        <c:axId val="460123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33736"/>
        <c:crosses val="autoZero"/>
        <c:crossBetween val="midCat"/>
      </c:valAx>
      <c:valAx>
        <c:axId val="4601337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23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24-45CA-AA5E-C866D2490D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24-45CA-AA5E-C866D2490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23544"/>
        <c:axId val="460132168"/>
      </c:scatterChart>
      <c:valAx>
        <c:axId val="460123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32168"/>
        <c:crosses val="autoZero"/>
        <c:crossBetween val="midCat"/>
      </c:valAx>
      <c:valAx>
        <c:axId val="460132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23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5A-4C71-8F4A-98D765C3E02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55A-4C71-8F4A-98D765C3E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25896"/>
        <c:axId val="460128640"/>
      </c:scatterChart>
      <c:valAx>
        <c:axId val="460125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28640"/>
        <c:crosses val="autoZero"/>
        <c:crossBetween val="midCat"/>
      </c:valAx>
      <c:valAx>
        <c:axId val="4601286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25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27-4A44-AC9F-867BF2BCF76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27-4A44-AC9F-867BF2BCF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27464"/>
        <c:axId val="460130208"/>
      </c:scatterChart>
      <c:valAx>
        <c:axId val="460127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30208"/>
        <c:crosses val="autoZero"/>
        <c:crossBetween val="midCat"/>
      </c:valAx>
      <c:valAx>
        <c:axId val="460130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27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70-473F-BEA6-D771BFB583D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70-473F-BEA6-D771BFB58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26288"/>
        <c:axId val="460123936"/>
      </c:scatterChart>
      <c:valAx>
        <c:axId val="4601262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23936"/>
        <c:crosses val="autoZero"/>
        <c:crossBetween val="midCat"/>
      </c:valAx>
      <c:valAx>
        <c:axId val="4601239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262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A5-4730-800F-72B07FA4465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A5-4730-800F-72B07FA44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33344"/>
        <c:axId val="460126680"/>
      </c:scatterChart>
      <c:valAx>
        <c:axId val="460133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26680"/>
        <c:crosses val="autoZero"/>
        <c:crossBetween val="midCat"/>
      </c:valAx>
      <c:valAx>
        <c:axId val="460126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33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4F-43BC-92A8-35C7BC5F828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14F-43BC-92A8-35C7BC5F8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32952"/>
        <c:axId val="460125504"/>
      </c:scatterChart>
      <c:valAx>
        <c:axId val="460132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25504"/>
        <c:crosses val="autoZero"/>
        <c:crossBetween val="midCat"/>
      </c:valAx>
      <c:valAx>
        <c:axId val="4601255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32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FC-4F31-935A-23FDA46DE6E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FC-4F31-935A-23FDA46DE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29424"/>
        <c:axId val="460124328"/>
      </c:scatterChart>
      <c:valAx>
        <c:axId val="460129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24328"/>
        <c:crosses val="autoZero"/>
        <c:crossBetween val="midCat"/>
      </c:valAx>
      <c:valAx>
        <c:axId val="460124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29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E0-44A9-AE69-157AFF211A7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E0-44A9-AE69-157AFF211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59272"/>
        <c:axId val="359759664"/>
      </c:scatterChart>
      <c:valAx>
        <c:axId val="359759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59664"/>
        <c:crosses val="autoZero"/>
        <c:crossBetween val="midCat"/>
      </c:valAx>
      <c:valAx>
        <c:axId val="3597596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9759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65-4254-8314-682E1B0A5C8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765-4254-8314-682E1B0A5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27856"/>
        <c:axId val="460128248"/>
      </c:scatterChart>
      <c:valAx>
        <c:axId val="460127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28248"/>
        <c:crosses val="autoZero"/>
        <c:crossBetween val="midCat"/>
      </c:valAx>
      <c:valAx>
        <c:axId val="4601282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60127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91-4335-A861-E6559FE528F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91-4335-A861-E6559FE52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34912"/>
        <c:axId val="460131384"/>
      </c:scatterChart>
      <c:valAx>
        <c:axId val="460134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0131384"/>
        <c:crosses val="autoZero"/>
        <c:crossBetween val="midCat"/>
      </c:valAx>
      <c:valAx>
        <c:axId val="460131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60134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12-4306-8E8F-A4A6A308A2E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12-4306-8E8F-A4A6A308A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56592"/>
        <c:axId val="474652280"/>
      </c:scatterChart>
      <c:valAx>
        <c:axId val="474656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52280"/>
        <c:crosses val="autoZero"/>
        <c:crossBetween val="midCat"/>
      </c:valAx>
      <c:valAx>
        <c:axId val="4746522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56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EA-481D-815A-0A67D60821F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EA-481D-815A-0A67D6082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51496"/>
        <c:axId val="474655416"/>
      </c:scatterChart>
      <c:valAx>
        <c:axId val="474651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55416"/>
        <c:crosses val="autoZero"/>
        <c:crossBetween val="midCat"/>
      </c:valAx>
      <c:valAx>
        <c:axId val="474655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51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8D-44F6-AA5D-95F998F42E6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8D-44F6-AA5D-95F998F4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53456"/>
        <c:axId val="474653848"/>
      </c:scatterChart>
      <c:valAx>
        <c:axId val="474653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53848"/>
        <c:crosses val="autoZero"/>
        <c:crossBetween val="midCat"/>
      </c:valAx>
      <c:valAx>
        <c:axId val="4746538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53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2F-409B-B4D0-40B9C71C599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2F-409B-B4D0-40B9C71C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52672"/>
        <c:axId val="474649536"/>
      </c:scatterChart>
      <c:valAx>
        <c:axId val="474652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49536"/>
        <c:crosses val="autoZero"/>
        <c:crossBetween val="midCat"/>
      </c:valAx>
      <c:valAx>
        <c:axId val="474649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52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D87-46AA-AB33-CD35E06CE6C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87-46AA-AB33-CD35E06CE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55808"/>
        <c:axId val="474659336"/>
      </c:scatterChart>
      <c:valAx>
        <c:axId val="474655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59336"/>
        <c:crosses val="autoZero"/>
        <c:crossBetween val="midCat"/>
      </c:valAx>
      <c:valAx>
        <c:axId val="4746593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55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32-49DC-B4C4-EACFF67581F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32-49DC-B4C4-EACFF6758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47184"/>
        <c:axId val="474650712"/>
      </c:scatterChart>
      <c:valAx>
        <c:axId val="474647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50712"/>
        <c:crosses val="autoZero"/>
        <c:crossBetween val="midCat"/>
      </c:valAx>
      <c:valAx>
        <c:axId val="474650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47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AE-495F-ABB7-E6DB980F7EC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AE-495F-ABB7-E6DB980F7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47968"/>
        <c:axId val="474654240"/>
      </c:scatterChart>
      <c:valAx>
        <c:axId val="474647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54240"/>
        <c:crosses val="autoZero"/>
        <c:crossBetween val="midCat"/>
      </c:valAx>
      <c:valAx>
        <c:axId val="4746542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47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3B-40E3-AD47-D2A0A35E84D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3B-40E3-AD47-D2A0A35E8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50320"/>
        <c:axId val="474655024"/>
      </c:scatterChart>
      <c:valAx>
        <c:axId val="474650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55024"/>
        <c:crosses val="autoZero"/>
        <c:crossBetween val="midCat"/>
      </c:valAx>
      <c:valAx>
        <c:axId val="474655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50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E41-43FA-8456-E7962A2E392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E41-43FA-8456-E7962A2E3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48296"/>
        <c:axId val="359754960"/>
      </c:scatterChart>
      <c:valAx>
        <c:axId val="3597482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54960"/>
        <c:crosses val="autoZero"/>
        <c:crossBetween val="midCat"/>
      </c:valAx>
      <c:valAx>
        <c:axId val="359754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97482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B9-43D6-AC77-E30A447FDC6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B9-43D6-AC77-E30A447FD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58552"/>
        <c:axId val="474656984"/>
      </c:scatterChart>
      <c:valAx>
        <c:axId val="474658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56984"/>
        <c:crosses val="autoZero"/>
        <c:crossBetween val="midCat"/>
      </c:valAx>
      <c:valAx>
        <c:axId val="4746569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58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F0F-4D72-929E-827DA5D5A3F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F0F-4D72-929E-827DA5D5A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57768"/>
        <c:axId val="474658160"/>
      </c:scatterChart>
      <c:valAx>
        <c:axId val="474657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58160"/>
        <c:crosses val="autoZero"/>
        <c:crossBetween val="midCat"/>
      </c:valAx>
      <c:valAx>
        <c:axId val="474658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57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3C-407C-974B-78E4B10ED75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3C-407C-974B-78E4B10ED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48360"/>
        <c:axId val="474648752"/>
      </c:scatterChart>
      <c:valAx>
        <c:axId val="474648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48752"/>
        <c:crosses val="autoZero"/>
        <c:crossBetween val="midCat"/>
      </c:valAx>
      <c:valAx>
        <c:axId val="4746487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48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21-49FB-B10D-32F90A3636D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21-49FB-B10D-32F90A363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70704"/>
        <c:axId val="474661296"/>
      </c:scatterChart>
      <c:valAx>
        <c:axId val="474670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61296"/>
        <c:crosses val="autoZero"/>
        <c:crossBetween val="midCat"/>
      </c:valAx>
      <c:valAx>
        <c:axId val="474661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70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'BHn74'!$J$10:$J$16</c:f>
              <c:numCache>
                <c:formatCode>General</c:formatCode>
                <c:ptCount val="7"/>
                <c:pt idx="0">
                  <c:v>19</c:v>
                </c:pt>
                <c:pt idx="1">
                  <c:v>6</c:v>
                </c:pt>
                <c:pt idx="2">
                  <c:v>11</c:v>
                </c:pt>
                <c:pt idx="3">
                  <c:v>21</c:v>
                </c:pt>
                <c:pt idx="4">
                  <c:v>16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'BHn74'!$K$10:$K$16</c:f>
              <c:numCache>
                <c:formatCode>\+0.00</c:formatCode>
                <c:ptCount val="7"/>
                <c:pt idx="0">
                  <c:v>9.3837069999999994</c:v>
                </c:pt>
                <c:pt idx="1">
                  <c:v>8.3837069999999994</c:v>
                </c:pt>
                <c:pt idx="2">
                  <c:v>7.3837069999999994</c:v>
                </c:pt>
                <c:pt idx="3">
                  <c:v>6.3837069999999994</c:v>
                </c:pt>
                <c:pt idx="4">
                  <c:v>5.3837069999999994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3D-4EA8-85F8-D7D4C565B4A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'BHn74'!$J$10:$J$16</c:f>
              <c:numCache>
                <c:formatCode>General</c:formatCode>
                <c:ptCount val="7"/>
                <c:pt idx="0">
                  <c:v>19</c:v>
                </c:pt>
                <c:pt idx="1">
                  <c:v>6</c:v>
                </c:pt>
                <c:pt idx="2">
                  <c:v>11</c:v>
                </c:pt>
                <c:pt idx="3">
                  <c:v>21</c:v>
                </c:pt>
                <c:pt idx="4">
                  <c:v>16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'BHn74'!$L$10:$L$16</c:f>
              <c:numCache>
                <c:formatCode>General</c:formatCode>
                <c:ptCount val="7"/>
                <c:pt idx="5" formatCode="\+0.00">
                  <c:v>10.383706999999999</c:v>
                </c:pt>
                <c:pt idx="6" formatCode="\+0.00">
                  <c:v>5.3837069999999994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3D-4EA8-85F8-D7D4C565B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60512"/>
        <c:axId val="474671880"/>
      </c:scatterChart>
      <c:valAx>
        <c:axId val="474660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71880"/>
        <c:crosses val="autoZero"/>
        <c:crossBetween val="midCat"/>
      </c:valAx>
      <c:valAx>
        <c:axId val="474671880"/>
        <c:scaling>
          <c:orientation val="minMax"/>
          <c:max val="12"/>
          <c:min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60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1B-4CD2-A06D-F3D0F719878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21B-4CD2-A06D-F3D0F7198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65608"/>
        <c:axId val="474667960"/>
      </c:scatterChart>
      <c:valAx>
        <c:axId val="474665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67960"/>
        <c:crosses val="autoZero"/>
        <c:crossBetween val="midCat"/>
      </c:valAx>
      <c:valAx>
        <c:axId val="474667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65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90-4247-8871-9383AF44543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90-4247-8871-9383AF44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67176"/>
        <c:axId val="474668744"/>
      </c:scatterChart>
      <c:valAx>
        <c:axId val="474667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68744"/>
        <c:crosses val="autoZero"/>
        <c:crossBetween val="midCat"/>
      </c:valAx>
      <c:valAx>
        <c:axId val="4746687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67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2D-42E1-94A6-90DBECD49CC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2D-42E1-94A6-90DBECD49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63256"/>
        <c:axId val="474659728"/>
      </c:scatterChart>
      <c:valAx>
        <c:axId val="4746632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59728"/>
        <c:crosses val="autoZero"/>
        <c:crossBetween val="midCat"/>
      </c:valAx>
      <c:valAx>
        <c:axId val="474659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632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B1-4B2F-8AEA-339ABB5E110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2B1-4B2F-8AEA-339ABB5E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66784"/>
        <c:axId val="474669528"/>
      </c:scatterChart>
      <c:valAx>
        <c:axId val="4746667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69528"/>
        <c:crosses val="autoZero"/>
        <c:crossBetween val="midCat"/>
      </c:valAx>
      <c:valAx>
        <c:axId val="4746695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667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B41-4AC1-B96E-F0480F3DAE0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B41-4AC1-B96E-F0480F3DA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69920"/>
        <c:axId val="474670312"/>
      </c:scatterChart>
      <c:valAx>
        <c:axId val="474669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70312"/>
        <c:crosses val="autoZero"/>
        <c:crossBetween val="midCat"/>
      </c:valAx>
      <c:valAx>
        <c:axId val="474670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69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234-486B-8AD5-8FE2E3EFB7B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234-486B-8AD5-8FE2E3EFB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51824"/>
        <c:axId val="359755352"/>
      </c:scatterChart>
      <c:valAx>
        <c:axId val="359751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55352"/>
        <c:crosses val="autoZero"/>
        <c:crossBetween val="midCat"/>
      </c:valAx>
      <c:valAx>
        <c:axId val="3597553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9751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A6-4DB9-A83C-8CF112A7559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A6-4DB9-A83C-8CF112A75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71488"/>
        <c:axId val="474660904"/>
      </c:scatterChart>
      <c:valAx>
        <c:axId val="474671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60904"/>
        <c:crosses val="autoZero"/>
        <c:crossBetween val="midCat"/>
      </c:valAx>
      <c:valAx>
        <c:axId val="4746609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71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58-4745-81C7-62E1C9A4D99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58-4745-81C7-62E1C9A4D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64040"/>
        <c:axId val="474662080"/>
      </c:scatterChart>
      <c:valAx>
        <c:axId val="4746640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62080"/>
        <c:crosses val="autoZero"/>
        <c:crossBetween val="midCat"/>
      </c:valAx>
      <c:valAx>
        <c:axId val="474662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640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A6-441A-91C8-234A8DA87A5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A6-441A-91C8-234A8DA87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62864"/>
        <c:axId val="474664432"/>
      </c:scatterChart>
      <c:valAx>
        <c:axId val="474662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64432"/>
        <c:crosses val="autoZero"/>
        <c:crossBetween val="midCat"/>
      </c:valAx>
      <c:valAx>
        <c:axId val="4746644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62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22-4657-90A9-A2EDF55A337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822-4657-90A9-A2EDF55A3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67568"/>
        <c:axId val="474675408"/>
      </c:scatterChart>
      <c:valAx>
        <c:axId val="474667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75408"/>
        <c:crosses val="autoZero"/>
        <c:crossBetween val="midCat"/>
      </c:valAx>
      <c:valAx>
        <c:axId val="474675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67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89-416A-80D3-CEE480D0F8C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89-416A-80D3-CEE480D0F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80896"/>
        <c:axId val="474673056"/>
      </c:scatterChart>
      <c:valAx>
        <c:axId val="474680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73056"/>
        <c:crosses val="autoZero"/>
        <c:crossBetween val="midCat"/>
      </c:valAx>
      <c:valAx>
        <c:axId val="4746730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80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27-42ED-B28D-FB793F36820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27-42ED-B28D-FB793F368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82464"/>
        <c:axId val="474675800"/>
      </c:scatterChart>
      <c:valAx>
        <c:axId val="474682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75800"/>
        <c:crosses val="autoZero"/>
        <c:crossBetween val="midCat"/>
      </c:valAx>
      <c:valAx>
        <c:axId val="474675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82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C7-4956-B9A2-1380B1CC3E8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C7-4956-B9A2-1380B1CC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75016"/>
        <c:axId val="474674232"/>
      </c:scatterChart>
      <c:valAx>
        <c:axId val="474675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74232"/>
        <c:crosses val="autoZero"/>
        <c:crossBetween val="midCat"/>
      </c:valAx>
      <c:valAx>
        <c:axId val="4746742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75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9A-4A9A-8EA9-875F8C51A52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9A-4A9A-8EA9-875F8C51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73448"/>
        <c:axId val="474678936"/>
      </c:scatterChart>
      <c:valAx>
        <c:axId val="4746734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78936"/>
        <c:crosses val="autoZero"/>
        <c:crossBetween val="midCat"/>
      </c:valAx>
      <c:valAx>
        <c:axId val="474678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734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6C-4DFB-AD06-F485F7804A0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6C-4DFB-AD06-F485F7804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77760"/>
        <c:axId val="474672272"/>
      </c:scatterChart>
      <c:valAx>
        <c:axId val="474677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72272"/>
        <c:crosses val="autoZero"/>
        <c:crossBetween val="midCat"/>
      </c:valAx>
      <c:valAx>
        <c:axId val="4746722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77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7A-431B-B3FB-31AE661E32C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7A-431B-B3FB-31AE661E3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72664"/>
        <c:axId val="474676192"/>
      </c:scatterChart>
      <c:valAx>
        <c:axId val="474672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76192"/>
        <c:crosses val="autoZero"/>
        <c:crossBetween val="midCat"/>
      </c:valAx>
      <c:valAx>
        <c:axId val="474676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72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AC-46EE-B867-F04F2A88F87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C-46EE-B867-F04F2A88F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65152"/>
        <c:axId val="359764368"/>
      </c:scatterChart>
      <c:valAx>
        <c:axId val="359765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64368"/>
        <c:crosses val="autoZero"/>
        <c:crossBetween val="midCat"/>
      </c:valAx>
      <c:valAx>
        <c:axId val="359764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9765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CC-4240-85B2-C01FE7FFA0F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CC-4240-85B2-C01FE7FFA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76584"/>
        <c:axId val="474684424"/>
      </c:scatterChart>
      <c:valAx>
        <c:axId val="474676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84424"/>
        <c:crosses val="autoZero"/>
        <c:crossBetween val="midCat"/>
      </c:valAx>
      <c:valAx>
        <c:axId val="4746844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76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87-42E4-B701-4709A328B25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87-42E4-B701-4709A328B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78544"/>
        <c:axId val="474679328"/>
      </c:scatterChart>
      <c:valAx>
        <c:axId val="474678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79328"/>
        <c:crosses val="autoZero"/>
        <c:crossBetween val="midCat"/>
      </c:valAx>
      <c:valAx>
        <c:axId val="474679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78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6DD-4FBD-9E20-B2D0399E501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6DD-4FBD-9E20-B2D0399E5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80112"/>
        <c:axId val="474680504"/>
      </c:scatterChart>
      <c:valAx>
        <c:axId val="474680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80504"/>
        <c:crosses val="autoZero"/>
        <c:crossBetween val="midCat"/>
      </c:valAx>
      <c:valAx>
        <c:axId val="4746805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80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DC-48E6-80C0-C3AB28442D9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DC-48E6-80C0-C3AB28442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83248"/>
        <c:axId val="474684032"/>
      </c:scatterChart>
      <c:valAx>
        <c:axId val="474683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84032"/>
        <c:crosses val="autoZero"/>
        <c:crossBetween val="midCat"/>
      </c:valAx>
      <c:valAx>
        <c:axId val="474684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83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33-4029-88E7-3164329F8CD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33-4029-88E7-3164329F8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89128"/>
        <c:axId val="474687560"/>
      </c:scatterChart>
      <c:valAx>
        <c:axId val="474689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87560"/>
        <c:crosses val="autoZero"/>
        <c:crossBetween val="midCat"/>
      </c:valAx>
      <c:valAx>
        <c:axId val="4746875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89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ED-48E5-8240-78F37A3A741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ED-48E5-8240-78F37A3A7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85208"/>
        <c:axId val="474694224"/>
      </c:scatterChart>
      <c:valAx>
        <c:axId val="474685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94224"/>
        <c:crosses val="autoZero"/>
        <c:crossBetween val="midCat"/>
      </c:valAx>
      <c:valAx>
        <c:axId val="474694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85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97-4374-BF72-0D7A246CCC3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97-4374-BF72-0D7A246CC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86776"/>
        <c:axId val="474687952"/>
      </c:scatterChart>
      <c:valAx>
        <c:axId val="474686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87952"/>
        <c:crosses val="autoZero"/>
        <c:crossBetween val="midCat"/>
      </c:valAx>
      <c:valAx>
        <c:axId val="4746879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86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8-4C0C-8C9E-6D696DDB6E3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8-4C0C-8C9E-6D696DDB6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93048"/>
        <c:axId val="474694616"/>
      </c:scatterChart>
      <c:valAx>
        <c:axId val="474693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94616"/>
        <c:crosses val="autoZero"/>
        <c:crossBetween val="midCat"/>
      </c:valAx>
      <c:valAx>
        <c:axId val="474694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93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EFE-4BE8-9DA4-C57252D9900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EFE-4BE8-9DA4-C57252D99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84816"/>
        <c:axId val="474693440"/>
      </c:scatterChart>
      <c:valAx>
        <c:axId val="4746848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93440"/>
        <c:crosses val="autoZero"/>
        <c:crossBetween val="midCat"/>
      </c:valAx>
      <c:valAx>
        <c:axId val="4746934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848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9F-474D-9EA8-10E6C879796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9F-474D-9EA8-10E6C8797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89912"/>
        <c:axId val="474686384"/>
      </c:scatterChart>
      <c:valAx>
        <c:axId val="474689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86384"/>
        <c:crosses val="autoZero"/>
        <c:crossBetween val="midCat"/>
      </c:valAx>
      <c:valAx>
        <c:axId val="474686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89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CB-471E-903D-CFA3F4AD180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CB-471E-903D-CFA3F4AD1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60840"/>
        <c:axId val="359765544"/>
      </c:scatterChart>
      <c:valAx>
        <c:axId val="359760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65544"/>
        <c:crosses val="autoZero"/>
        <c:crossBetween val="midCat"/>
      </c:valAx>
      <c:valAx>
        <c:axId val="3597655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9760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DD-4A1A-9D6D-141EF62F107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DD-4A1A-9D6D-141EF62F1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90696"/>
        <c:axId val="474685600"/>
      </c:scatterChart>
      <c:valAx>
        <c:axId val="4746906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85600"/>
        <c:crosses val="autoZero"/>
        <c:crossBetween val="midCat"/>
      </c:valAx>
      <c:valAx>
        <c:axId val="4746856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90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164-452D-AF13-C2EB1417CFE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164-452D-AF13-C2EB1417C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91872"/>
        <c:axId val="474692264"/>
      </c:scatterChart>
      <c:valAx>
        <c:axId val="474691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92264"/>
        <c:crosses val="autoZero"/>
        <c:crossBetween val="midCat"/>
      </c:valAx>
      <c:valAx>
        <c:axId val="474692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91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4A-4C95-8036-A2D624CFC46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4A-4C95-8036-A2D624CFC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88736"/>
        <c:axId val="474695400"/>
      </c:scatterChart>
      <c:valAx>
        <c:axId val="474688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95400"/>
        <c:crosses val="autoZero"/>
        <c:crossBetween val="midCat"/>
      </c:valAx>
      <c:valAx>
        <c:axId val="4746954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88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686-4062-BE8D-A0F63E41103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686-4062-BE8D-A0F63E41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93832"/>
        <c:axId val="474689520"/>
      </c:scatterChart>
      <c:valAx>
        <c:axId val="474693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89520"/>
        <c:crosses val="autoZero"/>
        <c:crossBetween val="midCat"/>
      </c:valAx>
      <c:valAx>
        <c:axId val="474689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93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78-4AD8-AD65-DEFEEF8638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78-4AD8-AD65-DEFEEF863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96184"/>
        <c:axId val="474696968"/>
      </c:scatterChart>
      <c:valAx>
        <c:axId val="474696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96968"/>
        <c:crosses val="autoZero"/>
        <c:crossBetween val="midCat"/>
      </c:valAx>
      <c:valAx>
        <c:axId val="4746969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96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95-40A2-869E-E3FBB1B8582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95-40A2-869E-E3FBB1B8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02456"/>
        <c:axId val="474702848"/>
      </c:scatterChart>
      <c:valAx>
        <c:axId val="474702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02848"/>
        <c:crosses val="autoZero"/>
        <c:crossBetween val="midCat"/>
      </c:valAx>
      <c:valAx>
        <c:axId val="474702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02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3C-41C6-BBD2-AB7728E4F0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3C-41C6-BBD2-AB7728E4F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04024"/>
        <c:axId val="474703632"/>
      </c:scatterChart>
      <c:valAx>
        <c:axId val="474704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03632"/>
        <c:crosses val="autoZero"/>
        <c:crossBetween val="midCat"/>
      </c:valAx>
      <c:valAx>
        <c:axId val="4747036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04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B38-4C25-B129-5E333F929A9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B38-4C25-B129-5E333F929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02064"/>
        <c:axId val="474707552"/>
      </c:scatterChart>
      <c:valAx>
        <c:axId val="474702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07552"/>
        <c:crosses val="autoZero"/>
        <c:crossBetween val="midCat"/>
      </c:valAx>
      <c:valAx>
        <c:axId val="474707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02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CE-4F5A-BB3C-B810605B594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CE-4F5A-BB3C-B810605B5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05200"/>
        <c:axId val="474700496"/>
      </c:scatterChart>
      <c:valAx>
        <c:axId val="474705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00496"/>
        <c:crosses val="autoZero"/>
        <c:crossBetween val="midCat"/>
      </c:valAx>
      <c:valAx>
        <c:axId val="4747004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05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20-4999-B977-B7376BB2A50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20-4999-B977-B7376BB2A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00104"/>
        <c:axId val="474705592"/>
      </c:scatterChart>
      <c:valAx>
        <c:axId val="4747001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05592"/>
        <c:crosses val="autoZero"/>
        <c:crossBetween val="midCat"/>
      </c:valAx>
      <c:valAx>
        <c:axId val="474705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001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3E-45A5-A06C-29A2C554CFC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63E-45A5-A06C-29A2C554C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65936"/>
        <c:axId val="359766720"/>
      </c:scatterChart>
      <c:valAx>
        <c:axId val="3597659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66720"/>
        <c:crosses val="autoZero"/>
        <c:crossBetween val="midCat"/>
      </c:valAx>
      <c:valAx>
        <c:axId val="359766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97659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34-422A-B1B7-FA1C00669AF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34-422A-B1B7-FA1C00669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99320"/>
        <c:axId val="474701280"/>
      </c:scatterChart>
      <c:valAx>
        <c:axId val="474699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01280"/>
        <c:crosses val="autoZero"/>
        <c:crossBetween val="midCat"/>
      </c:valAx>
      <c:valAx>
        <c:axId val="4747012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99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D0-4BCB-87F6-A73911AC9F2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D0-4BCB-87F6-A73911AC9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06768"/>
        <c:axId val="474707160"/>
      </c:scatterChart>
      <c:valAx>
        <c:axId val="474706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07160"/>
        <c:crosses val="autoZero"/>
        <c:crossBetween val="midCat"/>
      </c:valAx>
      <c:valAx>
        <c:axId val="474707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06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44-4263-9807-BF436E21C2D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44-4263-9807-BF436E21C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07944"/>
        <c:axId val="474708336"/>
      </c:scatterChart>
      <c:valAx>
        <c:axId val="4747079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08336"/>
        <c:crosses val="autoZero"/>
        <c:crossBetween val="midCat"/>
      </c:valAx>
      <c:valAx>
        <c:axId val="4747083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079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F2-466E-9035-5BD27744892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F2-466E-9035-5BD277448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08728"/>
        <c:axId val="474709120"/>
      </c:scatterChart>
      <c:valAx>
        <c:axId val="474708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09120"/>
        <c:crosses val="autoZero"/>
        <c:crossBetween val="midCat"/>
      </c:valAx>
      <c:valAx>
        <c:axId val="474709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08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5C-42FA-97C0-C9AB1A86B43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5C-42FA-97C0-C9AB1A86B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97360"/>
        <c:axId val="474697752"/>
      </c:scatterChart>
      <c:valAx>
        <c:axId val="474697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97752"/>
        <c:crosses val="autoZero"/>
        <c:crossBetween val="midCat"/>
      </c:valAx>
      <c:valAx>
        <c:axId val="4746977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97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55-40DC-A365-496175FB05F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55-40DC-A365-496175FB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98536"/>
        <c:axId val="474719312"/>
      </c:scatterChart>
      <c:valAx>
        <c:axId val="474698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19312"/>
        <c:crosses val="autoZero"/>
        <c:crossBetween val="midCat"/>
      </c:valAx>
      <c:valAx>
        <c:axId val="474719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98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'BHn75'!$J$10:$J$16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19</c:v>
                </c:pt>
                <c:pt idx="3">
                  <c:v>22</c:v>
                </c:pt>
                <c:pt idx="4">
                  <c:v>17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'BHn75'!$K$10:$K$16</c:f>
              <c:numCache>
                <c:formatCode>\+0.00</c:formatCode>
                <c:ptCount val="7"/>
                <c:pt idx="0">
                  <c:v>10.350854</c:v>
                </c:pt>
                <c:pt idx="1">
                  <c:v>9.350854</c:v>
                </c:pt>
                <c:pt idx="2">
                  <c:v>8.350854</c:v>
                </c:pt>
                <c:pt idx="3">
                  <c:v>7.350854</c:v>
                </c:pt>
                <c:pt idx="4">
                  <c:v>6.350854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A2-4EF7-8CB3-6D2D15D54A0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'BHn75'!$J$10:$J$16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19</c:v>
                </c:pt>
                <c:pt idx="3">
                  <c:v>22</c:v>
                </c:pt>
                <c:pt idx="4">
                  <c:v>17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'BHn75'!$L$10:$L$16</c:f>
              <c:numCache>
                <c:formatCode>General</c:formatCode>
                <c:ptCount val="7"/>
                <c:pt idx="5" formatCode="\+0.00">
                  <c:v>11.350854</c:v>
                </c:pt>
                <c:pt idx="6" formatCode="\+0.00">
                  <c:v>6.350854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A2-4EF7-8CB3-6D2D15D54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09904"/>
        <c:axId val="474712648"/>
      </c:scatterChart>
      <c:valAx>
        <c:axId val="4747099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12648"/>
        <c:crosses val="autoZero"/>
        <c:crossBetween val="midCat"/>
      </c:valAx>
      <c:valAx>
        <c:axId val="474712648"/>
        <c:scaling>
          <c:orientation val="minMax"/>
          <c:max val="13"/>
          <c:min val="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099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E7-4186-BF4E-51B3F5CEE00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E7-4186-BF4E-51B3F5CEE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20880"/>
        <c:axId val="474715784"/>
      </c:scatterChart>
      <c:valAx>
        <c:axId val="474720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15784"/>
        <c:crosses val="autoZero"/>
        <c:crossBetween val="midCat"/>
      </c:valAx>
      <c:valAx>
        <c:axId val="474715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20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97-4606-BF17-2295E207A4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97-4606-BF17-2295E207A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20096"/>
        <c:axId val="474713432"/>
      </c:scatterChart>
      <c:valAx>
        <c:axId val="474720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13432"/>
        <c:crosses val="autoZero"/>
        <c:crossBetween val="midCat"/>
      </c:valAx>
      <c:valAx>
        <c:axId val="4747134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20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E1-4C4D-88D4-62E3459572D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E1-4C4D-88D4-62E345957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11472"/>
        <c:axId val="474714216"/>
      </c:scatterChart>
      <c:valAx>
        <c:axId val="4747114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14216"/>
        <c:crosses val="autoZero"/>
        <c:crossBetween val="midCat"/>
      </c:valAx>
      <c:valAx>
        <c:axId val="474714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114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D7-4ADE-AF31-2DAB92E42D7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D7-4ADE-AF31-2DAB92E42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66328"/>
        <c:axId val="359763192"/>
      </c:scatterChart>
      <c:valAx>
        <c:axId val="359766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63192"/>
        <c:crosses val="autoZero"/>
        <c:crossBetween val="midCat"/>
      </c:valAx>
      <c:valAx>
        <c:axId val="3597631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9766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EC-45A4-AB4B-53FA3BC05FB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EC-45A4-AB4B-53FA3BC05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11864"/>
        <c:axId val="474712256"/>
      </c:scatterChart>
      <c:valAx>
        <c:axId val="474711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12256"/>
        <c:crosses val="autoZero"/>
        <c:crossBetween val="midCat"/>
      </c:valAx>
      <c:valAx>
        <c:axId val="4747122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11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5F-4279-BC25-D9D21B7AC6C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5F-4279-BC25-D9D21B7AC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14608"/>
        <c:axId val="474715000"/>
      </c:scatterChart>
      <c:valAx>
        <c:axId val="474714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15000"/>
        <c:crosses val="autoZero"/>
        <c:crossBetween val="midCat"/>
      </c:valAx>
      <c:valAx>
        <c:axId val="474715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14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16-4AE9-B65F-017D68CD91E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16-4AE9-B65F-017D68CD9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16176"/>
        <c:axId val="474710688"/>
      </c:scatterChart>
      <c:valAx>
        <c:axId val="474716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10688"/>
        <c:crosses val="autoZero"/>
        <c:crossBetween val="midCat"/>
      </c:valAx>
      <c:valAx>
        <c:axId val="4747106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16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D7-4F30-9E97-66E944D1AB9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D7-4F30-9E97-66E944D1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18136"/>
        <c:axId val="474716960"/>
      </c:scatterChart>
      <c:valAx>
        <c:axId val="474718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16960"/>
        <c:crosses val="autoZero"/>
        <c:crossBetween val="midCat"/>
      </c:valAx>
      <c:valAx>
        <c:axId val="474716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18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A54-4B1E-A15E-B4EF611A642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A54-4B1E-A15E-B4EF611A6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18528"/>
        <c:axId val="474718920"/>
      </c:scatterChart>
      <c:valAx>
        <c:axId val="4747185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18920"/>
        <c:crosses val="autoZero"/>
        <c:crossBetween val="midCat"/>
      </c:valAx>
      <c:valAx>
        <c:axId val="4747189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185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90-4F5C-AF95-056B1C1DC6D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90-4F5C-AF95-056B1C1DC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21272"/>
        <c:axId val="474721664"/>
      </c:scatterChart>
      <c:valAx>
        <c:axId val="474721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21664"/>
        <c:crosses val="autoZero"/>
        <c:crossBetween val="midCat"/>
      </c:valAx>
      <c:valAx>
        <c:axId val="474721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21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40-4EA8-91B3-AF80BA9EA11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40-4EA8-91B3-AF80BA9EA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29896"/>
        <c:axId val="474730680"/>
      </c:scatterChart>
      <c:valAx>
        <c:axId val="474729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30680"/>
        <c:crosses val="autoZero"/>
        <c:crossBetween val="midCat"/>
      </c:valAx>
      <c:valAx>
        <c:axId val="4747306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29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AD-4063-B76B-9D38CCE0780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AD-4063-B76B-9D38CCE07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28720"/>
        <c:axId val="474725584"/>
      </c:scatterChart>
      <c:valAx>
        <c:axId val="474728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25584"/>
        <c:crosses val="autoZero"/>
        <c:crossBetween val="midCat"/>
      </c:valAx>
      <c:valAx>
        <c:axId val="474725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28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6E-41B7-B041-DD3688AC410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6E-41B7-B041-DD3688AC4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31072"/>
        <c:axId val="474725976"/>
      </c:scatterChart>
      <c:valAx>
        <c:axId val="474731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25976"/>
        <c:crosses val="autoZero"/>
        <c:crossBetween val="midCat"/>
      </c:valAx>
      <c:valAx>
        <c:axId val="4747259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31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48-4F49-A2F0-D83E34CE0E4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48-4F49-A2F0-D83E34CE0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22840"/>
        <c:axId val="474731464"/>
      </c:scatterChart>
      <c:valAx>
        <c:axId val="474722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31464"/>
        <c:crosses val="autoZero"/>
        <c:crossBetween val="midCat"/>
      </c:valAx>
      <c:valAx>
        <c:axId val="474731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22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0B-43A0-9575-D4B6BFD179A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0B-43A0-9575-D4B6BFD17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67112"/>
        <c:axId val="359762800"/>
      </c:scatterChart>
      <c:valAx>
        <c:axId val="359767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62800"/>
        <c:crosses val="autoZero"/>
        <c:crossBetween val="midCat"/>
      </c:valAx>
      <c:valAx>
        <c:axId val="359762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9767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E06-4D54-894A-2CD69FBED89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E06-4D54-894A-2CD69FBED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26368"/>
        <c:axId val="474727936"/>
      </c:scatterChart>
      <c:valAx>
        <c:axId val="474726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27936"/>
        <c:crosses val="autoZero"/>
        <c:crossBetween val="midCat"/>
      </c:valAx>
      <c:valAx>
        <c:axId val="4747279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26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D8-4C1E-BF50-9FB2C1EE7A9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D8-4C1E-BF50-9FB2C1EE7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23624"/>
        <c:axId val="474724800"/>
      </c:scatterChart>
      <c:valAx>
        <c:axId val="4747236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24800"/>
        <c:crosses val="autoZero"/>
        <c:crossBetween val="midCat"/>
      </c:valAx>
      <c:valAx>
        <c:axId val="474724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236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06-4584-AC1D-3DEE4348428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06-4584-AC1D-3DEE43484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32248"/>
        <c:axId val="474726760"/>
      </c:scatterChart>
      <c:valAx>
        <c:axId val="474732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26760"/>
        <c:crosses val="autoZero"/>
        <c:crossBetween val="midCat"/>
      </c:valAx>
      <c:valAx>
        <c:axId val="4747267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32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71-490B-B996-794A9060CCA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71-490B-B996-794A9060C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32640"/>
        <c:axId val="474730288"/>
      </c:scatterChart>
      <c:valAx>
        <c:axId val="474732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30288"/>
        <c:crosses val="autoZero"/>
        <c:crossBetween val="midCat"/>
      </c:valAx>
      <c:valAx>
        <c:axId val="474730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32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B1-475A-BD35-DBF28D2A50F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B1-475A-BD35-DBF28D2A5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33032"/>
        <c:axId val="474733816"/>
      </c:scatterChart>
      <c:valAx>
        <c:axId val="4747330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33816"/>
        <c:crosses val="autoZero"/>
        <c:crossBetween val="midCat"/>
      </c:valAx>
      <c:valAx>
        <c:axId val="4747338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330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2E2-BE41-C046A9E647E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2E2-BE41-C046A9E64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24408"/>
        <c:axId val="474734208"/>
      </c:scatterChart>
      <c:valAx>
        <c:axId val="474724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34208"/>
        <c:crosses val="autoZero"/>
        <c:crossBetween val="midCat"/>
      </c:valAx>
      <c:valAx>
        <c:axId val="474734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24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74-46AA-B415-827F4A2EF80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74-46AA-B415-827F4A2EF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28328"/>
        <c:axId val="474734600"/>
      </c:scatterChart>
      <c:valAx>
        <c:axId val="474728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34600"/>
        <c:crosses val="autoZero"/>
        <c:crossBetween val="midCat"/>
      </c:valAx>
      <c:valAx>
        <c:axId val="4747346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28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98-4145-A65C-01C7EB91742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98-4145-A65C-01C7EB91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39696"/>
        <c:axId val="474745576"/>
      </c:scatterChart>
      <c:valAx>
        <c:axId val="4747396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45576"/>
        <c:crosses val="autoZero"/>
        <c:crossBetween val="midCat"/>
      </c:valAx>
      <c:valAx>
        <c:axId val="474745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39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7C7-433C-BDB2-45C944EF99E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7C7-433C-BDB2-45C944EF9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42832"/>
        <c:axId val="474736168"/>
      </c:scatterChart>
      <c:valAx>
        <c:axId val="474742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36168"/>
        <c:crosses val="autoZero"/>
        <c:crossBetween val="midCat"/>
      </c:valAx>
      <c:valAx>
        <c:axId val="4747361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42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9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68-4E00-98EF-1A25E65321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68-4E00-98EF-1A25E6532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44400"/>
        <c:axId val="474742440"/>
      </c:scatterChart>
      <c:valAx>
        <c:axId val="4747444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42440"/>
        <c:crosses val="autoZero"/>
        <c:crossBetween val="midCat"/>
      </c:valAx>
      <c:valAx>
        <c:axId val="474742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444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8F-48EB-B1A2-9B1DE3916B5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8F-48EB-B1A2-9B1DE3916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153536"/>
        <c:axId val="292154712"/>
      </c:scatterChart>
      <c:valAx>
        <c:axId val="292153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92154712"/>
        <c:crosses val="autoZero"/>
        <c:crossBetween val="midCat"/>
      </c:valAx>
      <c:valAx>
        <c:axId val="292154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layout/>
          <c:overlay val="0"/>
        </c:title>
        <c:numFmt formatCode="\+0.00" sourceLinked="1"/>
        <c:majorTickMark val="out"/>
        <c:minorTickMark val="none"/>
        <c:tickLblPos val="nextTo"/>
        <c:crossAx val="292153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74-46A5-8FDA-FFD3556141B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74-46A5-8FDA-FFD355614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866288"/>
        <c:axId val="340687664"/>
      </c:scatterChart>
      <c:valAx>
        <c:axId val="3408662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0687664"/>
        <c:crosses val="autoZero"/>
        <c:crossBetween val="midCat"/>
      </c:valAx>
      <c:valAx>
        <c:axId val="340687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08662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35-4203-BF0F-E0B92C59D0A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35-4203-BF0F-E0B92C59D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62408"/>
        <c:axId val="359760448"/>
      </c:scatterChart>
      <c:valAx>
        <c:axId val="359762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60448"/>
        <c:crosses val="autoZero"/>
        <c:crossBetween val="midCat"/>
      </c:valAx>
      <c:valAx>
        <c:axId val="3597604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9762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07-489A-848A-F3E42862896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07-489A-848A-F3E428628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41264"/>
        <c:axId val="474741656"/>
      </c:scatterChart>
      <c:valAx>
        <c:axId val="474741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41656"/>
        <c:crosses val="autoZero"/>
        <c:crossBetween val="midCat"/>
      </c:valAx>
      <c:valAx>
        <c:axId val="4747416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41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EE-479A-A11A-93D0B21690D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EE-479A-A11A-93D0B2169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40480"/>
        <c:axId val="474745968"/>
      </c:scatterChart>
      <c:valAx>
        <c:axId val="4747404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45968"/>
        <c:crosses val="autoZero"/>
        <c:crossBetween val="midCat"/>
      </c:valAx>
      <c:valAx>
        <c:axId val="474745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404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FE-4575-88B6-AC8E3EEE4C6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FE-4575-88B6-AC8E3EEE4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43224"/>
        <c:axId val="474743616"/>
      </c:scatterChart>
      <c:valAx>
        <c:axId val="4747432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43616"/>
        <c:crosses val="autoZero"/>
        <c:crossBetween val="midCat"/>
      </c:valAx>
      <c:valAx>
        <c:axId val="4747436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432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88-49FE-903E-6DCE4B6A69A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88-49FE-903E-6DCE4B6A6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46752"/>
        <c:axId val="474744008"/>
      </c:scatterChart>
      <c:valAx>
        <c:axId val="4747467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44008"/>
        <c:crosses val="autoZero"/>
        <c:crossBetween val="midCat"/>
      </c:valAx>
      <c:valAx>
        <c:axId val="474744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467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DB-4417-AE47-9EE901CF2E2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DB-4417-AE47-9EE901CF2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46360"/>
        <c:axId val="474747144"/>
      </c:scatterChart>
      <c:valAx>
        <c:axId val="474746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47144"/>
        <c:crosses val="autoZero"/>
        <c:crossBetween val="midCat"/>
      </c:valAx>
      <c:valAx>
        <c:axId val="4747471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46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AF-4F23-A055-E809FFC2426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AF-4F23-A055-E809FFC24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39304"/>
        <c:axId val="474734992"/>
      </c:scatterChart>
      <c:valAx>
        <c:axId val="474739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34992"/>
        <c:crosses val="autoZero"/>
        <c:crossBetween val="midCat"/>
      </c:valAx>
      <c:valAx>
        <c:axId val="474734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39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17-4AE9-8EEA-887532AABC9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17-4AE9-8EEA-887532AAB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36952"/>
        <c:axId val="474737736"/>
      </c:scatterChart>
      <c:valAx>
        <c:axId val="474736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37736"/>
        <c:crosses val="autoZero"/>
        <c:crossBetween val="midCat"/>
      </c:valAx>
      <c:valAx>
        <c:axId val="4747377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36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9A-4C09-902C-3D4169C99FD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9A-4C09-902C-3D4169C99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38520"/>
        <c:axId val="474752632"/>
      </c:scatterChart>
      <c:valAx>
        <c:axId val="474738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52632"/>
        <c:crosses val="autoZero"/>
        <c:crossBetween val="midCat"/>
      </c:valAx>
      <c:valAx>
        <c:axId val="474752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38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BC-4C4A-B92F-1FD053EB6D4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BC-4C4A-B92F-1FD053EB6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54592"/>
        <c:axId val="474759688"/>
      </c:scatterChart>
      <c:valAx>
        <c:axId val="474754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59688"/>
        <c:crosses val="autoZero"/>
        <c:crossBetween val="midCat"/>
      </c:valAx>
      <c:valAx>
        <c:axId val="4747596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54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7C-48C4-92C2-B4E87C2BA2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7C-48C4-92C2-B4E87C2BA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50672"/>
        <c:axId val="474751456"/>
      </c:scatterChart>
      <c:valAx>
        <c:axId val="474750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51456"/>
        <c:crosses val="autoZero"/>
        <c:crossBetween val="midCat"/>
      </c:valAx>
      <c:valAx>
        <c:axId val="474751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50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39-4355-92D8-793721431A6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439-4355-92D8-793721431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43592"/>
        <c:axId val="359735360"/>
      </c:scatterChart>
      <c:valAx>
        <c:axId val="359743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35360"/>
        <c:crosses val="autoZero"/>
        <c:crossBetween val="midCat"/>
      </c:valAx>
      <c:valAx>
        <c:axId val="359735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9743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9A-4ED8-A46A-C6971109FAE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9A-4ED8-A46A-C6971109F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53416"/>
        <c:axId val="474749104"/>
      </c:scatterChart>
      <c:valAx>
        <c:axId val="474753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49104"/>
        <c:crosses val="autoZero"/>
        <c:crossBetween val="midCat"/>
      </c:valAx>
      <c:valAx>
        <c:axId val="4747491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53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57-4C90-B9A9-B0CD38C7393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57-4C90-B9A9-B0CD38C73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50280"/>
        <c:axId val="474756552"/>
      </c:scatterChart>
      <c:valAx>
        <c:axId val="4747502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56552"/>
        <c:crosses val="autoZero"/>
        <c:crossBetween val="midCat"/>
      </c:valAx>
      <c:valAx>
        <c:axId val="474756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502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A6-4545-950A-EB10A337866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A6-4545-950A-EB10A3378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52240"/>
        <c:axId val="474756944"/>
      </c:scatterChart>
      <c:valAx>
        <c:axId val="474752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56944"/>
        <c:crosses val="autoZero"/>
        <c:crossBetween val="midCat"/>
      </c:valAx>
      <c:valAx>
        <c:axId val="4747569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52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48-4123-B737-2E12D314BC9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48-4123-B737-2E12D314B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57336"/>
        <c:axId val="474758904"/>
      </c:scatterChart>
      <c:valAx>
        <c:axId val="474757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58904"/>
        <c:crosses val="autoZero"/>
        <c:crossBetween val="midCat"/>
      </c:valAx>
      <c:valAx>
        <c:axId val="474758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57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FC-4563-8115-3098A2AD77D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FC-4563-8115-3098A2AD7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55768"/>
        <c:axId val="474754984"/>
      </c:scatterChart>
      <c:valAx>
        <c:axId val="474755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54984"/>
        <c:crosses val="autoZero"/>
        <c:crossBetween val="midCat"/>
      </c:valAx>
      <c:valAx>
        <c:axId val="4747549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55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87-425C-8F18-AF1A128558D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87-425C-8F18-AF1A12855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55376"/>
        <c:axId val="474754200"/>
      </c:scatterChart>
      <c:valAx>
        <c:axId val="474755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54200"/>
        <c:crosses val="autoZero"/>
        <c:crossBetween val="midCat"/>
      </c:valAx>
      <c:valAx>
        <c:axId val="474754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55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6C-4BE1-BCBE-09F8C15D145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6C-4BE1-BCBE-09F8C15D1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48712"/>
        <c:axId val="474759296"/>
      </c:scatterChart>
      <c:valAx>
        <c:axId val="4747487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59296"/>
        <c:crosses val="autoZero"/>
        <c:crossBetween val="midCat"/>
      </c:valAx>
      <c:valAx>
        <c:axId val="4747592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487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13-4DB3-80CF-51E109FE725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13-4DB3-80CF-51E109FE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47536"/>
        <c:axId val="474748320"/>
      </c:scatterChart>
      <c:valAx>
        <c:axId val="474747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48320"/>
        <c:crosses val="autoZero"/>
        <c:crossBetween val="midCat"/>
      </c:valAx>
      <c:valAx>
        <c:axId val="474748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47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'BHn76'!$J$10:$J$16</c:f>
              <c:numCache>
                <c:formatCode>General</c:formatCode>
                <c:ptCount val="7"/>
                <c:pt idx="0">
                  <c:v>8</c:v>
                </c:pt>
                <c:pt idx="1">
                  <c:v>20</c:v>
                </c:pt>
                <c:pt idx="2">
                  <c:v>37</c:v>
                </c:pt>
                <c:pt idx="3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'BHn76'!$K$10:$K$16</c:f>
              <c:numCache>
                <c:formatCode>\+0.00</c:formatCode>
                <c:ptCount val="7"/>
                <c:pt idx="0">
                  <c:v>9.1114259999999998</c:v>
                </c:pt>
                <c:pt idx="1">
                  <c:v>8.1114259999999998</c:v>
                </c:pt>
                <c:pt idx="2">
                  <c:v>7.1114259999999998</c:v>
                </c:pt>
                <c:pt idx="3">
                  <c:v>6.4114259999999996</c:v>
                </c:pt>
                <c:pt idx="4">
                  <c:v>6.061426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04-4258-8ED7-B3B02CC3F33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'BHn76'!$J$10:$J$16</c:f>
              <c:numCache>
                <c:formatCode>General</c:formatCode>
                <c:ptCount val="7"/>
                <c:pt idx="0">
                  <c:v>8</c:v>
                </c:pt>
                <c:pt idx="1">
                  <c:v>20</c:v>
                </c:pt>
                <c:pt idx="2">
                  <c:v>37</c:v>
                </c:pt>
                <c:pt idx="3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'BHn76'!$L$10:$L$16</c:f>
              <c:numCache>
                <c:formatCode>General</c:formatCode>
                <c:ptCount val="7"/>
                <c:pt idx="5" formatCode="\+0.00">
                  <c:v>10.111426</c:v>
                </c:pt>
                <c:pt idx="6" formatCode="\+0.00">
                  <c:v>6.061426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04-4258-8ED7-B3B02CC3F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64392"/>
        <c:axId val="474764000"/>
      </c:scatterChart>
      <c:valAx>
        <c:axId val="474764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64000"/>
        <c:crosses val="autoZero"/>
        <c:crossBetween val="midCat"/>
      </c:valAx>
      <c:valAx>
        <c:axId val="474764000"/>
        <c:scaling>
          <c:orientation val="minMax"/>
          <c:max val="12"/>
          <c:min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64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C0-4158-994C-A5CDE3D6F85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C0-4158-994C-A5CDE3D6F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65176"/>
        <c:axId val="474762824"/>
      </c:scatterChart>
      <c:valAx>
        <c:axId val="474765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62824"/>
        <c:crosses val="autoZero"/>
        <c:crossBetween val="midCat"/>
      </c:valAx>
      <c:valAx>
        <c:axId val="474762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65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58-42FD-803B-3152C04F473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58-42FD-803B-3152C04F4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45552"/>
        <c:axId val="359740848"/>
      </c:scatterChart>
      <c:valAx>
        <c:axId val="359745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40848"/>
        <c:crosses val="autoZero"/>
        <c:crossBetween val="midCat"/>
      </c:valAx>
      <c:valAx>
        <c:axId val="3597408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9745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32-4769-9CFC-13C831E7872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32-4769-9CFC-13C831E78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69880"/>
        <c:axId val="474771056"/>
      </c:scatterChart>
      <c:valAx>
        <c:axId val="474769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71056"/>
        <c:crosses val="autoZero"/>
        <c:crossBetween val="midCat"/>
      </c:valAx>
      <c:valAx>
        <c:axId val="4747710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69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65-40BF-9049-C07F2386475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65-40BF-9049-C07F23864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63216"/>
        <c:axId val="474765568"/>
      </c:scatterChart>
      <c:valAx>
        <c:axId val="474763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65568"/>
        <c:crosses val="autoZero"/>
        <c:crossBetween val="midCat"/>
      </c:valAx>
      <c:valAx>
        <c:axId val="474765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63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FF-477A-B0CB-5001E73D1FA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FF-477A-B0CB-5001E73D1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72232"/>
        <c:axId val="474770664"/>
      </c:scatterChart>
      <c:valAx>
        <c:axId val="4747722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70664"/>
        <c:crosses val="autoZero"/>
        <c:crossBetween val="midCat"/>
      </c:valAx>
      <c:valAx>
        <c:axId val="4747706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722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0F-4437-9BF2-F2E0ACD69B8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0F-4437-9BF2-F2E0ACD69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71448"/>
        <c:axId val="474766352"/>
      </c:scatterChart>
      <c:valAx>
        <c:axId val="4747714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66352"/>
        <c:crosses val="autoZero"/>
        <c:crossBetween val="midCat"/>
      </c:valAx>
      <c:valAx>
        <c:axId val="47476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714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0F-49B4-A2FD-57A7470AEEE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0F-49B4-A2FD-57A7470AE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67528"/>
        <c:axId val="474760080"/>
      </c:scatterChart>
      <c:valAx>
        <c:axId val="4747675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60080"/>
        <c:crosses val="autoZero"/>
        <c:crossBetween val="midCat"/>
      </c:valAx>
      <c:valAx>
        <c:axId val="4747600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675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8B-4ED2-8251-D94F7081EEB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8B-4ED2-8251-D94F7081E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61256"/>
        <c:axId val="474767136"/>
      </c:scatterChart>
      <c:valAx>
        <c:axId val="4747612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67136"/>
        <c:crosses val="autoZero"/>
        <c:crossBetween val="midCat"/>
      </c:valAx>
      <c:valAx>
        <c:axId val="474767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612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8C-4E83-8B8A-07621AC65E1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8C-4E83-8B8A-07621AC65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67920"/>
        <c:axId val="474768704"/>
      </c:scatterChart>
      <c:valAx>
        <c:axId val="474767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68704"/>
        <c:crosses val="autoZero"/>
        <c:crossBetween val="midCat"/>
      </c:valAx>
      <c:valAx>
        <c:axId val="4747687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67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2F-4D8C-84B9-C0E86FCC2E6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2F-4D8C-84B9-C0E86FCC2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61648"/>
        <c:axId val="474769096"/>
      </c:scatterChart>
      <c:valAx>
        <c:axId val="4747616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69096"/>
        <c:crosses val="autoZero"/>
        <c:crossBetween val="midCat"/>
      </c:valAx>
      <c:valAx>
        <c:axId val="474769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616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05-463F-810A-E8EF2BB25E0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05-463F-810A-E8EF2BB25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69488"/>
        <c:axId val="474763608"/>
      </c:scatterChart>
      <c:valAx>
        <c:axId val="474769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63608"/>
        <c:crosses val="autoZero"/>
        <c:crossBetween val="midCat"/>
      </c:valAx>
      <c:valAx>
        <c:axId val="4747636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69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FE-4A7A-831F-875FCA2C275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7FE-4A7A-831F-875FCA2C2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82032"/>
        <c:axId val="474783208"/>
      </c:scatterChart>
      <c:valAx>
        <c:axId val="4747820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83208"/>
        <c:crosses val="autoZero"/>
        <c:crossBetween val="midCat"/>
      </c:valAx>
      <c:valAx>
        <c:axId val="474783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820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C3-40D3-B77A-9789B9FD107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C3-40D3-B77A-9789B9FD1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36536"/>
        <c:axId val="359740064"/>
      </c:scatterChart>
      <c:valAx>
        <c:axId val="359736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40064"/>
        <c:crosses val="autoZero"/>
        <c:crossBetween val="midCat"/>
      </c:valAx>
      <c:valAx>
        <c:axId val="359740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9736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6B-4C1D-8C7E-F81B598465D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6B-4C1D-8C7E-F81B59846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80072"/>
        <c:axId val="474783992"/>
      </c:scatterChart>
      <c:valAx>
        <c:axId val="474780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83992"/>
        <c:crosses val="autoZero"/>
        <c:crossBetween val="midCat"/>
      </c:valAx>
      <c:valAx>
        <c:axId val="4747839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80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BA-4BE7-95AB-BBD6BFCE76A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BA-4BE7-95AB-BBD6BFCE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84776"/>
        <c:axId val="474780856"/>
      </c:scatterChart>
      <c:valAx>
        <c:axId val="474784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80856"/>
        <c:crosses val="autoZero"/>
        <c:crossBetween val="midCat"/>
      </c:valAx>
      <c:valAx>
        <c:axId val="474780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84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C2-4916-8358-B6F276A9A84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C2-4916-8358-B6F276A9A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74976"/>
        <c:axId val="474783600"/>
      </c:scatterChart>
      <c:valAx>
        <c:axId val="474774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83600"/>
        <c:crosses val="autoZero"/>
        <c:crossBetween val="midCat"/>
      </c:valAx>
      <c:valAx>
        <c:axId val="4747836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74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27-46EB-A8EC-81E7999BDE0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27-46EB-A8EC-81E7999B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84384"/>
        <c:axId val="474773016"/>
      </c:scatterChart>
      <c:valAx>
        <c:axId val="474784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73016"/>
        <c:crosses val="autoZero"/>
        <c:crossBetween val="midCat"/>
      </c:valAx>
      <c:valAx>
        <c:axId val="474773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84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70-4E69-AB01-839B79FF5E8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70-4E69-AB01-839B79FF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82424"/>
        <c:axId val="474779288"/>
      </c:scatterChart>
      <c:valAx>
        <c:axId val="474782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79288"/>
        <c:crosses val="autoZero"/>
        <c:crossBetween val="midCat"/>
      </c:valAx>
      <c:valAx>
        <c:axId val="4747792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82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49-43D9-A1ED-31E2AB12654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49-43D9-A1ED-31E2AB126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75760"/>
        <c:axId val="474778504"/>
      </c:scatterChart>
      <c:valAx>
        <c:axId val="474775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78504"/>
        <c:crosses val="autoZero"/>
        <c:crossBetween val="midCat"/>
      </c:valAx>
      <c:valAx>
        <c:axId val="474778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75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48-4D9D-A255-C702581099D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48-4D9D-A255-C70258109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73408"/>
        <c:axId val="474776544"/>
      </c:scatterChart>
      <c:valAx>
        <c:axId val="474773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76544"/>
        <c:crosses val="autoZero"/>
        <c:crossBetween val="midCat"/>
      </c:valAx>
      <c:valAx>
        <c:axId val="4747765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73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E5-4E12-9F14-515797F72EB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E5-4E12-9F14-515797F72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74192"/>
        <c:axId val="474774584"/>
      </c:scatterChart>
      <c:valAx>
        <c:axId val="4747741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74584"/>
        <c:crosses val="autoZero"/>
        <c:crossBetween val="midCat"/>
      </c:valAx>
      <c:valAx>
        <c:axId val="474774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741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6F-4494-9AAE-1BF9F32BD68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6F-4494-9AAE-1BF9F32BD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76936"/>
        <c:axId val="474777328"/>
      </c:scatterChart>
      <c:valAx>
        <c:axId val="4747769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77328"/>
        <c:crosses val="autoZero"/>
        <c:crossBetween val="midCat"/>
      </c:valAx>
      <c:valAx>
        <c:axId val="4747773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769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EA4-4F0D-9537-D6EEDA2B8E8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EA4-4F0D-9537-D6EEDA2B8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78112"/>
        <c:axId val="474785560"/>
      </c:scatterChart>
      <c:valAx>
        <c:axId val="474778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85560"/>
        <c:crosses val="autoZero"/>
        <c:crossBetween val="midCat"/>
      </c:valAx>
      <c:valAx>
        <c:axId val="474785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78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27-461C-AB3A-DFA96DE0603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27-461C-AB3A-DFA96DE06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38496"/>
        <c:axId val="359736144"/>
      </c:scatterChart>
      <c:valAx>
        <c:axId val="359738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36144"/>
        <c:crosses val="autoZero"/>
        <c:crossBetween val="midCat"/>
      </c:valAx>
      <c:valAx>
        <c:axId val="3597361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9738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8A-4D79-9182-FF3D6464333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8A-4D79-9182-FF3D64643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85952"/>
        <c:axId val="474786344"/>
      </c:scatterChart>
      <c:valAx>
        <c:axId val="474785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786344"/>
        <c:crosses val="autoZero"/>
        <c:crossBetween val="midCat"/>
      </c:valAx>
      <c:valAx>
        <c:axId val="4747863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785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7D-49B4-9D9A-630F23FB2B3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7D-49B4-9D9A-630F23FB2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86736"/>
        <c:axId val="474533112"/>
      </c:scatterChart>
      <c:valAx>
        <c:axId val="474786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33112"/>
        <c:crosses val="autoZero"/>
        <c:crossBetween val="midCat"/>
      </c:valAx>
      <c:valAx>
        <c:axId val="474533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786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C1-4000-B3FB-F18BBDF0C02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6C1-4000-B3FB-F18BBDF0C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22920"/>
        <c:axId val="474521744"/>
      </c:scatterChart>
      <c:valAx>
        <c:axId val="474522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21744"/>
        <c:crosses val="autoZero"/>
        <c:crossBetween val="midCat"/>
      </c:valAx>
      <c:valAx>
        <c:axId val="4745217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22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19-4AE4-BD89-ED29259CD32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19-4AE4-BD89-ED29259CD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25272"/>
        <c:axId val="474532720"/>
      </c:scatterChart>
      <c:valAx>
        <c:axId val="474525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32720"/>
        <c:crosses val="autoZero"/>
        <c:crossBetween val="midCat"/>
      </c:valAx>
      <c:valAx>
        <c:axId val="474532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25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6F-408F-B20B-9980D99FA4A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6F-408F-B20B-9980D99FA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24488"/>
        <c:axId val="474531936"/>
      </c:scatterChart>
      <c:valAx>
        <c:axId val="474524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31936"/>
        <c:crosses val="autoZero"/>
        <c:crossBetween val="midCat"/>
      </c:valAx>
      <c:valAx>
        <c:axId val="4745319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24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2-4B24-81D1-1BE2B086F1D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52-4B24-81D1-1BE2B086F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32328"/>
        <c:axId val="474526448"/>
      </c:scatterChart>
      <c:valAx>
        <c:axId val="474532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26448"/>
        <c:crosses val="autoZero"/>
        <c:crossBetween val="midCat"/>
      </c:valAx>
      <c:valAx>
        <c:axId val="474526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32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B1-463C-9ECA-8622C12FCA6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B1-463C-9ECA-8622C12FC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22136"/>
        <c:axId val="474523704"/>
      </c:scatterChart>
      <c:valAx>
        <c:axId val="474522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23704"/>
        <c:crosses val="autoZero"/>
        <c:crossBetween val="midCat"/>
      </c:valAx>
      <c:valAx>
        <c:axId val="4745237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22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77-466F-8C38-B2BA80D0228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77-466F-8C38-B2BA80D02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27624"/>
        <c:axId val="474526056"/>
      </c:scatterChart>
      <c:valAx>
        <c:axId val="4745276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26056"/>
        <c:crosses val="autoZero"/>
        <c:crossBetween val="midCat"/>
      </c:valAx>
      <c:valAx>
        <c:axId val="474526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276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DB0-42B3-AC55-CFE66544238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DB0-42B3-AC55-CFE665442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26840"/>
        <c:axId val="474527232"/>
      </c:scatterChart>
      <c:valAx>
        <c:axId val="474526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27232"/>
        <c:crosses val="autoZero"/>
        <c:crossBetween val="midCat"/>
      </c:valAx>
      <c:valAx>
        <c:axId val="4745272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26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8A-4451-9E22-A56B75914F3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8A-4451-9E22-A56B75914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25664"/>
        <c:axId val="474524096"/>
      </c:scatterChart>
      <c:valAx>
        <c:axId val="474525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24096"/>
        <c:crosses val="autoZero"/>
        <c:crossBetween val="midCat"/>
      </c:valAx>
      <c:valAx>
        <c:axId val="474524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25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5B-490E-9469-9D6A68A03CF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5B-490E-9469-9D6A68A03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36928"/>
        <c:axId val="359745944"/>
      </c:scatterChart>
      <c:valAx>
        <c:axId val="359736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45944"/>
        <c:crosses val="autoZero"/>
        <c:crossBetween val="midCat"/>
      </c:valAx>
      <c:valAx>
        <c:axId val="359745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9736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45-45DA-9734-D08EB68944A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45-45DA-9734-D08EB6894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29976"/>
        <c:axId val="474530368"/>
      </c:scatterChart>
      <c:valAx>
        <c:axId val="474529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30368"/>
        <c:crosses val="autoZero"/>
        <c:crossBetween val="midCat"/>
      </c:valAx>
      <c:valAx>
        <c:axId val="4745303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29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75-4035-B434-D7F2A6FF8D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475-4035-B434-D7F2A6FF8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33896"/>
        <c:axId val="474531544"/>
      </c:scatterChart>
      <c:valAx>
        <c:axId val="474533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31544"/>
        <c:crosses val="autoZero"/>
        <c:crossBetween val="midCat"/>
      </c:valAx>
      <c:valAx>
        <c:axId val="474531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33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F00-40C4-8D05-B77A40D7258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F00-40C4-8D05-B77A40D72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44872"/>
        <c:axId val="474543304"/>
      </c:scatterChart>
      <c:valAx>
        <c:axId val="474544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43304"/>
        <c:crosses val="autoZero"/>
        <c:crossBetween val="midCat"/>
      </c:valAx>
      <c:valAx>
        <c:axId val="4745433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44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0E-4677-9479-DA125DF3F71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0E-4677-9479-DA125DF3F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36640"/>
        <c:axId val="474537032"/>
      </c:scatterChart>
      <c:valAx>
        <c:axId val="474536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37032"/>
        <c:crosses val="autoZero"/>
        <c:crossBetween val="midCat"/>
      </c:valAx>
      <c:valAx>
        <c:axId val="474537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36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2E-4B09-AE10-0D6ECBF45A7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2E-4B09-AE10-0D6ECBF45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36248"/>
        <c:axId val="474542128"/>
      </c:scatterChart>
      <c:valAx>
        <c:axId val="474536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42128"/>
        <c:crosses val="autoZero"/>
        <c:crossBetween val="midCat"/>
      </c:valAx>
      <c:valAx>
        <c:axId val="4745421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36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2B-4B0C-9CF2-D0B1480EE53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2B-4B0C-9CF2-D0B1480EE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38208"/>
        <c:axId val="474539384"/>
      </c:scatterChart>
      <c:valAx>
        <c:axId val="474538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39384"/>
        <c:crosses val="autoZero"/>
        <c:crossBetween val="midCat"/>
      </c:valAx>
      <c:valAx>
        <c:axId val="474539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38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3E-44C9-8698-BD8902433BA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3E-44C9-8698-BD8902433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37424"/>
        <c:axId val="474539776"/>
      </c:scatterChart>
      <c:valAx>
        <c:axId val="474537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39776"/>
        <c:crosses val="autoZero"/>
        <c:crossBetween val="midCat"/>
      </c:valAx>
      <c:valAx>
        <c:axId val="4745397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37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D4-4E9D-8FB7-3E1D25D5779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D4-4E9D-8FB7-3E1D25D57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38600"/>
        <c:axId val="474542912"/>
      </c:scatterChart>
      <c:valAx>
        <c:axId val="474538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42912"/>
        <c:crosses val="autoZero"/>
        <c:crossBetween val="midCat"/>
      </c:valAx>
      <c:valAx>
        <c:axId val="474542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38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EE3-4A17-BCA5-75C851D0814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E3-4A17-BCA5-75C851D08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45656"/>
        <c:axId val="474540168"/>
      </c:scatterChart>
      <c:valAx>
        <c:axId val="4745456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40168"/>
        <c:crosses val="autoZero"/>
        <c:crossBetween val="midCat"/>
      </c:valAx>
      <c:valAx>
        <c:axId val="4745401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456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97-4A53-9597-774A04DBAC2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97-4A53-9597-774A04DBA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46048"/>
        <c:axId val="474540560"/>
      </c:scatterChart>
      <c:valAx>
        <c:axId val="474546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40560"/>
        <c:crosses val="autoZero"/>
        <c:crossBetween val="midCat"/>
      </c:valAx>
      <c:valAx>
        <c:axId val="474540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46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8C-4B81-922C-A9B304EAE10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8C-4B81-922C-A9B304EAE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38888"/>
        <c:axId val="359741632"/>
      </c:scatterChart>
      <c:valAx>
        <c:axId val="359738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41632"/>
        <c:crosses val="autoZero"/>
        <c:crossBetween val="midCat"/>
      </c:valAx>
      <c:valAx>
        <c:axId val="3597416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9738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'BHn77'!$J$10:$J$16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11</c:v>
                </c:pt>
                <c:pt idx="3">
                  <c:v>21</c:v>
                </c:pt>
                <c:pt idx="4">
                  <c:v>27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'BHn77'!$K$10:$K$16</c:f>
              <c:numCache>
                <c:formatCode>\+0.00</c:formatCode>
                <c:ptCount val="7"/>
                <c:pt idx="0">
                  <c:v>9.0095740000000006</c:v>
                </c:pt>
                <c:pt idx="1">
                  <c:v>8.0095740000000006</c:v>
                </c:pt>
                <c:pt idx="2">
                  <c:v>7.0095740000000006</c:v>
                </c:pt>
                <c:pt idx="3">
                  <c:v>6.0095740000000006</c:v>
                </c:pt>
                <c:pt idx="4">
                  <c:v>5.0095740000000006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14-440A-BC01-93D3B26AAA9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'BHn77'!$J$10:$J$16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11</c:v>
                </c:pt>
                <c:pt idx="3">
                  <c:v>21</c:v>
                </c:pt>
                <c:pt idx="4">
                  <c:v>27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'BHn77'!$L$10:$L$16</c:f>
              <c:numCache>
                <c:formatCode>General</c:formatCode>
                <c:ptCount val="7"/>
                <c:pt idx="5" formatCode="\+0.00">
                  <c:v>10.009574000000001</c:v>
                </c:pt>
                <c:pt idx="6" formatCode="\+0.00">
                  <c:v>5.0095740000000006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14-440A-BC01-93D3B26AA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41344"/>
        <c:axId val="474542520"/>
      </c:scatterChart>
      <c:valAx>
        <c:axId val="474541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42520"/>
        <c:crosses val="autoZero"/>
        <c:crossBetween val="midCat"/>
      </c:valAx>
      <c:valAx>
        <c:axId val="474542520"/>
        <c:scaling>
          <c:orientation val="minMax"/>
          <c:max val="12"/>
          <c:min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41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85-4903-80D2-3214C63C0E3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85-4903-80D2-3214C63C0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44088"/>
        <c:axId val="474546440"/>
      </c:scatterChart>
      <c:valAx>
        <c:axId val="474544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46440"/>
        <c:crosses val="autoZero"/>
        <c:crossBetween val="midCat"/>
      </c:valAx>
      <c:valAx>
        <c:axId val="474546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44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1F-47DD-AC1B-9BF9CCA6D84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1F-47DD-AC1B-9BF9CCA6D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35464"/>
        <c:axId val="474534288"/>
      </c:scatterChart>
      <c:valAx>
        <c:axId val="474535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34288"/>
        <c:crosses val="autoZero"/>
        <c:crossBetween val="midCat"/>
      </c:valAx>
      <c:valAx>
        <c:axId val="4745342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35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56-48E2-81FC-63A25A2AF7B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56-48E2-81FC-63A25A2AF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55064"/>
        <c:axId val="474554280"/>
      </c:scatterChart>
      <c:valAx>
        <c:axId val="474555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54280"/>
        <c:crosses val="autoZero"/>
        <c:crossBetween val="midCat"/>
      </c:valAx>
      <c:valAx>
        <c:axId val="474554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55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0F-47D2-9D93-6799C50968E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0F-47D2-9D93-6799C5096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57416"/>
        <c:axId val="474554672"/>
      </c:scatterChart>
      <c:valAx>
        <c:axId val="474557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54672"/>
        <c:crosses val="autoZero"/>
        <c:crossBetween val="midCat"/>
      </c:valAx>
      <c:valAx>
        <c:axId val="4745546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57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9D-4FF6-8D35-98C2B30E938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9D-4FF6-8D35-98C2B30E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51536"/>
        <c:axId val="474553888"/>
      </c:scatterChart>
      <c:valAx>
        <c:axId val="474551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53888"/>
        <c:crosses val="autoZero"/>
        <c:crossBetween val="midCat"/>
      </c:valAx>
      <c:valAx>
        <c:axId val="474553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51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68-4DA3-8401-EAB5BA93AB9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768-4DA3-8401-EAB5BA93A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52320"/>
        <c:axId val="474549576"/>
      </c:scatterChart>
      <c:valAx>
        <c:axId val="474552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49576"/>
        <c:crosses val="autoZero"/>
        <c:crossBetween val="midCat"/>
      </c:valAx>
      <c:valAx>
        <c:axId val="4745495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52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4C-4CB7-84DD-A494A004C6F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4C-4CB7-84DD-A494A004C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48792"/>
        <c:axId val="474556632"/>
      </c:scatterChart>
      <c:valAx>
        <c:axId val="4745487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56632"/>
        <c:crosses val="autoZero"/>
        <c:crossBetween val="midCat"/>
      </c:valAx>
      <c:valAx>
        <c:axId val="474556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487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30-4D31-AAF4-F8D0F283F93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230-4D31-AAF4-F8D0F283F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57808"/>
        <c:axId val="474558592"/>
      </c:scatterChart>
      <c:valAx>
        <c:axId val="474557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58592"/>
        <c:crosses val="autoZero"/>
        <c:crossBetween val="midCat"/>
      </c:valAx>
      <c:valAx>
        <c:axId val="4745585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57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EE-465E-870E-B8FC869BBF9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EE-465E-870E-B8FC869BB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49968"/>
        <c:axId val="474556240"/>
      </c:scatterChart>
      <c:valAx>
        <c:axId val="474549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56240"/>
        <c:crosses val="autoZero"/>
        <c:crossBetween val="midCat"/>
      </c:valAx>
      <c:valAx>
        <c:axId val="474556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49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A1-41D0-BAEB-C781AB320F1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A1-41D0-BAEB-C781AB320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42024"/>
        <c:axId val="359746336"/>
      </c:scatterChart>
      <c:valAx>
        <c:axId val="359742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46336"/>
        <c:crosses val="autoZero"/>
        <c:crossBetween val="midCat"/>
      </c:valAx>
      <c:valAx>
        <c:axId val="359746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9742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B5-43EC-B82D-779A23EB648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B5-43EC-B82D-779A23EB6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53104"/>
        <c:axId val="474549184"/>
      </c:scatterChart>
      <c:valAx>
        <c:axId val="4745531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49184"/>
        <c:crosses val="autoZero"/>
        <c:crossBetween val="midCat"/>
      </c:valAx>
      <c:valAx>
        <c:axId val="4745491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531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B-485C-B164-B4C98F74E97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6B-485C-B164-B4C98F74E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50360"/>
        <c:axId val="474550752"/>
      </c:scatterChart>
      <c:valAx>
        <c:axId val="474550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50752"/>
        <c:crosses val="autoZero"/>
        <c:crossBetween val="midCat"/>
      </c:valAx>
      <c:valAx>
        <c:axId val="474550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50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AD-4F39-BA84-98485E54CD7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AD-4F39-BA84-98485E54C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51144"/>
        <c:axId val="474551928"/>
      </c:scatterChart>
      <c:valAx>
        <c:axId val="474551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51928"/>
        <c:crosses val="autoZero"/>
        <c:crossBetween val="midCat"/>
      </c:valAx>
      <c:valAx>
        <c:axId val="4745519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51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D38-4809-BBAB-730258E0F7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D38-4809-BBAB-730258E0F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47224"/>
        <c:axId val="474566432"/>
      </c:scatterChart>
      <c:valAx>
        <c:axId val="4745472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66432"/>
        <c:crosses val="autoZero"/>
        <c:crossBetween val="midCat"/>
      </c:valAx>
      <c:valAx>
        <c:axId val="474566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472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38-407F-B3E1-EB74CF2570C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38-407F-B3E1-EB74CF257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65256"/>
        <c:axId val="474561728"/>
      </c:scatterChart>
      <c:valAx>
        <c:axId val="4745652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61728"/>
        <c:crosses val="autoZero"/>
        <c:crossBetween val="midCat"/>
      </c:valAx>
      <c:valAx>
        <c:axId val="4745617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652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C7-43F1-9147-46C4CF6A499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C7-43F1-9147-46C4CF6A4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63688"/>
        <c:axId val="474565648"/>
      </c:scatterChart>
      <c:valAx>
        <c:axId val="474563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65648"/>
        <c:crosses val="autoZero"/>
        <c:crossBetween val="midCat"/>
      </c:valAx>
      <c:valAx>
        <c:axId val="474565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63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42-4A24-824D-46C93607B95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42-4A24-824D-46C93607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60552"/>
        <c:axId val="474566040"/>
      </c:scatterChart>
      <c:valAx>
        <c:axId val="474560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66040"/>
        <c:crosses val="autoZero"/>
        <c:crossBetween val="midCat"/>
      </c:valAx>
      <c:valAx>
        <c:axId val="4745660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60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88-4F12-B2DB-F7A1F0390F4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88-4F12-B2DB-F7A1F0390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60160"/>
        <c:axId val="474567216"/>
      </c:scatterChart>
      <c:valAx>
        <c:axId val="474560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67216"/>
        <c:crosses val="autoZero"/>
        <c:crossBetween val="midCat"/>
      </c:valAx>
      <c:valAx>
        <c:axId val="47456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60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CE-4391-8119-12F22A814F0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CE-4391-8119-12F22A814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64080"/>
        <c:axId val="474569176"/>
      </c:scatterChart>
      <c:valAx>
        <c:axId val="474564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69176"/>
        <c:crosses val="autoZero"/>
        <c:crossBetween val="midCat"/>
      </c:valAx>
      <c:valAx>
        <c:axId val="4745691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64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E9-4CF4-B1AC-C0B7FDCE7FF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E9-4CF4-B1AC-C0B7FDCE7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62120"/>
        <c:axId val="474562512"/>
      </c:scatterChart>
      <c:valAx>
        <c:axId val="4745621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62512"/>
        <c:crosses val="autoZero"/>
        <c:crossBetween val="midCat"/>
      </c:valAx>
      <c:valAx>
        <c:axId val="474562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621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C7-4079-B1DE-48C656C2A28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C7-4079-B1DE-48C656C2A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45160"/>
        <c:axId val="359742416"/>
      </c:scatterChart>
      <c:valAx>
        <c:axId val="359745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42416"/>
        <c:crosses val="autoZero"/>
        <c:crossBetween val="midCat"/>
      </c:valAx>
      <c:valAx>
        <c:axId val="3597424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9745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6E-4297-95EE-5176A2A856F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6E-4297-95EE-5176A2A85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68392"/>
        <c:axId val="474570352"/>
      </c:scatterChart>
      <c:valAx>
        <c:axId val="474568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70352"/>
        <c:crosses val="autoZero"/>
        <c:crossBetween val="midCat"/>
      </c:valAx>
      <c:valAx>
        <c:axId val="4745703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68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D-4380-896F-4F0774E6284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D-4380-896F-4F0774E62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70744"/>
        <c:axId val="474571528"/>
      </c:scatterChart>
      <c:valAx>
        <c:axId val="474570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71528"/>
        <c:crosses val="autoZero"/>
        <c:crossBetween val="midCat"/>
      </c:valAx>
      <c:valAx>
        <c:axId val="474571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70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F1-42E3-B05C-13D7F9C4E11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F1-42E3-B05C-13D7F9C4E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66824"/>
        <c:axId val="474559376"/>
      </c:scatterChart>
      <c:valAx>
        <c:axId val="474566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59376"/>
        <c:crosses val="autoZero"/>
        <c:crossBetween val="midCat"/>
      </c:valAx>
      <c:valAx>
        <c:axId val="4745593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66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76-4055-8436-6E2F1EB75FC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76-4055-8436-6E2F1EB75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64472"/>
        <c:axId val="474561336"/>
      </c:scatterChart>
      <c:valAx>
        <c:axId val="4745644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61336"/>
        <c:crosses val="autoZero"/>
        <c:crossBetween val="midCat"/>
      </c:valAx>
      <c:valAx>
        <c:axId val="474561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644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94-45AC-9984-AD62319646B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94-45AC-9984-AD6231964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79368"/>
        <c:axId val="474575840"/>
      </c:scatterChart>
      <c:valAx>
        <c:axId val="474579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75840"/>
        <c:crosses val="autoZero"/>
        <c:crossBetween val="midCat"/>
      </c:valAx>
      <c:valAx>
        <c:axId val="4745758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79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97-4820-941D-519F104F2A6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97-4820-941D-519F104F2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78192"/>
        <c:axId val="474575448"/>
      </c:scatterChart>
      <c:valAx>
        <c:axId val="4745781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75448"/>
        <c:crosses val="autoZero"/>
        <c:crossBetween val="midCat"/>
      </c:valAx>
      <c:valAx>
        <c:axId val="474575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781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66-4775-A099-8D2D97020B0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66-4775-A099-8D2D97020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79760"/>
        <c:axId val="474582504"/>
      </c:scatterChart>
      <c:valAx>
        <c:axId val="474579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82504"/>
        <c:crosses val="autoZero"/>
        <c:crossBetween val="midCat"/>
      </c:valAx>
      <c:valAx>
        <c:axId val="4745825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79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F6-44EA-A5AF-F889976F057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F6-44EA-A5AF-F889976F0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84072"/>
        <c:axId val="474577016"/>
      </c:scatterChart>
      <c:valAx>
        <c:axId val="474584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77016"/>
        <c:crosses val="autoZero"/>
        <c:crossBetween val="midCat"/>
      </c:valAx>
      <c:valAx>
        <c:axId val="474577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84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9E-4575-98EC-9A438D4759C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9E-4575-98EC-9A438D475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77408"/>
        <c:axId val="474581328"/>
      </c:scatterChart>
      <c:valAx>
        <c:axId val="474577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81328"/>
        <c:crosses val="autoZero"/>
        <c:crossBetween val="midCat"/>
      </c:valAx>
      <c:valAx>
        <c:axId val="4745813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77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FC-4CA4-9237-A1EDD21903A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FC-4CA4-9237-A1EDD2190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80152"/>
        <c:axId val="474571920"/>
      </c:scatterChart>
      <c:valAx>
        <c:axId val="474580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71920"/>
        <c:crosses val="autoZero"/>
        <c:crossBetween val="midCat"/>
      </c:valAx>
      <c:valAx>
        <c:axId val="474571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80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D9A-4062-B4FA-8F9EF21F0D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D9A-4062-B4FA-8F9EF21F0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47120"/>
        <c:axId val="359743984"/>
      </c:scatterChart>
      <c:valAx>
        <c:axId val="3597471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43984"/>
        <c:crosses val="autoZero"/>
        <c:crossBetween val="midCat"/>
      </c:valAx>
      <c:valAx>
        <c:axId val="359743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97471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F4-44F7-AB24-5042D0ECE97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F4-44F7-AB24-5042D0ECE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80936"/>
        <c:axId val="474583288"/>
      </c:scatterChart>
      <c:valAx>
        <c:axId val="4745809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83288"/>
        <c:crosses val="autoZero"/>
        <c:crossBetween val="midCat"/>
      </c:valAx>
      <c:valAx>
        <c:axId val="4745832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809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20-4678-96F6-B4A0A3BF1BD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20-4678-96F6-B4A0A3BF1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74272"/>
        <c:axId val="474572312"/>
      </c:scatterChart>
      <c:valAx>
        <c:axId val="474574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72312"/>
        <c:crosses val="autoZero"/>
        <c:crossBetween val="midCat"/>
      </c:valAx>
      <c:valAx>
        <c:axId val="474572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74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71-45FB-8A98-EC0D7C34C33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71-45FB-8A98-EC0D7C34C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76232"/>
        <c:axId val="474578584"/>
      </c:scatterChart>
      <c:valAx>
        <c:axId val="4745762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78584"/>
        <c:crosses val="autoZero"/>
        <c:crossBetween val="midCat"/>
      </c:valAx>
      <c:valAx>
        <c:axId val="4745785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762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66-4BB2-8299-B071D2B642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66-4BB2-8299-B071D2B64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73096"/>
        <c:axId val="474576624"/>
      </c:scatterChart>
      <c:valAx>
        <c:axId val="474573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76624"/>
        <c:crosses val="autoZero"/>
        <c:crossBetween val="midCat"/>
      </c:valAx>
      <c:valAx>
        <c:axId val="47457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73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32-4C8A-B898-61F8E04D433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32-4C8A-B898-61F8E04D4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73880"/>
        <c:axId val="474578976"/>
      </c:scatterChart>
      <c:valAx>
        <c:axId val="474573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78976"/>
        <c:crosses val="autoZero"/>
        <c:crossBetween val="midCat"/>
      </c:valAx>
      <c:valAx>
        <c:axId val="4745789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73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AB-4235-88BD-7543F8122FA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AB-4235-88BD-7543F8122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90344"/>
        <c:axId val="474593088"/>
      </c:scatterChart>
      <c:valAx>
        <c:axId val="474590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93088"/>
        <c:crosses val="autoZero"/>
        <c:crossBetween val="midCat"/>
      </c:valAx>
      <c:valAx>
        <c:axId val="474593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90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32-4CFF-B0CF-83735B0B50F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32-4CFF-B0CF-83735B0B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93480"/>
        <c:axId val="474594656"/>
      </c:scatterChart>
      <c:valAx>
        <c:axId val="4745934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94656"/>
        <c:crosses val="autoZero"/>
        <c:crossBetween val="midCat"/>
      </c:valAx>
      <c:valAx>
        <c:axId val="4745946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934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27-412F-9C81-0CBEE9D52EF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27-412F-9C81-0CBEE9D52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86032"/>
        <c:axId val="474596224"/>
      </c:scatterChart>
      <c:valAx>
        <c:axId val="4745860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96224"/>
        <c:crosses val="autoZero"/>
        <c:crossBetween val="midCat"/>
      </c:valAx>
      <c:valAx>
        <c:axId val="474596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860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3F-4C3C-929F-73547DA6EC4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3F-4C3C-929F-73547DA6E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96616"/>
        <c:axId val="474586424"/>
      </c:scatterChart>
      <c:valAx>
        <c:axId val="474596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86424"/>
        <c:crosses val="autoZero"/>
        <c:crossBetween val="midCat"/>
      </c:valAx>
      <c:valAx>
        <c:axId val="4745864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96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6F-4FD7-89D5-57BA8115041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C6F-4FD7-89D5-57BA81150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95048"/>
        <c:axId val="474591520"/>
      </c:scatterChart>
      <c:valAx>
        <c:axId val="474595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91520"/>
        <c:crosses val="autoZero"/>
        <c:crossBetween val="midCat"/>
      </c:valAx>
      <c:valAx>
        <c:axId val="474591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95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8D-44CE-96C4-E6F80AF6E54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8D-44CE-96C4-E6F80AF6E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687272"/>
        <c:axId val="340684920"/>
      </c:scatterChart>
      <c:valAx>
        <c:axId val="340687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0684920"/>
        <c:crosses val="autoZero"/>
        <c:crossBetween val="midCat"/>
      </c:valAx>
      <c:valAx>
        <c:axId val="340684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0687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41-4289-8A10-16ED25D7B50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41-4289-8A10-16ED25D7B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37320"/>
        <c:axId val="359747512"/>
      </c:scatterChart>
      <c:valAx>
        <c:axId val="359737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47512"/>
        <c:crosses val="autoZero"/>
        <c:crossBetween val="midCat"/>
      </c:valAx>
      <c:valAx>
        <c:axId val="3597475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9737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0B-4A63-A33D-65470C46F45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0B-4A63-A33D-65470C46F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90736"/>
        <c:axId val="474586816"/>
      </c:scatterChart>
      <c:valAx>
        <c:axId val="474590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86816"/>
        <c:crosses val="autoZero"/>
        <c:crossBetween val="midCat"/>
      </c:valAx>
      <c:valAx>
        <c:axId val="4745868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90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76-4CB0-A9CF-8A704093F2B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76-4CB0-A9CF-8A704093F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85248"/>
        <c:axId val="474593872"/>
      </c:scatterChart>
      <c:valAx>
        <c:axId val="474585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93872"/>
        <c:crosses val="autoZero"/>
        <c:crossBetween val="midCat"/>
      </c:valAx>
      <c:valAx>
        <c:axId val="474593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85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'BHn78'!$J$10:$J$16</c:f>
              <c:numCache>
                <c:formatCode>General</c:formatCode>
                <c:ptCount val="7"/>
                <c:pt idx="0">
                  <c:v>26</c:v>
                </c:pt>
                <c:pt idx="1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'BHn78'!$K$10:$K$16</c:f>
              <c:numCache>
                <c:formatCode>\+0.00</c:formatCode>
                <c:ptCount val="7"/>
                <c:pt idx="0">
                  <c:v>4.017417</c:v>
                </c:pt>
                <c:pt idx="1">
                  <c:v>3.517417</c:v>
                </c:pt>
                <c:pt idx="2">
                  <c:v>3.4174169999999999</c:v>
                </c:pt>
                <c:pt idx="3">
                  <c:v>3.4174169999999999</c:v>
                </c:pt>
                <c:pt idx="4">
                  <c:v>3.4174169999999999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B9-4B4A-BC52-6E3F69D7BD0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'BHn78'!$J$10:$J$16</c:f>
              <c:numCache>
                <c:formatCode>General</c:formatCode>
                <c:ptCount val="7"/>
                <c:pt idx="0">
                  <c:v>26</c:v>
                </c:pt>
                <c:pt idx="1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'BHn78'!$L$10:$L$16</c:f>
              <c:numCache>
                <c:formatCode>General</c:formatCode>
                <c:ptCount val="7"/>
                <c:pt idx="5" formatCode="\+0.00">
                  <c:v>5.017417</c:v>
                </c:pt>
                <c:pt idx="6" formatCode="\+0.00">
                  <c:v>3.4174169999999999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B9-4B4A-BC52-6E3F69D7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85640"/>
        <c:axId val="474587208"/>
      </c:scatterChart>
      <c:valAx>
        <c:axId val="474585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87208"/>
        <c:crosses val="autoZero"/>
        <c:crossBetween val="midCat"/>
      </c:valAx>
      <c:valAx>
        <c:axId val="474587208"/>
        <c:scaling>
          <c:orientation val="minMax"/>
          <c:max val="7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85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75-420D-BCB8-4DC70E5D6F2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75-420D-BCB8-4DC70E5D6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87992"/>
        <c:axId val="474591912"/>
      </c:scatterChart>
      <c:valAx>
        <c:axId val="4745879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91912"/>
        <c:crosses val="autoZero"/>
        <c:crossBetween val="midCat"/>
      </c:valAx>
      <c:valAx>
        <c:axId val="474591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879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ED2-4E13-859C-1B2A29D5B17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ED2-4E13-859C-1B2A29D5B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88384"/>
        <c:axId val="474595440"/>
      </c:scatterChart>
      <c:valAx>
        <c:axId val="474588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95440"/>
        <c:crosses val="autoZero"/>
        <c:crossBetween val="midCat"/>
      </c:valAx>
      <c:valAx>
        <c:axId val="4745954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88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F0-45C0-88A6-E22F269E52A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F0-45C0-88A6-E22F269E5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89168"/>
        <c:axId val="474603280"/>
      </c:scatterChart>
      <c:valAx>
        <c:axId val="4745891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03280"/>
        <c:crosses val="autoZero"/>
        <c:crossBetween val="midCat"/>
      </c:valAx>
      <c:valAx>
        <c:axId val="474603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5891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7C-4C03-998D-9B4BFBB811F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7C-4C03-998D-9B4BFBB81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98576"/>
        <c:axId val="474605632"/>
      </c:scatterChart>
      <c:valAx>
        <c:axId val="474598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05632"/>
        <c:crosses val="autoZero"/>
        <c:crossBetween val="midCat"/>
      </c:valAx>
      <c:valAx>
        <c:axId val="4746056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98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01-4DF8-8CEA-AC40F7F249E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01-4DF8-8CEA-AC40F7F24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03672"/>
        <c:axId val="474606024"/>
      </c:scatterChart>
      <c:valAx>
        <c:axId val="474603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06024"/>
        <c:crosses val="autoZero"/>
        <c:crossBetween val="midCat"/>
      </c:valAx>
      <c:valAx>
        <c:axId val="474606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03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6B-4E05-AB57-578CDB77615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6B-4E05-AB57-578CDB77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04848"/>
        <c:axId val="474599360"/>
      </c:scatterChart>
      <c:valAx>
        <c:axId val="4746048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99360"/>
        <c:crosses val="autoZero"/>
        <c:crossBetween val="midCat"/>
      </c:valAx>
      <c:valAx>
        <c:axId val="4745993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048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1B-4B4A-ADA8-85C6CFF0861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31B-4B4A-ADA8-85C6CFF08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06416"/>
        <c:axId val="474604064"/>
      </c:scatterChart>
      <c:valAx>
        <c:axId val="474606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04064"/>
        <c:crosses val="autoZero"/>
        <c:crossBetween val="midCat"/>
      </c:valAx>
      <c:valAx>
        <c:axId val="474604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06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A1-4934-ABDE-95F13528872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A1-4934-ABDE-95F135288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739280"/>
        <c:axId val="359744768"/>
      </c:scatterChart>
      <c:valAx>
        <c:axId val="3597392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744768"/>
        <c:crosses val="autoZero"/>
        <c:crossBetween val="midCat"/>
      </c:valAx>
      <c:valAx>
        <c:axId val="359744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97392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0B-4D8A-9DBE-5DE092A445C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0B-4D8A-9DBE-5DE092A4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00144"/>
        <c:axId val="474597792"/>
      </c:scatterChart>
      <c:valAx>
        <c:axId val="474600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597792"/>
        <c:crosses val="autoZero"/>
        <c:crossBetween val="midCat"/>
      </c:valAx>
      <c:valAx>
        <c:axId val="4745977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00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69-431A-B5D6-A82BD3CA546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69-431A-B5D6-A82BD3CA5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08768"/>
        <c:axId val="474604456"/>
      </c:scatterChart>
      <c:valAx>
        <c:axId val="474608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04456"/>
        <c:crosses val="autoZero"/>
        <c:crossBetween val="midCat"/>
      </c:valAx>
      <c:valAx>
        <c:axId val="474604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08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7C-48F9-9E25-095A8C67371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7C-48F9-9E25-095A8C67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98184"/>
        <c:axId val="474602104"/>
      </c:scatterChart>
      <c:valAx>
        <c:axId val="474598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02104"/>
        <c:crosses val="autoZero"/>
        <c:crossBetween val="midCat"/>
      </c:valAx>
      <c:valAx>
        <c:axId val="4746021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98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4A-46AD-8E6F-9995C66559E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24A-46AD-8E6F-9995C6655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00536"/>
        <c:axId val="474602496"/>
      </c:scatterChart>
      <c:valAx>
        <c:axId val="474600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02496"/>
        <c:crosses val="autoZero"/>
        <c:crossBetween val="midCat"/>
      </c:valAx>
      <c:valAx>
        <c:axId val="474602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00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5A-4F26-99ED-5F2F578E223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5A-4F26-99ED-5F2F578E2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97008"/>
        <c:axId val="474601320"/>
      </c:scatterChart>
      <c:valAx>
        <c:axId val="4745970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01320"/>
        <c:crosses val="autoZero"/>
        <c:crossBetween val="midCat"/>
      </c:valAx>
      <c:valAx>
        <c:axId val="4746013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5970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C7-4C02-8C6C-8AE27CA9650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C7-4C02-8C6C-8AE27CA96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02888"/>
        <c:axId val="474607984"/>
      </c:scatterChart>
      <c:valAx>
        <c:axId val="474602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07984"/>
        <c:crosses val="autoZero"/>
        <c:crossBetween val="midCat"/>
      </c:valAx>
      <c:valAx>
        <c:axId val="474607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02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31-4EFC-B818-919A09D36D0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31-4EFC-B818-919A09D3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16608"/>
        <c:axId val="474612688"/>
      </c:scatterChart>
      <c:valAx>
        <c:axId val="474616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12688"/>
        <c:crosses val="autoZero"/>
        <c:crossBetween val="midCat"/>
      </c:valAx>
      <c:valAx>
        <c:axId val="4746126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16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30-4B28-9928-79F08C74CA2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30-4B28-9928-79F08C74C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16216"/>
        <c:axId val="474615432"/>
      </c:scatterChart>
      <c:valAx>
        <c:axId val="474616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15432"/>
        <c:crosses val="autoZero"/>
        <c:crossBetween val="midCat"/>
      </c:valAx>
      <c:valAx>
        <c:axId val="474615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16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86-4E0B-AB4A-22DFEAF9295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86-4E0B-AB4A-22DFEAF92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17784"/>
        <c:axId val="474617000"/>
      </c:scatterChart>
      <c:valAx>
        <c:axId val="4746177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17000"/>
        <c:crosses val="autoZero"/>
        <c:crossBetween val="midCat"/>
      </c:valAx>
      <c:valAx>
        <c:axId val="4746170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177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6FA-4AFE-B926-11FF9209A5A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6FA-4AFE-B926-11FF9209A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12296"/>
        <c:axId val="474617392"/>
      </c:scatterChart>
      <c:valAx>
        <c:axId val="4746122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17392"/>
        <c:crosses val="autoZero"/>
        <c:crossBetween val="midCat"/>
      </c:valAx>
      <c:valAx>
        <c:axId val="474617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122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'BHn35'!$J$10:$J$16</c:f>
              <c:numCache>
                <c:formatCode>General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18</c:v>
                </c:pt>
                <c:pt idx="3">
                  <c:v>22</c:v>
                </c:pt>
                <c:pt idx="4">
                  <c:v>29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'BHn35'!$K$10:$K$16</c:f>
              <c:numCache>
                <c:formatCode>\+0.00</c:formatCode>
                <c:ptCount val="7"/>
                <c:pt idx="0">
                  <c:v>48.717111000000003</c:v>
                </c:pt>
                <c:pt idx="1">
                  <c:v>47.717111000000003</c:v>
                </c:pt>
                <c:pt idx="2">
                  <c:v>46.717111000000003</c:v>
                </c:pt>
                <c:pt idx="3">
                  <c:v>45.717111000000003</c:v>
                </c:pt>
                <c:pt idx="4">
                  <c:v>44.717111000000003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74-46B7-9A13-57F9B329144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'BHn35'!$J$10:$J$16</c:f>
              <c:numCache>
                <c:formatCode>General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18</c:v>
                </c:pt>
                <c:pt idx="3">
                  <c:v>22</c:v>
                </c:pt>
                <c:pt idx="4">
                  <c:v>29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'BHn35'!$L$10:$L$16</c:f>
              <c:numCache>
                <c:formatCode>General</c:formatCode>
                <c:ptCount val="7"/>
                <c:pt idx="5" formatCode="\+0.00">
                  <c:v>49.717111000000003</c:v>
                </c:pt>
                <c:pt idx="6" formatCode="\+0.00">
                  <c:v>44.717111000000003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74-46B7-9A13-57F9B3291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18280"/>
        <c:axId val="360319064"/>
      </c:scatterChart>
      <c:valAx>
        <c:axId val="3603182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19064"/>
        <c:crosses val="autoZero"/>
        <c:crossBetween val="midCat"/>
      </c:valAx>
      <c:valAx>
        <c:axId val="360319064"/>
        <c:scaling>
          <c:orientation val="minMax"/>
          <c:max val="51"/>
          <c:min val="4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03182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9C1-4DBA-8BEF-1F2EC2A2E99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9C1-4DBA-8BEF-1F2EC2A2E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20136"/>
        <c:axId val="474611512"/>
      </c:scatterChart>
      <c:valAx>
        <c:axId val="474620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11512"/>
        <c:crosses val="autoZero"/>
        <c:crossBetween val="midCat"/>
      </c:valAx>
      <c:valAx>
        <c:axId val="4746115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20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A1-47B9-89AF-70406765890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A1-47B9-89AF-704067658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20920"/>
        <c:axId val="474614256"/>
      </c:scatterChart>
      <c:valAx>
        <c:axId val="474620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14256"/>
        <c:crosses val="autoZero"/>
        <c:crossBetween val="midCat"/>
      </c:valAx>
      <c:valAx>
        <c:axId val="474614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20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C8-4070-A728-9EE4AAF64AA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C8-4070-A728-9EE4AAF64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14648"/>
        <c:axId val="474613080"/>
      </c:scatterChart>
      <c:valAx>
        <c:axId val="4746146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13080"/>
        <c:crosses val="autoZero"/>
        <c:crossBetween val="midCat"/>
      </c:valAx>
      <c:valAx>
        <c:axId val="4746130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146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8A-45B4-B2B9-5B4F443AF50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8A-45B4-B2B9-5B4F443AF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15824"/>
        <c:axId val="474618568"/>
      </c:scatterChart>
      <c:valAx>
        <c:axId val="474615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18568"/>
        <c:crosses val="autoZero"/>
        <c:crossBetween val="midCat"/>
      </c:valAx>
      <c:valAx>
        <c:axId val="474618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15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35-4FE2-8C44-206C458248A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735-4FE2-8C44-206C45824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19744"/>
        <c:axId val="474621704"/>
      </c:scatterChart>
      <c:valAx>
        <c:axId val="474619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21704"/>
        <c:crosses val="autoZero"/>
        <c:crossBetween val="midCat"/>
      </c:valAx>
      <c:valAx>
        <c:axId val="4746217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19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47-4FFD-BAFF-A95D2AF227E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47-4FFD-BAFF-A95D2AF22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19352"/>
        <c:axId val="474609552"/>
      </c:scatterChart>
      <c:valAx>
        <c:axId val="4746193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09552"/>
        <c:crosses val="autoZero"/>
        <c:crossBetween val="midCat"/>
      </c:valAx>
      <c:valAx>
        <c:axId val="474609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193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56-4509-ABB3-E4A2A66606E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56-4509-ABB3-E4A2A6660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13472"/>
        <c:axId val="474615040"/>
      </c:scatterChart>
      <c:valAx>
        <c:axId val="4746134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15040"/>
        <c:crosses val="autoZero"/>
        <c:crossBetween val="midCat"/>
      </c:valAx>
      <c:valAx>
        <c:axId val="4746150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134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AF-448A-8DAF-283CF1487FD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CAF-448A-8DAF-283CF1487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33464"/>
        <c:axId val="474634248"/>
      </c:scatterChart>
      <c:valAx>
        <c:axId val="474633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34248"/>
        <c:crosses val="autoZero"/>
        <c:crossBetween val="midCat"/>
      </c:valAx>
      <c:valAx>
        <c:axId val="474634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33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97-4272-89CF-7B5CDBDB7A6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97-4272-89CF-7B5CDBDB7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33072"/>
        <c:axId val="474632288"/>
      </c:scatterChart>
      <c:valAx>
        <c:axId val="474633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32288"/>
        <c:crosses val="autoZero"/>
        <c:crossBetween val="midCat"/>
      </c:valAx>
      <c:valAx>
        <c:axId val="4746322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33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B0-4A36-B9E8-9E2EFFEE55E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5B0-4A36-B9E8-9E2EFFEE5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26800"/>
        <c:axId val="474622488"/>
      </c:scatterChart>
      <c:valAx>
        <c:axId val="474626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22488"/>
        <c:crosses val="autoZero"/>
        <c:crossBetween val="midCat"/>
      </c:valAx>
      <c:valAx>
        <c:axId val="474622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26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E3-4FAA-A32F-FBCFB13C7E7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E3-4FAA-A32F-FBCFB13C7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13184"/>
        <c:axId val="360319456"/>
      </c:scatterChart>
      <c:valAx>
        <c:axId val="360313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19456"/>
        <c:crosses val="autoZero"/>
        <c:crossBetween val="midCat"/>
      </c:valAx>
      <c:valAx>
        <c:axId val="360319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0313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05-40E3-A9CC-A172B78A66E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05-40E3-A9CC-A172B78A6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30720"/>
        <c:axId val="474627584"/>
      </c:scatterChart>
      <c:valAx>
        <c:axId val="474630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27584"/>
        <c:crosses val="autoZero"/>
        <c:crossBetween val="midCat"/>
      </c:valAx>
      <c:valAx>
        <c:axId val="4746275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30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AD-43D6-899D-53AEB25D8A8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AD-43D6-899D-53AEB25D8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24056"/>
        <c:axId val="474626016"/>
      </c:scatterChart>
      <c:valAx>
        <c:axId val="474624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26016"/>
        <c:crosses val="autoZero"/>
        <c:crossBetween val="midCat"/>
      </c:valAx>
      <c:valAx>
        <c:axId val="474626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24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2-427B-8A66-82771621938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2-427B-8A66-827716219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25232"/>
        <c:axId val="474627976"/>
      </c:scatterChart>
      <c:valAx>
        <c:axId val="4746252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27976"/>
        <c:crosses val="autoZero"/>
        <c:crossBetween val="midCat"/>
      </c:valAx>
      <c:valAx>
        <c:axId val="4746279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252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10-4900-89C5-5DD9264901B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10-4900-89C5-5DD926490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31504"/>
        <c:axId val="474630328"/>
      </c:scatterChart>
      <c:valAx>
        <c:axId val="474631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30328"/>
        <c:crosses val="autoZero"/>
        <c:crossBetween val="midCat"/>
      </c:valAx>
      <c:valAx>
        <c:axId val="474630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31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4E-4F1F-A471-E06E33B9713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4E-4F1F-A471-E06E33B97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28760"/>
        <c:axId val="474623664"/>
      </c:scatterChart>
      <c:valAx>
        <c:axId val="474628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23664"/>
        <c:crosses val="autoZero"/>
        <c:crossBetween val="midCat"/>
      </c:valAx>
      <c:valAx>
        <c:axId val="4746236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28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41-4687-88BF-01D8BBAC815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41-4687-88BF-01D8BBAC8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22880"/>
        <c:axId val="474629544"/>
      </c:scatterChart>
      <c:valAx>
        <c:axId val="474622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29544"/>
        <c:crosses val="autoZero"/>
        <c:crossBetween val="midCat"/>
      </c:valAx>
      <c:valAx>
        <c:axId val="474629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22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E3-4060-985F-145D4360113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E3-4060-985F-145D43601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28368"/>
        <c:axId val="474624840"/>
      </c:scatterChart>
      <c:valAx>
        <c:axId val="474628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24840"/>
        <c:crosses val="autoZero"/>
        <c:crossBetween val="midCat"/>
      </c:valAx>
      <c:valAx>
        <c:axId val="4746248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28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72-46A8-8DF2-99096E832EC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72-46A8-8DF2-99096E832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31112"/>
        <c:axId val="474643264"/>
      </c:scatterChart>
      <c:valAx>
        <c:axId val="474631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43264"/>
        <c:crosses val="autoZero"/>
        <c:crossBetween val="midCat"/>
      </c:valAx>
      <c:valAx>
        <c:axId val="474643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31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EC-4D4F-ADE6-0453E6B49D2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EC-4D4F-ADE6-0453E6B49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44832"/>
        <c:axId val="474642480"/>
      </c:scatterChart>
      <c:valAx>
        <c:axId val="474644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42480"/>
        <c:crosses val="autoZero"/>
        <c:crossBetween val="midCat"/>
      </c:valAx>
      <c:valAx>
        <c:axId val="4746424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44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F9-4DEC-AFDD-E95C4365614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F9-4DEC-AFDD-E95C43656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35032"/>
        <c:axId val="474644048"/>
      </c:scatterChart>
      <c:valAx>
        <c:axId val="4746350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44048"/>
        <c:crosses val="autoZero"/>
        <c:crossBetween val="midCat"/>
      </c:valAx>
      <c:valAx>
        <c:axId val="474644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350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BD-41AF-AB66-5ABBE8A894A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BD-41AF-AB66-5ABBE8A89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16320"/>
        <c:axId val="360324160"/>
      </c:scatterChart>
      <c:valAx>
        <c:axId val="360316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24160"/>
        <c:crosses val="autoZero"/>
        <c:crossBetween val="midCat"/>
      </c:valAx>
      <c:valAx>
        <c:axId val="3603241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0316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237-408C-BB27-E7E507FFEC3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237-408C-BB27-E7E507FFE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42088"/>
        <c:axId val="474638168"/>
      </c:scatterChart>
      <c:valAx>
        <c:axId val="474642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38168"/>
        <c:crosses val="autoZero"/>
        <c:crossBetween val="midCat"/>
      </c:valAx>
      <c:valAx>
        <c:axId val="4746381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42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BF-4128-8ED9-9F91F39BAED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BF-4128-8ED9-9F91F39BA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44440"/>
        <c:axId val="474642872"/>
      </c:scatterChart>
      <c:valAx>
        <c:axId val="4746444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42872"/>
        <c:crosses val="autoZero"/>
        <c:crossBetween val="midCat"/>
      </c:valAx>
      <c:valAx>
        <c:axId val="474642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444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E0-4E34-AC4E-03E3CFCF4F1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E0-4E34-AC4E-03E3CFCF4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35424"/>
        <c:axId val="474634640"/>
      </c:scatterChart>
      <c:valAx>
        <c:axId val="474635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34640"/>
        <c:crosses val="autoZero"/>
        <c:crossBetween val="midCat"/>
      </c:valAx>
      <c:valAx>
        <c:axId val="4746346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35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00-49F4-BC6A-F100F461D22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00-49F4-BC6A-F100F461D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37776"/>
        <c:axId val="474639344"/>
      </c:scatterChart>
      <c:valAx>
        <c:axId val="474637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39344"/>
        <c:crosses val="autoZero"/>
        <c:crossBetween val="midCat"/>
      </c:valAx>
      <c:valAx>
        <c:axId val="474639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37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'BHn79'!$J$10:$J$16</c:f>
              <c:numCache>
                <c:formatCode>General</c:formatCode>
                <c:ptCount val="7"/>
                <c:pt idx="0">
                  <c:v>10</c:v>
                </c:pt>
                <c:pt idx="1">
                  <c:v>13</c:v>
                </c:pt>
                <c:pt idx="2">
                  <c:v>22</c:v>
                </c:pt>
                <c:pt idx="3">
                  <c:v>29</c:v>
                </c:pt>
                <c:pt idx="4">
                  <c:v>38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'BHn79'!$K$10:$K$16</c:f>
              <c:numCache>
                <c:formatCode>\+0.00</c:formatCode>
                <c:ptCount val="7"/>
                <c:pt idx="0">
                  <c:v>15.363499999999998</c:v>
                </c:pt>
                <c:pt idx="1">
                  <c:v>14.363499999999998</c:v>
                </c:pt>
                <c:pt idx="2">
                  <c:v>13.363499999999998</c:v>
                </c:pt>
                <c:pt idx="3">
                  <c:v>12.363499999999998</c:v>
                </c:pt>
                <c:pt idx="4">
                  <c:v>11.363499999999998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BD-44AA-BED1-B65EDD9ED14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'BHn79'!$J$10:$J$16</c:f>
              <c:numCache>
                <c:formatCode>General</c:formatCode>
                <c:ptCount val="7"/>
                <c:pt idx="0">
                  <c:v>10</c:v>
                </c:pt>
                <c:pt idx="1">
                  <c:v>13</c:v>
                </c:pt>
                <c:pt idx="2">
                  <c:v>22</c:v>
                </c:pt>
                <c:pt idx="3">
                  <c:v>29</c:v>
                </c:pt>
                <c:pt idx="4">
                  <c:v>38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'BHn79'!$L$10:$L$16</c:f>
              <c:numCache>
                <c:formatCode>General</c:formatCode>
                <c:ptCount val="7"/>
                <c:pt idx="5" formatCode="\+0.00">
                  <c:v>16.363499999999998</c:v>
                </c:pt>
                <c:pt idx="6" formatCode="\+0.00">
                  <c:v>11.363499999999998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BD-44AA-BED1-B65EDD9ED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45224"/>
        <c:axId val="474645616"/>
      </c:scatterChart>
      <c:valAx>
        <c:axId val="4746452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45616"/>
        <c:crosses val="autoZero"/>
        <c:crossBetween val="midCat"/>
      </c:valAx>
      <c:valAx>
        <c:axId val="474645616"/>
        <c:scaling>
          <c:orientation val="minMax"/>
          <c:max val="18"/>
          <c:min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452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0D-46E2-93C4-FD9D25BB01F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0D-46E2-93C4-FD9D25BB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46400"/>
        <c:axId val="474636208"/>
      </c:scatterChart>
      <c:valAx>
        <c:axId val="4746464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36208"/>
        <c:crosses val="autoZero"/>
        <c:crossBetween val="midCat"/>
      </c:valAx>
      <c:valAx>
        <c:axId val="474636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464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9D-493E-8809-C59A1CB685D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9D-493E-8809-C59A1CB68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36992"/>
        <c:axId val="474637384"/>
      </c:scatterChart>
      <c:valAx>
        <c:axId val="4746369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37384"/>
        <c:crosses val="autoZero"/>
        <c:crossBetween val="midCat"/>
      </c:valAx>
      <c:valAx>
        <c:axId val="4746373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746369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F0-480B-8C59-5B2A31EF82F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F0-480B-8C59-5B2A31EF8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40912"/>
        <c:axId val="474641304"/>
      </c:scatterChart>
      <c:valAx>
        <c:axId val="474640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4641304"/>
        <c:crosses val="autoZero"/>
        <c:crossBetween val="midCat"/>
      </c:valAx>
      <c:valAx>
        <c:axId val="474641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74640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22-4C5A-871F-5AB0FFABF13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22-4C5A-871F-5AB0FFABF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67824"/>
        <c:axId val="489459984"/>
      </c:scatterChart>
      <c:valAx>
        <c:axId val="489467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59984"/>
        <c:crosses val="autoZero"/>
        <c:crossBetween val="midCat"/>
      </c:valAx>
      <c:valAx>
        <c:axId val="4894599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67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EB-49ED-B318-8D72FC8CC9E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EB-49ED-B318-8D72FC8CC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67040"/>
        <c:axId val="489465864"/>
      </c:scatterChart>
      <c:valAx>
        <c:axId val="4894670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65864"/>
        <c:crosses val="autoZero"/>
        <c:crossBetween val="midCat"/>
      </c:valAx>
      <c:valAx>
        <c:axId val="489465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4670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C0-4BF5-BF01-BB9D7021FA0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C0-4BF5-BF01-BB9D7021F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23376"/>
        <c:axId val="360316712"/>
      </c:scatterChart>
      <c:valAx>
        <c:axId val="360323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16712"/>
        <c:crosses val="autoZero"/>
        <c:crossBetween val="midCat"/>
      </c:valAx>
      <c:valAx>
        <c:axId val="360316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0323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93-415A-8834-566A8DF8B83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93-415A-8834-566A8DF8B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60768"/>
        <c:axId val="489463904"/>
      </c:scatterChart>
      <c:valAx>
        <c:axId val="489460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63904"/>
        <c:crosses val="autoZero"/>
        <c:crossBetween val="midCat"/>
      </c:valAx>
      <c:valAx>
        <c:axId val="4894639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60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78-4C4E-A59C-D0BF7F8D8D9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78-4C4E-A59C-D0BF7F8D8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60376"/>
        <c:axId val="489464688"/>
      </c:scatterChart>
      <c:valAx>
        <c:axId val="489460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64688"/>
        <c:crosses val="autoZero"/>
        <c:crossBetween val="midCat"/>
      </c:valAx>
      <c:valAx>
        <c:axId val="489464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460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63F-473A-BFA9-0F0B85EB7CF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63F-473A-BFA9-0F0B85EB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70176"/>
        <c:axId val="489463120"/>
      </c:scatterChart>
      <c:valAx>
        <c:axId val="489470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63120"/>
        <c:crosses val="autoZero"/>
        <c:crossBetween val="midCat"/>
      </c:valAx>
      <c:valAx>
        <c:axId val="4894631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70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B4-4D18-B554-42BB8B98646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B4-4D18-B554-42BB8B986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65080"/>
        <c:axId val="489459592"/>
      </c:scatterChart>
      <c:valAx>
        <c:axId val="489465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59592"/>
        <c:crosses val="autoZero"/>
        <c:crossBetween val="midCat"/>
      </c:valAx>
      <c:valAx>
        <c:axId val="489459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465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D7-4C6F-8E03-BE0C234E378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3D7-4C6F-8E03-BE0C234E3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71352"/>
        <c:axId val="489461944"/>
      </c:scatterChart>
      <c:valAx>
        <c:axId val="4894713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61944"/>
        <c:crosses val="autoZero"/>
        <c:crossBetween val="midCat"/>
      </c:valAx>
      <c:valAx>
        <c:axId val="4894619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713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6A-4ACE-9142-C296A24C69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6A-4ACE-9142-C296A24C6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62336"/>
        <c:axId val="489469784"/>
      </c:scatterChart>
      <c:valAx>
        <c:axId val="489462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69784"/>
        <c:crosses val="autoZero"/>
        <c:crossBetween val="midCat"/>
      </c:valAx>
      <c:valAx>
        <c:axId val="489469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462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36-47E3-945D-FB91C535BFA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36-47E3-945D-FB91C535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67432"/>
        <c:axId val="489463512"/>
      </c:scatterChart>
      <c:valAx>
        <c:axId val="4894674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63512"/>
        <c:crosses val="autoZero"/>
        <c:crossBetween val="midCat"/>
      </c:valAx>
      <c:valAx>
        <c:axId val="4894635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674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4D-4104-B332-4087ADCF72E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4D-4104-B332-4087ADCF7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65472"/>
        <c:axId val="489468216"/>
      </c:scatterChart>
      <c:valAx>
        <c:axId val="4894654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68216"/>
        <c:crosses val="autoZero"/>
        <c:crossBetween val="midCat"/>
      </c:valAx>
      <c:valAx>
        <c:axId val="489468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4654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43-46CA-B3C3-27DDB23EFD6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43-46CA-B3C3-27DDB23EF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70568"/>
        <c:axId val="489470960"/>
      </c:scatterChart>
      <c:valAx>
        <c:axId val="489470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70960"/>
        <c:crosses val="autoZero"/>
        <c:crossBetween val="midCat"/>
      </c:valAx>
      <c:valAx>
        <c:axId val="4894709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70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B9-4AC9-856C-F1913E421A4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B9-4AC9-856C-F1913E421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81936"/>
        <c:axId val="489472528"/>
      </c:scatterChart>
      <c:valAx>
        <c:axId val="4894819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72528"/>
        <c:crosses val="autoZero"/>
        <c:crossBetween val="midCat"/>
      </c:valAx>
      <c:valAx>
        <c:axId val="489472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4819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62-405F-B2A3-13FC00E5118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62-405F-B2A3-13FC00E51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14360"/>
        <c:axId val="360321416"/>
      </c:scatterChart>
      <c:valAx>
        <c:axId val="360314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21416"/>
        <c:crosses val="autoZero"/>
        <c:crossBetween val="midCat"/>
      </c:valAx>
      <c:valAx>
        <c:axId val="3603214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0314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B4-4FEF-ABCF-B124D71E94A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B4-4FEF-ABCF-B124D71E9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82328"/>
        <c:axId val="489480368"/>
      </c:scatterChart>
      <c:valAx>
        <c:axId val="489482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80368"/>
        <c:crosses val="autoZero"/>
        <c:crossBetween val="midCat"/>
      </c:valAx>
      <c:valAx>
        <c:axId val="4894803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82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B0-4DD7-A9A7-4C4EE03C0AF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B0-4DD7-A9A7-4C4EE03C0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82720"/>
        <c:axId val="489472136"/>
      </c:scatterChart>
      <c:valAx>
        <c:axId val="489482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72136"/>
        <c:crosses val="autoZero"/>
        <c:crossBetween val="midCat"/>
      </c:valAx>
      <c:valAx>
        <c:axId val="489472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482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1D-4DCD-A5C8-BCA52777EA4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D1D-4DCD-A5C8-BCA52777E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80760"/>
        <c:axId val="489473704"/>
      </c:scatterChart>
      <c:valAx>
        <c:axId val="489480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73704"/>
        <c:crosses val="autoZero"/>
        <c:crossBetween val="midCat"/>
      </c:valAx>
      <c:valAx>
        <c:axId val="4894737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80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53-4E54-ABAB-18C9CEDAD8D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53-4E54-ABAB-18C9CEDAD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77232"/>
        <c:axId val="489478016"/>
      </c:scatterChart>
      <c:valAx>
        <c:axId val="4894772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78016"/>
        <c:crosses val="autoZero"/>
        <c:crossBetween val="midCat"/>
      </c:valAx>
      <c:valAx>
        <c:axId val="489478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4772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FBD-4E44-B2B1-F68EA181DD6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FBD-4E44-B2B1-F68EA181D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83504"/>
        <c:axId val="489481152"/>
      </c:scatterChart>
      <c:valAx>
        <c:axId val="489483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81152"/>
        <c:crosses val="autoZero"/>
        <c:crossBetween val="midCat"/>
      </c:valAx>
      <c:valAx>
        <c:axId val="4894811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83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B43-40D3-A0CE-B7833FC30D3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B43-40D3-A0CE-B7833FC30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76056"/>
        <c:axId val="489476448"/>
      </c:scatterChart>
      <c:valAx>
        <c:axId val="489476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76448"/>
        <c:crosses val="autoZero"/>
        <c:crossBetween val="midCat"/>
      </c:valAx>
      <c:valAx>
        <c:axId val="489476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476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5A-4CB0-95B3-592BDAE382C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5A-4CB0-95B3-592BDAE38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76840"/>
        <c:axId val="489484288"/>
      </c:scatterChart>
      <c:valAx>
        <c:axId val="489476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84288"/>
        <c:crosses val="autoZero"/>
        <c:crossBetween val="midCat"/>
      </c:valAx>
      <c:valAx>
        <c:axId val="4894842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76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22-47CE-A313-41C23B103C6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22-47CE-A313-41C23B103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74096"/>
        <c:axId val="489472920"/>
      </c:scatterChart>
      <c:valAx>
        <c:axId val="489474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72920"/>
        <c:crosses val="autoZero"/>
        <c:crossBetween val="midCat"/>
      </c:valAx>
      <c:valAx>
        <c:axId val="489472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474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44-4892-90BB-BF0498383FB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44-4892-90BB-BF0498383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79584"/>
        <c:axId val="489473312"/>
      </c:scatterChart>
      <c:valAx>
        <c:axId val="489479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73312"/>
        <c:crosses val="autoZero"/>
        <c:crossBetween val="midCat"/>
      </c:valAx>
      <c:valAx>
        <c:axId val="4894733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79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B3-4A60-9FFE-20F5A4462ED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B3-4A60-9FFE-20F5A446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74880"/>
        <c:axId val="489494088"/>
      </c:scatterChart>
      <c:valAx>
        <c:axId val="489474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94088"/>
        <c:crosses val="autoZero"/>
        <c:crossBetween val="midCat"/>
      </c:valAx>
      <c:valAx>
        <c:axId val="489494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474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40-43BF-8E37-732EDF350CB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240-43BF-8E37-732EDF350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18672"/>
        <c:axId val="360319848"/>
      </c:scatterChart>
      <c:valAx>
        <c:axId val="360318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19848"/>
        <c:crosses val="autoZero"/>
        <c:crossBetween val="midCat"/>
      </c:valAx>
      <c:valAx>
        <c:axId val="360319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0318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CE-4A2D-B81B-93028F9C115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CE-4A2D-B81B-93028F9C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88992"/>
        <c:axId val="489493696"/>
      </c:scatterChart>
      <c:valAx>
        <c:axId val="4894889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93696"/>
        <c:crosses val="autoZero"/>
        <c:crossBetween val="midCat"/>
      </c:valAx>
      <c:valAx>
        <c:axId val="4894936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889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03-4594-9605-7FB26AD81E0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D03-4594-9605-7FB26AD81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89384"/>
        <c:axId val="489496048"/>
      </c:scatterChart>
      <c:valAx>
        <c:axId val="489489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96048"/>
        <c:crosses val="autoZero"/>
        <c:crossBetween val="midCat"/>
      </c:valAx>
      <c:valAx>
        <c:axId val="489496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489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D3-48B3-AD05-E617FF33C0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D3-48B3-AD05-E617FF33C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96440"/>
        <c:axId val="489487816"/>
      </c:scatterChart>
      <c:valAx>
        <c:axId val="4894964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87816"/>
        <c:crosses val="autoZero"/>
        <c:crossBetween val="midCat"/>
      </c:valAx>
      <c:valAx>
        <c:axId val="4894878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964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62-4A92-B1CD-AA93828C67F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62-4A92-B1CD-AA93828C6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91736"/>
        <c:axId val="489488600"/>
      </c:scatterChart>
      <c:valAx>
        <c:axId val="489491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88600"/>
        <c:crosses val="autoZero"/>
        <c:crossBetween val="midCat"/>
      </c:valAx>
      <c:valAx>
        <c:axId val="489488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491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5E-4306-ADC3-22BCFC735EF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5E-4306-ADC3-22BCFC735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96832"/>
        <c:axId val="489485072"/>
      </c:scatterChart>
      <c:valAx>
        <c:axId val="489496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85072"/>
        <c:crosses val="autoZero"/>
        <c:crossBetween val="midCat"/>
      </c:valAx>
      <c:valAx>
        <c:axId val="4894850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96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50-4FAB-9B8B-7547C960C96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50-4FAB-9B8B-7547C960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94872"/>
        <c:axId val="489489776"/>
      </c:scatterChart>
      <c:valAx>
        <c:axId val="489494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89776"/>
        <c:crosses val="autoZero"/>
        <c:crossBetween val="midCat"/>
      </c:valAx>
      <c:valAx>
        <c:axId val="489489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494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BD9-406A-93B4-7FEC0449AD6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BD9-406A-93B4-7FEC0449A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90168"/>
        <c:axId val="489485464"/>
      </c:scatterChart>
      <c:valAx>
        <c:axId val="4894901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85464"/>
        <c:crosses val="autoZero"/>
        <c:crossBetween val="midCat"/>
      </c:valAx>
      <c:valAx>
        <c:axId val="4894854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901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B50-4818-8ADA-F97B0526992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B50-4818-8ADA-F97B0526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85856"/>
        <c:axId val="489487032"/>
      </c:scatterChart>
      <c:valAx>
        <c:axId val="489485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87032"/>
        <c:crosses val="autoZero"/>
        <c:crossBetween val="midCat"/>
      </c:valAx>
      <c:valAx>
        <c:axId val="489487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485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E4-4B87-816B-070BB3191B6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E4-4B87-816B-070BB3191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86640"/>
        <c:axId val="489492128"/>
      </c:scatterChart>
      <c:valAx>
        <c:axId val="489486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92128"/>
        <c:crosses val="autoZero"/>
        <c:crossBetween val="midCat"/>
      </c:valAx>
      <c:valAx>
        <c:axId val="4894921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86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68-471F-AD2E-F3787917318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68-471F-AD2E-F37879173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92520"/>
        <c:axId val="489492912"/>
      </c:scatterChart>
      <c:valAx>
        <c:axId val="489492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92912"/>
        <c:crosses val="autoZero"/>
        <c:crossBetween val="midCat"/>
      </c:valAx>
      <c:valAx>
        <c:axId val="489492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492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EC-48C2-A60E-48BB1A4B5BD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EC-48C2-A60E-48BB1A4B5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21024"/>
        <c:axId val="360321808"/>
      </c:scatterChart>
      <c:valAx>
        <c:axId val="360321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21808"/>
        <c:crosses val="autoZero"/>
        <c:crossBetween val="midCat"/>
      </c:valAx>
      <c:valAx>
        <c:axId val="3603218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0321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04-442D-A72E-8482DB9A859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04-442D-A72E-8482DB9A8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98008"/>
        <c:axId val="489502712"/>
      </c:scatterChart>
      <c:valAx>
        <c:axId val="4894980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02712"/>
        <c:crosses val="autoZero"/>
        <c:crossBetween val="midCat"/>
      </c:valAx>
      <c:valAx>
        <c:axId val="4895027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980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13-4571-8862-876F4978C19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13-4571-8862-876F4978C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07024"/>
        <c:axId val="489503104"/>
      </c:scatterChart>
      <c:valAx>
        <c:axId val="489507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03104"/>
        <c:crosses val="autoZero"/>
        <c:crossBetween val="midCat"/>
      </c:valAx>
      <c:valAx>
        <c:axId val="489503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07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BA-497E-A86E-E7C040B96BB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BA-497E-A86E-E7C040B96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03496"/>
        <c:axId val="489498400"/>
      </c:scatterChart>
      <c:valAx>
        <c:axId val="489503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98400"/>
        <c:crosses val="autoZero"/>
        <c:crossBetween val="midCat"/>
      </c:valAx>
      <c:valAx>
        <c:axId val="4894984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503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39-4483-B5B0-504D58C2814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39-4483-B5B0-504D58C28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07416"/>
        <c:axId val="489505456"/>
      </c:scatterChart>
      <c:valAx>
        <c:axId val="489507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05456"/>
        <c:crosses val="autoZero"/>
        <c:crossBetween val="midCat"/>
      </c:valAx>
      <c:valAx>
        <c:axId val="489505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07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600-41E6-84E3-D6B5B18B420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600-41E6-84E3-D6B5B18B4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08984"/>
        <c:axId val="489499968"/>
      </c:scatterChart>
      <c:valAx>
        <c:axId val="489508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99968"/>
        <c:crosses val="autoZero"/>
        <c:crossBetween val="midCat"/>
      </c:valAx>
      <c:valAx>
        <c:axId val="4894999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508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DF-448A-BF00-777E9EEB35E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DF-448A-BF00-777E9EEB3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01536"/>
        <c:axId val="489505848"/>
      </c:scatterChart>
      <c:valAx>
        <c:axId val="489501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05848"/>
        <c:crosses val="autoZero"/>
        <c:crossBetween val="midCat"/>
      </c:valAx>
      <c:valAx>
        <c:axId val="489505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01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'BHn80'!$J$10:$J$16</c:f>
              <c:numCache>
                <c:formatCode>General</c:formatCode>
                <c:ptCount val="7"/>
                <c:pt idx="0">
                  <c:v>23</c:v>
                </c:pt>
                <c:pt idx="1">
                  <c:v>27</c:v>
                </c:pt>
                <c:pt idx="2">
                  <c:v>32</c:v>
                </c:pt>
                <c:pt idx="3">
                  <c:v>41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'BHn80'!$K$10:$K$16</c:f>
              <c:numCache>
                <c:formatCode>\+0.00</c:formatCode>
                <c:ptCount val="7"/>
                <c:pt idx="0">
                  <c:v>8.2708060000000003</c:v>
                </c:pt>
                <c:pt idx="1">
                  <c:v>7.2708060000000003</c:v>
                </c:pt>
                <c:pt idx="2">
                  <c:v>6.2708060000000003</c:v>
                </c:pt>
                <c:pt idx="3">
                  <c:v>5.2708060000000003</c:v>
                </c:pt>
                <c:pt idx="4">
                  <c:v>4.2708060000000003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68-494A-8B0C-897A187B188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'BHn80'!$J$10:$J$16</c:f>
              <c:numCache>
                <c:formatCode>General</c:formatCode>
                <c:ptCount val="7"/>
                <c:pt idx="0">
                  <c:v>23</c:v>
                </c:pt>
                <c:pt idx="1">
                  <c:v>27</c:v>
                </c:pt>
                <c:pt idx="2">
                  <c:v>32</c:v>
                </c:pt>
                <c:pt idx="3">
                  <c:v>41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'BHn80'!$L$10:$L$16</c:f>
              <c:numCache>
                <c:formatCode>General</c:formatCode>
                <c:ptCount val="7"/>
                <c:pt idx="5" formatCode="\+0.00">
                  <c:v>9.2708060000000003</c:v>
                </c:pt>
                <c:pt idx="6" formatCode="\+0.00">
                  <c:v>4.2708060000000003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68-494A-8B0C-897A187B1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07808"/>
        <c:axId val="489508592"/>
      </c:scatterChart>
      <c:valAx>
        <c:axId val="489507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08592"/>
        <c:crosses val="autoZero"/>
        <c:crossBetween val="midCat"/>
      </c:valAx>
      <c:valAx>
        <c:axId val="489508592"/>
        <c:scaling>
          <c:orientation val="minMax"/>
          <c:max val="11"/>
          <c:min val="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507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68-4E97-ADE1-1AFBA8876E1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68-4E97-ADE1-1AFBA8876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09376"/>
        <c:axId val="489504280"/>
      </c:scatterChart>
      <c:valAx>
        <c:axId val="489509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04280"/>
        <c:crosses val="autoZero"/>
        <c:crossBetween val="midCat"/>
      </c:valAx>
      <c:valAx>
        <c:axId val="489504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09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42-45CC-823B-92C181EE067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42-45CC-823B-92C181EE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97616"/>
        <c:axId val="489499184"/>
      </c:scatterChart>
      <c:valAx>
        <c:axId val="489497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499184"/>
        <c:crosses val="autoZero"/>
        <c:crossBetween val="midCat"/>
      </c:valAx>
      <c:valAx>
        <c:axId val="4894991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497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7B-45EF-81AA-2AD8A5AFD5C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7B-45EF-81AA-2AD8A5AFD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01144"/>
        <c:axId val="489501928"/>
      </c:scatterChart>
      <c:valAx>
        <c:axId val="489501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01928"/>
        <c:crosses val="autoZero"/>
        <c:crossBetween val="midCat"/>
      </c:valAx>
      <c:valAx>
        <c:axId val="489501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01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04-4B95-AD63-5F39D033498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04-4B95-AD63-5F39D0334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14752"/>
        <c:axId val="360322200"/>
      </c:scatterChart>
      <c:valAx>
        <c:axId val="3603147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22200"/>
        <c:crosses val="autoZero"/>
        <c:crossBetween val="midCat"/>
      </c:valAx>
      <c:valAx>
        <c:axId val="360322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03147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AA-4786-9BC2-8740FCC871A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AA-4786-9BC2-8740FCC87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04672"/>
        <c:axId val="489505064"/>
      </c:scatterChart>
      <c:valAx>
        <c:axId val="489504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05064"/>
        <c:crosses val="autoZero"/>
        <c:crossBetween val="midCat"/>
      </c:valAx>
      <c:valAx>
        <c:axId val="4895050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504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30-4F7F-B4AE-771FB8461D3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230-4F7F-B4AE-771FB8461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18000"/>
        <c:axId val="489517608"/>
      </c:scatterChart>
      <c:valAx>
        <c:axId val="4895180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17608"/>
        <c:crosses val="autoZero"/>
        <c:crossBetween val="midCat"/>
      </c:valAx>
      <c:valAx>
        <c:axId val="489517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180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2A-41AD-8FA8-21072E4691A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12A-41AD-8FA8-21072E469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11728"/>
        <c:axId val="489521920"/>
      </c:scatterChart>
      <c:valAx>
        <c:axId val="489511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21920"/>
        <c:crosses val="autoZero"/>
        <c:crossBetween val="midCat"/>
      </c:valAx>
      <c:valAx>
        <c:axId val="4895219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511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E7-428C-A2E6-8EAEBC1C4F0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E7-428C-A2E6-8EAEBC1C4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12512"/>
        <c:axId val="489520744"/>
      </c:scatterChart>
      <c:valAx>
        <c:axId val="489512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20744"/>
        <c:crosses val="autoZero"/>
        <c:crossBetween val="midCat"/>
      </c:valAx>
      <c:valAx>
        <c:axId val="489520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12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C4-470D-9598-FB0C363E303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C4-470D-9598-FB0C363E3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10552"/>
        <c:axId val="489519176"/>
      </c:scatterChart>
      <c:valAx>
        <c:axId val="489510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19176"/>
        <c:crosses val="autoZero"/>
        <c:crossBetween val="midCat"/>
      </c:valAx>
      <c:valAx>
        <c:axId val="4895191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510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98-4697-AA85-267F909B0FA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98-4697-AA85-267F909B0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20352"/>
        <c:axId val="489513688"/>
      </c:scatterChart>
      <c:valAx>
        <c:axId val="4895203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13688"/>
        <c:crosses val="autoZero"/>
        <c:crossBetween val="midCat"/>
      </c:valAx>
      <c:valAx>
        <c:axId val="489513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203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E71-4DE5-91E2-5945F17A74D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71-4DE5-91E2-5945F17A7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16040"/>
        <c:axId val="489516432"/>
      </c:scatterChart>
      <c:valAx>
        <c:axId val="4895160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16432"/>
        <c:crosses val="autoZero"/>
        <c:crossBetween val="midCat"/>
      </c:valAx>
      <c:valAx>
        <c:axId val="4895164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5160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61-42F4-B85D-D4BFF680DFA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61-42F4-B85D-D4BFF680D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21528"/>
        <c:axId val="489521136"/>
      </c:scatterChart>
      <c:valAx>
        <c:axId val="4895215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21136"/>
        <c:crosses val="autoZero"/>
        <c:crossBetween val="midCat"/>
      </c:valAx>
      <c:valAx>
        <c:axId val="489521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215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56-462C-A8B4-45528065553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56-462C-A8B4-455280655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10160"/>
        <c:axId val="489519568"/>
      </c:scatterChart>
      <c:valAx>
        <c:axId val="489510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19568"/>
        <c:crosses val="autoZero"/>
        <c:crossBetween val="midCat"/>
      </c:valAx>
      <c:valAx>
        <c:axId val="4895195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510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DC-49CC-A50C-6B16CB6DB7E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DC-49CC-A50C-6B16CB6DB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18784"/>
        <c:axId val="489514080"/>
      </c:scatterChart>
      <c:valAx>
        <c:axId val="4895187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14080"/>
        <c:crosses val="autoZero"/>
        <c:crossBetween val="midCat"/>
      </c:valAx>
      <c:valAx>
        <c:axId val="489514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187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'BHn6'!$J$10:$J$16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33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'BHn6'!$K$10:$K$16</c:f>
              <c:numCache>
                <c:formatCode>\+0.00</c:formatCode>
                <c:ptCount val="7"/>
                <c:pt idx="0">
                  <c:v>27.752268999999998</c:v>
                </c:pt>
                <c:pt idx="1">
                  <c:v>26.752268999999998</c:v>
                </c:pt>
                <c:pt idx="2">
                  <c:v>25.752268999999998</c:v>
                </c:pt>
                <c:pt idx="3">
                  <c:v>25.252268999999998</c:v>
                </c:pt>
                <c:pt idx="4">
                  <c:v>25.152268999999997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D4-4E10-8BBF-022EBF4FEC2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'BHn6'!$J$10:$J$16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33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'BHn6'!$L$10:$L$16</c:f>
              <c:numCache>
                <c:formatCode>General</c:formatCode>
                <c:ptCount val="7"/>
                <c:pt idx="5" formatCode="\+0.00">
                  <c:v>28.752268999999998</c:v>
                </c:pt>
                <c:pt idx="6" formatCode="\+0.00">
                  <c:v>25.152268999999997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D4-4E10-8BBF-022EBF4FE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685312"/>
        <c:axId val="340685704"/>
      </c:scatterChart>
      <c:valAx>
        <c:axId val="340685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0685704"/>
        <c:crosses val="autoZero"/>
        <c:crossBetween val="midCat"/>
      </c:valAx>
      <c:valAx>
        <c:axId val="340685704"/>
        <c:scaling>
          <c:orientation val="minMax"/>
          <c:max val="30"/>
          <c:min val="2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0685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1B-4B47-8010-7168E372444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1B-4B47-8010-7168E3724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23768"/>
        <c:axId val="360324552"/>
      </c:scatterChart>
      <c:valAx>
        <c:axId val="360323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24552"/>
        <c:crosses val="autoZero"/>
        <c:crossBetween val="midCat"/>
      </c:valAx>
      <c:valAx>
        <c:axId val="3603245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0323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EF-4E30-B55E-FE0B7B037B8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EF-4E30-B55E-FE0B7B037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14864"/>
        <c:axId val="489515256"/>
      </c:scatterChart>
      <c:valAx>
        <c:axId val="489514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15256"/>
        <c:crosses val="autoZero"/>
        <c:crossBetween val="midCat"/>
      </c:valAx>
      <c:valAx>
        <c:axId val="4895152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514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1E-473D-8ED7-6C5E09AACF3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1E-473D-8ED7-6C5E09AAC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11336"/>
        <c:axId val="489522312"/>
      </c:scatterChart>
      <c:valAx>
        <c:axId val="489511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22312"/>
        <c:crosses val="autoZero"/>
        <c:crossBetween val="midCat"/>
      </c:valAx>
      <c:valAx>
        <c:axId val="489522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11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E0-49FD-9104-46031773C2C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E0-49FD-9104-46031773C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28192"/>
        <c:axId val="489527408"/>
      </c:scatterChart>
      <c:valAx>
        <c:axId val="4895281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27408"/>
        <c:crosses val="autoZero"/>
        <c:crossBetween val="midCat"/>
      </c:valAx>
      <c:valAx>
        <c:axId val="4895274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5281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16-4D69-BE3D-42FFCDC4849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16-4D69-BE3D-42FFCDC48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28584"/>
        <c:axId val="489529368"/>
      </c:scatterChart>
      <c:valAx>
        <c:axId val="489528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29368"/>
        <c:crosses val="autoZero"/>
        <c:crossBetween val="midCat"/>
      </c:valAx>
      <c:valAx>
        <c:axId val="489529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28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C0-4C7A-9F4C-D9D5CBBC174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C0-4C7A-9F4C-D9D5CBBC1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30936"/>
        <c:axId val="489523096"/>
      </c:scatterChart>
      <c:valAx>
        <c:axId val="4895309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23096"/>
        <c:crosses val="autoZero"/>
        <c:crossBetween val="midCat"/>
      </c:valAx>
      <c:valAx>
        <c:axId val="4895230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5309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32-41E6-B15B-86C6AF6ACC1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32-41E6-B15B-86C6AF6AC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27800"/>
        <c:axId val="489524272"/>
      </c:scatterChart>
      <c:valAx>
        <c:axId val="489527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24272"/>
        <c:crosses val="autoZero"/>
        <c:crossBetween val="midCat"/>
      </c:valAx>
      <c:valAx>
        <c:axId val="489524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27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D9-4520-A16E-C7E3259C123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D9-4520-A16E-C7E3259C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29760"/>
        <c:axId val="489524664"/>
      </c:scatterChart>
      <c:valAx>
        <c:axId val="489529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24664"/>
        <c:crosses val="autoZero"/>
        <c:crossBetween val="midCat"/>
      </c:valAx>
      <c:valAx>
        <c:axId val="4895246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529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4B-405C-A92A-35C28333C04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4B-405C-A92A-35C28333C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28976"/>
        <c:axId val="489525448"/>
      </c:scatterChart>
      <c:valAx>
        <c:axId val="489528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25448"/>
        <c:crosses val="autoZero"/>
        <c:crossBetween val="midCat"/>
      </c:valAx>
      <c:valAx>
        <c:axId val="489525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28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02-4C6F-B9C5-E6EDC2BBA0F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02-4C6F-B9C5-E6EDC2BBA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34072"/>
        <c:axId val="489534464"/>
      </c:scatterChart>
      <c:valAx>
        <c:axId val="489534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34464"/>
        <c:crosses val="autoZero"/>
        <c:crossBetween val="midCat"/>
      </c:valAx>
      <c:valAx>
        <c:axId val="4895344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534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F4-47E9-8771-F9183E9CBC2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F4-47E9-8771-F9183E9CB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26232"/>
        <c:axId val="489526624"/>
      </c:scatterChart>
      <c:valAx>
        <c:axId val="4895262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26624"/>
        <c:crosses val="autoZero"/>
        <c:crossBetween val="midCat"/>
      </c:valAx>
      <c:valAx>
        <c:axId val="48952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262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D6-4FFF-AE00-71588AAEFBA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D6-4FFF-AE00-71588AAEF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25336"/>
        <c:axId val="360315144"/>
      </c:scatterChart>
      <c:valAx>
        <c:axId val="360325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15144"/>
        <c:crosses val="autoZero"/>
        <c:crossBetween val="midCat"/>
      </c:valAx>
      <c:valAx>
        <c:axId val="360315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0325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A4-42E1-8146-93B4C8303A5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A4-42E1-8146-93B4C8303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30544"/>
        <c:axId val="489531328"/>
      </c:scatterChart>
      <c:valAx>
        <c:axId val="489530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31328"/>
        <c:crosses val="autoZero"/>
        <c:crossBetween val="midCat"/>
      </c:valAx>
      <c:valAx>
        <c:axId val="4895313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530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44-4342-B4A5-03BD05C7ED5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44-4342-B4A5-03BD05C7E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32896"/>
        <c:axId val="489533288"/>
      </c:scatterChart>
      <c:valAx>
        <c:axId val="489532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33288"/>
        <c:crosses val="autoZero"/>
        <c:crossBetween val="midCat"/>
      </c:valAx>
      <c:valAx>
        <c:axId val="489533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32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BFD-4705-BF98-279FB6514D0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BFD-4705-BF98-279FB6514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34856"/>
        <c:axId val="489536032"/>
      </c:scatterChart>
      <c:valAx>
        <c:axId val="489534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36032"/>
        <c:crosses val="autoZero"/>
        <c:crossBetween val="midCat"/>
      </c:valAx>
      <c:valAx>
        <c:axId val="4895360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534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F0-4653-8AAE-A67A81D2E91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F0-4653-8AAE-A67A81D2E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35640"/>
        <c:axId val="489535248"/>
      </c:scatterChart>
      <c:valAx>
        <c:axId val="489535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35248"/>
        <c:crosses val="autoZero"/>
        <c:crossBetween val="midCat"/>
      </c:valAx>
      <c:valAx>
        <c:axId val="489535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535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54-400F-9357-252AE8D54F3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54-400F-9357-252AE8D54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76528"/>
        <c:axId val="489275352"/>
      </c:scatterChart>
      <c:valAx>
        <c:axId val="4892765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75352"/>
        <c:crosses val="autoZero"/>
        <c:crossBetween val="midCat"/>
      </c:valAx>
      <c:valAx>
        <c:axId val="4892753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2765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F7-4985-B89C-ED9F2470972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F7-4985-B89C-ED9F24709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82408"/>
        <c:axId val="489272608"/>
      </c:scatterChart>
      <c:valAx>
        <c:axId val="489282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72608"/>
        <c:crosses val="autoZero"/>
        <c:crossBetween val="midCat"/>
      </c:valAx>
      <c:valAx>
        <c:axId val="489272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282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EA-4971-B406-1F694E1241E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EA-4971-B406-1F694E124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78488"/>
        <c:axId val="489278880"/>
      </c:scatterChart>
      <c:valAx>
        <c:axId val="489278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78880"/>
        <c:crosses val="autoZero"/>
        <c:crossBetween val="midCat"/>
      </c:valAx>
      <c:valAx>
        <c:axId val="4892788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278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A9-4DC2-8720-4B6B8DB2EDE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A9-4DC2-8720-4B6B8DB2E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72216"/>
        <c:axId val="489274568"/>
      </c:scatterChart>
      <c:valAx>
        <c:axId val="489272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74568"/>
        <c:crosses val="autoZero"/>
        <c:crossBetween val="midCat"/>
      </c:valAx>
      <c:valAx>
        <c:axId val="489274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272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7B-48B5-B0AE-CC5D9FC8BCB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7B-48B5-B0AE-CC5D9FC8B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83192"/>
        <c:axId val="489281624"/>
      </c:scatterChart>
      <c:valAx>
        <c:axId val="4892831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81624"/>
        <c:crosses val="autoZero"/>
        <c:crossBetween val="midCat"/>
      </c:valAx>
      <c:valAx>
        <c:axId val="4892816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2831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B1-4DB9-B6D8-483F58FF8BD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B1-4DB9-B6D8-483F58FF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76920"/>
        <c:axId val="489278096"/>
      </c:scatterChart>
      <c:valAx>
        <c:axId val="489276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78096"/>
        <c:crosses val="autoZero"/>
        <c:crossBetween val="midCat"/>
      </c:valAx>
      <c:valAx>
        <c:axId val="489278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276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FB-4402-8784-12EFE26ABCD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FB-4402-8784-12EFE26AB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15536"/>
        <c:axId val="360328472"/>
      </c:scatterChart>
      <c:valAx>
        <c:axId val="360315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28472"/>
        <c:crosses val="autoZero"/>
        <c:crossBetween val="midCat"/>
      </c:valAx>
      <c:valAx>
        <c:axId val="3603284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0315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C4-438E-BE3F-409537FB21F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EC4-438E-BE3F-409537FB2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79272"/>
        <c:axId val="489282016"/>
      </c:scatterChart>
      <c:valAx>
        <c:axId val="489279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82016"/>
        <c:crosses val="autoZero"/>
        <c:crossBetween val="midCat"/>
      </c:valAx>
      <c:valAx>
        <c:axId val="4892820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279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94-4A5D-9211-79B3C7F0B82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94-4A5D-9211-79B3C7F0B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77312"/>
        <c:axId val="489274176"/>
      </c:scatterChart>
      <c:valAx>
        <c:axId val="489277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74176"/>
        <c:crosses val="autoZero"/>
        <c:crossBetween val="midCat"/>
      </c:valAx>
      <c:valAx>
        <c:axId val="489274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277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61-4113-9404-3C07E07C72F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61-4113-9404-3C07E07C7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81232"/>
        <c:axId val="489275744"/>
      </c:scatterChart>
      <c:valAx>
        <c:axId val="4892812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75744"/>
        <c:crosses val="autoZero"/>
        <c:crossBetween val="midCat"/>
      </c:valAx>
      <c:valAx>
        <c:axId val="4892757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2812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EF-45C3-A55C-5026E09343E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EF-45C3-A55C-5026E0934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77704"/>
        <c:axId val="489279664"/>
      </c:scatterChart>
      <c:valAx>
        <c:axId val="489277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79664"/>
        <c:crosses val="autoZero"/>
        <c:crossBetween val="midCat"/>
      </c:valAx>
      <c:valAx>
        <c:axId val="489279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277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44-44F6-AFA5-3C40558EA6D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44-44F6-AFA5-3C40558EA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80448"/>
        <c:axId val="489280840"/>
      </c:scatterChart>
      <c:valAx>
        <c:axId val="4892804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80840"/>
        <c:crosses val="autoZero"/>
        <c:crossBetween val="midCat"/>
      </c:valAx>
      <c:valAx>
        <c:axId val="4892808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2804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E8-4B77-A66D-5D6D1204AF2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E8-4B77-A66D-5D6D1204A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90248"/>
        <c:axId val="489291424"/>
      </c:scatterChart>
      <c:valAx>
        <c:axId val="489290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91424"/>
        <c:crosses val="autoZero"/>
        <c:crossBetween val="midCat"/>
      </c:valAx>
      <c:valAx>
        <c:axId val="489291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290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5D-4DEC-AAC9-9211FA66F17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5D-4DEC-AAC9-9211FA66F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94952"/>
        <c:axId val="489285152"/>
      </c:scatterChart>
      <c:valAx>
        <c:axId val="489294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85152"/>
        <c:crosses val="autoZero"/>
        <c:crossBetween val="midCat"/>
      </c:valAx>
      <c:valAx>
        <c:axId val="4892851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294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7B-4997-B766-EF5CC675F42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7B-4997-B766-EF5CC675F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89464"/>
        <c:axId val="489292208"/>
      </c:scatterChart>
      <c:valAx>
        <c:axId val="489289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92208"/>
        <c:crosses val="autoZero"/>
        <c:crossBetween val="midCat"/>
      </c:valAx>
      <c:valAx>
        <c:axId val="489292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289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'BHn81'!$J$10:$J$16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17</c:v>
                </c:pt>
                <c:pt idx="2">
                  <c:v>26</c:v>
                </c:pt>
                <c:pt idx="3">
                  <c:v>27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'BHn81'!$K$10:$K$16</c:f>
              <c:numCache>
                <c:formatCode>\+0.00</c:formatCode>
                <c:ptCount val="7"/>
                <c:pt idx="0">
                  <c:v>11.460103999999999</c:v>
                </c:pt>
                <c:pt idx="1">
                  <c:v>10.460103999999999</c:v>
                </c:pt>
                <c:pt idx="2">
                  <c:v>9.4601039999999994</c:v>
                </c:pt>
                <c:pt idx="3">
                  <c:v>7.4601039999999994</c:v>
                </c:pt>
                <c:pt idx="4">
                  <c:v>7.0101039999999992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92-4CBC-ADE0-5C382F68237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'BHn81'!$J$10:$J$16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17</c:v>
                </c:pt>
                <c:pt idx="2">
                  <c:v>26</c:v>
                </c:pt>
                <c:pt idx="3">
                  <c:v>27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'BHn81'!$L$10:$L$16</c:f>
              <c:numCache>
                <c:formatCode>General</c:formatCode>
                <c:ptCount val="7"/>
                <c:pt idx="5" formatCode="\+0.00">
                  <c:v>12.460103999999999</c:v>
                </c:pt>
                <c:pt idx="6" formatCode="\+0.00">
                  <c:v>7.0101039999999992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92-4CBC-ADE0-5C382F682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89856"/>
        <c:axId val="489293384"/>
      </c:scatterChart>
      <c:valAx>
        <c:axId val="489289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93384"/>
        <c:crosses val="autoZero"/>
        <c:crossBetween val="midCat"/>
      </c:valAx>
      <c:valAx>
        <c:axId val="489293384"/>
        <c:scaling>
          <c:orientation val="minMax"/>
          <c:max val="14"/>
          <c:min val="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289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B5-4A52-94C3-C28729E4459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B5-4A52-94C3-C28729E44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96128"/>
        <c:axId val="489283976"/>
      </c:scatterChart>
      <c:valAx>
        <c:axId val="489296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83976"/>
        <c:crosses val="autoZero"/>
        <c:crossBetween val="midCat"/>
      </c:valAx>
      <c:valAx>
        <c:axId val="489283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296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77-4410-A2C6-00F9636DD2D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77-4410-A2C6-00F9636D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31216"/>
        <c:axId val="360328864"/>
      </c:scatterChart>
      <c:valAx>
        <c:axId val="360331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28864"/>
        <c:crosses val="autoZero"/>
        <c:crossBetween val="midCat"/>
      </c:valAx>
      <c:valAx>
        <c:axId val="360328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0331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90-430A-8DB1-B41B06FBF6C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D90-430A-8DB1-B41B06FBF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88288"/>
        <c:axId val="489293776"/>
      </c:scatterChart>
      <c:valAx>
        <c:axId val="4892882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93776"/>
        <c:crosses val="autoZero"/>
        <c:crossBetween val="midCat"/>
      </c:valAx>
      <c:valAx>
        <c:axId val="4892937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2882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B5-4796-A6B9-B4741D04AD8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B5-4796-A6B9-B4741D04A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94560"/>
        <c:axId val="489288680"/>
      </c:scatterChart>
      <c:valAx>
        <c:axId val="4892945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88680"/>
        <c:crosses val="autoZero"/>
        <c:crossBetween val="midCat"/>
      </c:valAx>
      <c:valAx>
        <c:axId val="489288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2945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B6-4FD1-973E-74CEEA20329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B6-4FD1-973E-74CEEA203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92992"/>
        <c:axId val="489289072"/>
      </c:scatterChart>
      <c:valAx>
        <c:axId val="4892929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89072"/>
        <c:crosses val="autoZero"/>
        <c:crossBetween val="midCat"/>
      </c:valAx>
      <c:valAx>
        <c:axId val="4892890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2929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B9-4EEC-AEA7-C3D5721E79E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B9-4EEC-AEA7-C3D5721E7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94168"/>
        <c:axId val="489285544"/>
      </c:scatterChart>
      <c:valAx>
        <c:axId val="4892941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85544"/>
        <c:crosses val="autoZero"/>
        <c:crossBetween val="midCat"/>
      </c:valAx>
      <c:valAx>
        <c:axId val="489285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2941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DD-403E-AF2B-86ACFA64536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DD-403E-AF2B-86ACFA645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84760"/>
        <c:axId val="489286328"/>
      </c:scatterChart>
      <c:valAx>
        <c:axId val="489284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86328"/>
        <c:crosses val="autoZero"/>
        <c:crossBetween val="midCat"/>
      </c:valAx>
      <c:valAx>
        <c:axId val="4892863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284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BC-411B-96A4-A445FF3B1D7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BC-411B-96A4-A445FF3B1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87112"/>
        <c:axId val="489300048"/>
      </c:scatterChart>
      <c:valAx>
        <c:axId val="489287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00048"/>
        <c:crosses val="autoZero"/>
        <c:crossBetween val="midCat"/>
      </c:valAx>
      <c:valAx>
        <c:axId val="489300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287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BC-46FD-AE10-13F279F6F66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BC-46FD-AE10-13F279F6F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06320"/>
        <c:axId val="489300832"/>
      </c:scatterChart>
      <c:valAx>
        <c:axId val="489306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00832"/>
        <c:crosses val="autoZero"/>
        <c:crossBetween val="midCat"/>
      </c:valAx>
      <c:valAx>
        <c:axId val="4893008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306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35-46A1-BFCE-09ACC5652E1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35-46A1-BFCE-09ACC5652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99264"/>
        <c:axId val="489298088"/>
      </c:scatterChart>
      <c:valAx>
        <c:axId val="489299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98088"/>
        <c:crosses val="autoZero"/>
        <c:crossBetween val="midCat"/>
      </c:valAx>
      <c:valAx>
        <c:axId val="489298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299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EF-4549-A758-D880EFA136E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EF-4549-A758-D880EFA13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99656"/>
        <c:axId val="489301224"/>
      </c:scatterChart>
      <c:valAx>
        <c:axId val="4892996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01224"/>
        <c:crosses val="autoZero"/>
        <c:crossBetween val="midCat"/>
      </c:valAx>
      <c:valAx>
        <c:axId val="4893012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2996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63-493E-8F62-EE1E0483FF2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463-493E-8F62-EE1E0483F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05928"/>
        <c:axId val="489301616"/>
      </c:scatterChart>
      <c:valAx>
        <c:axId val="489305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01616"/>
        <c:crosses val="autoZero"/>
        <c:crossBetween val="midCat"/>
      </c:valAx>
      <c:valAx>
        <c:axId val="489301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305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F7-493F-BC7F-0C6224BADD2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F7-493F-BC7F-0C6224BAD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26512"/>
        <c:axId val="360330040"/>
      </c:scatterChart>
      <c:valAx>
        <c:axId val="360326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30040"/>
        <c:crosses val="autoZero"/>
        <c:crossBetween val="midCat"/>
      </c:valAx>
      <c:valAx>
        <c:axId val="3603300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0326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5C-48C3-8DE5-97796F81FED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5C-48C3-8DE5-97796F81F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96912"/>
        <c:axId val="489306712"/>
      </c:scatterChart>
      <c:valAx>
        <c:axId val="489296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06712"/>
        <c:crosses val="autoZero"/>
        <c:crossBetween val="midCat"/>
      </c:valAx>
      <c:valAx>
        <c:axId val="4893067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296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630-414E-921E-E3D8EF56E20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630-414E-921E-E3D8EF56E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07104"/>
        <c:axId val="489302008"/>
      </c:scatterChart>
      <c:valAx>
        <c:axId val="4893071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02008"/>
        <c:crosses val="autoZero"/>
        <c:crossBetween val="midCat"/>
      </c:valAx>
      <c:valAx>
        <c:axId val="489302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3071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8F-4824-8D39-F26F3C3C270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8F-4824-8D39-F26F3C3C2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07496"/>
        <c:axId val="489297304"/>
      </c:scatterChart>
      <c:valAx>
        <c:axId val="489307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297304"/>
        <c:crosses val="autoZero"/>
        <c:crossBetween val="midCat"/>
      </c:valAx>
      <c:valAx>
        <c:axId val="4892973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307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3-41F1-8049-52EB1DDA434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63-41F1-8049-52EB1DDA4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05144"/>
        <c:axId val="489303576"/>
      </c:scatterChart>
      <c:valAx>
        <c:axId val="489305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03576"/>
        <c:crosses val="autoZero"/>
        <c:crossBetween val="midCat"/>
      </c:valAx>
      <c:valAx>
        <c:axId val="489303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305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59-49E8-8F20-45A5AA71C86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59-49E8-8F20-45A5AA71C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03968"/>
        <c:axId val="489307888"/>
      </c:scatterChart>
      <c:valAx>
        <c:axId val="489303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07888"/>
        <c:crosses val="autoZero"/>
        <c:crossBetween val="midCat"/>
      </c:valAx>
      <c:valAx>
        <c:axId val="4893078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303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C8-494E-97DC-AC24FFBE630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C8-494E-97DC-AC24FFBE6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08672"/>
        <c:axId val="489304360"/>
      </c:scatterChart>
      <c:valAx>
        <c:axId val="489308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04360"/>
        <c:crosses val="autoZero"/>
        <c:crossBetween val="midCat"/>
      </c:valAx>
      <c:valAx>
        <c:axId val="489304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308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4E-4792-B305-919CE30F0FB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4E-4792-B305-919CE30F0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19648"/>
        <c:axId val="489312200"/>
      </c:scatterChart>
      <c:valAx>
        <c:axId val="4893196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12200"/>
        <c:crosses val="autoZero"/>
        <c:crossBetween val="midCat"/>
      </c:valAx>
      <c:valAx>
        <c:axId val="4893122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3196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E0-4655-9721-6EE1CBE7712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E0-4655-9721-6EE1CBE77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15336"/>
        <c:axId val="489320040"/>
      </c:scatterChart>
      <c:valAx>
        <c:axId val="489315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20040"/>
        <c:crosses val="autoZero"/>
        <c:crossBetween val="midCat"/>
      </c:valAx>
      <c:valAx>
        <c:axId val="489320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315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82-4D3E-AA64-1B6054A3812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82-4D3E-AA64-1B6054A38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15728"/>
        <c:axId val="489318472"/>
      </c:scatterChart>
      <c:valAx>
        <c:axId val="489315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18472"/>
        <c:crosses val="autoZero"/>
        <c:crossBetween val="midCat"/>
      </c:valAx>
      <c:valAx>
        <c:axId val="4893184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315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79-4634-A840-653527C5AFC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79-4634-A840-653527C5A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09456"/>
        <c:axId val="489320824"/>
      </c:scatterChart>
      <c:valAx>
        <c:axId val="489309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20824"/>
        <c:crosses val="autoZero"/>
        <c:crossBetween val="midCat"/>
      </c:valAx>
      <c:valAx>
        <c:axId val="489320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309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328-48D0-BCEB-C073DCE3FEB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328-48D0-BCEB-C073DCE3F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30824"/>
        <c:axId val="360330432"/>
      </c:scatterChart>
      <c:valAx>
        <c:axId val="360330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30432"/>
        <c:crosses val="autoZero"/>
        <c:crossBetween val="midCat"/>
      </c:valAx>
      <c:valAx>
        <c:axId val="360330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0330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59-453B-88E9-C605F154E66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59-453B-88E9-C605F154E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11416"/>
        <c:axId val="489313376"/>
      </c:scatterChart>
      <c:valAx>
        <c:axId val="489311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13376"/>
        <c:crosses val="autoZero"/>
        <c:crossBetween val="midCat"/>
      </c:valAx>
      <c:valAx>
        <c:axId val="4893133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311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B8-4DB8-81A0-86323C9EAAD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B8-4DB8-81A0-86323C9EA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18080"/>
        <c:axId val="489317296"/>
      </c:scatterChart>
      <c:valAx>
        <c:axId val="489318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17296"/>
        <c:crosses val="autoZero"/>
        <c:crossBetween val="midCat"/>
      </c:valAx>
      <c:valAx>
        <c:axId val="48931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318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FF-49E7-A1D2-1296044948F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FF-49E7-A1D2-129604494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16120"/>
        <c:axId val="489316512"/>
      </c:scatterChart>
      <c:valAx>
        <c:axId val="4893161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16512"/>
        <c:crosses val="autoZero"/>
        <c:crossBetween val="midCat"/>
      </c:valAx>
      <c:valAx>
        <c:axId val="4893165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3161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62-40E3-8CFB-976C4F71025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62-40E3-8CFB-976C4F710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21216"/>
        <c:axId val="489310632"/>
      </c:scatterChart>
      <c:valAx>
        <c:axId val="489321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10632"/>
        <c:crosses val="autoZero"/>
        <c:crossBetween val="midCat"/>
      </c:valAx>
      <c:valAx>
        <c:axId val="489310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321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E8-41CA-AD5A-7C1839D5B85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E8-41CA-AD5A-7C1839D5B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11024"/>
        <c:axId val="489311808"/>
      </c:scatterChart>
      <c:valAx>
        <c:axId val="489311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11808"/>
        <c:crosses val="autoZero"/>
        <c:crossBetween val="midCat"/>
      </c:valAx>
      <c:valAx>
        <c:axId val="4893118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311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DA8-40AD-9F6B-60AE23CE11B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DA8-40AD-9F6B-60AE23CE1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14160"/>
        <c:axId val="489314552"/>
      </c:scatterChart>
      <c:valAx>
        <c:axId val="489314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14552"/>
        <c:crosses val="autoZero"/>
        <c:crossBetween val="midCat"/>
      </c:valAx>
      <c:valAx>
        <c:axId val="489314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314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B8-4BF6-948D-11179F9E928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B8-4BF6-948D-11179F9E9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16904"/>
        <c:axId val="489317688"/>
      </c:scatterChart>
      <c:valAx>
        <c:axId val="4893169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17688"/>
        <c:crosses val="autoZero"/>
        <c:crossBetween val="midCat"/>
      </c:valAx>
      <c:valAx>
        <c:axId val="4893176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3169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E0-4DE7-90DF-203AA8DA20E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E0-4DE7-90DF-203AA8DA2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21608"/>
        <c:axId val="489331408"/>
      </c:scatterChart>
      <c:valAx>
        <c:axId val="489321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31408"/>
        <c:crosses val="autoZero"/>
        <c:crossBetween val="midCat"/>
      </c:valAx>
      <c:valAx>
        <c:axId val="489331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321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75-44B7-9D17-CD37EC76152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75-44B7-9D17-CD37EC761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31800"/>
        <c:axId val="489325136"/>
      </c:scatterChart>
      <c:valAx>
        <c:axId val="489331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25136"/>
        <c:crosses val="autoZero"/>
        <c:crossBetween val="midCat"/>
      </c:valAx>
      <c:valAx>
        <c:axId val="4893251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331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CF-4F74-A3A4-D3FAB4E3304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CF-4F74-A3A4-D3FAB4E33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25528"/>
        <c:axId val="489332976"/>
      </c:scatterChart>
      <c:valAx>
        <c:axId val="4893255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32976"/>
        <c:crosses val="autoZero"/>
        <c:crossBetween val="midCat"/>
      </c:valAx>
      <c:valAx>
        <c:axId val="489332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3255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11-46C9-9AB4-65EC1584D63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11-46C9-9AB4-65EC1584D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32392"/>
        <c:axId val="360332784"/>
      </c:scatterChart>
      <c:valAx>
        <c:axId val="360332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32784"/>
        <c:crosses val="autoZero"/>
        <c:crossBetween val="midCat"/>
      </c:valAx>
      <c:valAx>
        <c:axId val="3603327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0332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15-4EA9-B83F-3DDD64E5428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15-4EA9-B83F-3DDD64E54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24352"/>
        <c:axId val="489324744"/>
      </c:scatterChart>
      <c:valAx>
        <c:axId val="4893243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24744"/>
        <c:crosses val="autoZero"/>
        <c:crossBetween val="midCat"/>
      </c:valAx>
      <c:valAx>
        <c:axId val="4893247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3243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38-4C0B-8208-1C05128B3EB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38-4C0B-8208-1C05128B3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27096"/>
        <c:axId val="489322392"/>
      </c:scatterChart>
      <c:valAx>
        <c:axId val="489327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22392"/>
        <c:crosses val="autoZero"/>
        <c:crossBetween val="midCat"/>
      </c:valAx>
      <c:valAx>
        <c:axId val="489322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327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BF-490E-A20D-DA2DE9CA752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BF-490E-A20D-DA2DE9CA7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26312"/>
        <c:axId val="489333760"/>
      </c:scatterChart>
      <c:valAx>
        <c:axId val="489326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33760"/>
        <c:crosses val="autoZero"/>
        <c:crossBetween val="midCat"/>
      </c:valAx>
      <c:valAx>
        <c:axId val="4893337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326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7C-4EE8-8D31-57F23402ADD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7C-4EE8-8D31-57F23402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27488"/>
        <c:axId val="489331016"/>
      </c:scatterChart>
      <c:valAx>
        <c:axId val="489327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31016"/>
        <c:crosses val="autoZero"/>
        <c:crossBetween val="midCat"/>
      </c:valAx>
      <c:valAx>
        <c:axId val="489331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327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CA-46CA-A2A4-DB62706B4C0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CA-46CA-A2A4-DB62706B4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23568"/>
        <c:axId val="489328272"/>
      </c:scatterChart>
      <c:valAx>
        <c:axId val="489323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28272"/>
        <c:crosses val="autoZero"/>
        <c:crossBetween val="midCat"/>
      </c:valAx>
      <c:valAx>
        <c:axId val="4893282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323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C5-4A7B-8ECC-E220905477B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C5-4A7B-8ECC-E22090547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28664"/>
        <c:axId val="489329056"/>
      </c:scatterChart>
      <c:valAx>
        <c:axId val="489328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29056"/>
        <c:crosses val="autoZero"/>
        <c:crossBetween val="midCat"/>
      </c:valAx>
      <c:valAx>
        <c:axId val="489329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328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84-444F-AEDC-60D8F69D1BD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84-444F-AEDC-60D8F69D1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22784"/>
        <c:axId val="489332192"/>
      </c:scatterChart>
      <c:valAx>
        <c:axId val="4893227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32192"/>
        <c:crosses val="autoZero"/>
        <c:crossBetween val="midCat"/>
      </c:valAx>
      <c:valAx>
        <c:axId val="4893321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3227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4F-431C-92C0-407860903B4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4F-431C-92C0-407860903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32584"/>
        <c:axId val="489336504"/>
      </c:scatterChart>
      <c:valAx>
        <c:axId val="489332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36504"/>
        <c:crosses val="autoZero"/>
        <c:crossBetween val="midCat"/>
      </c:valAx>
      <c:valAx>
        <c:axId val="489336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332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9D-4CF6-A869-094A9AEF9C7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9D-4CF6-A869-094A9AEF9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41208"/>
        <c:axId val="489341992"/>
      </c:scatterChart>
      <c:valAx>
        <c:axId val="489341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41992"/>
        <c:crosses val="autoZero"/>
        <c:crossBetween val="midCat"/>
      </c:valAx>
      <c:valAx>
        <c:axId val="4893419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341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00-488F-A9AC-E5C42B7C426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00-488F-A9AC-E5C42B7C4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43952"/>
        <c:axId val="489337680"/>
      </c:scatterChart>
      <c:valAx>
        <c:axId val="489343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37680"/>
        <c:crosses val="autoZero"/>
        <c:crossBetween val="midCat"/>
      </c:valAx>
      <c:valAx>
        <c:axId val="489337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89343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F3-49CD-84C0-4500E348E7D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F3-49CD-84C0-4500E348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25728"/>
        <c:axId val="360326120"/>
      </c:scatterChart>
      <c:valAx>
        <c:axId val="360325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26120"/>
        <c:crosses val="autoZero"/>
        <c:crossBetween val="midCat"/>
      </c:valAx>
      <c:valAx>
        <c:axId val="360326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0325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'BHn82'!$J$10:$J$16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'BHn82'!$K$10:$K$16</c:f>
              <c:numCache>
                <c:formatCode>\+0.00</c:formatCode>
                <c:ptCount val="7"/>
                <c:pt idx="0">
                  <c:v>13.604193</c:v>
                </c:pt>
                <c:pt idx="1">
                  <c:v>13.104193</c:v>
                </c:pt>
                <c:pt idx="2">
                  <c:v>13.054193</c:v>
                </c:pt>
                <c:pt idx="3">
                  <c:v>13.054193</c:v>
                </c:pt>
                <c:pt idx="4">
                  <c:v>13.054193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1C-40E2-B940-8E648A2B4F6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'BHn82'!$J$10:$J$16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'BHn82'!$L$10:$L$16</c:f>
              <c:numCache>
                <c:formatCode>General</c:formatCode>
                <c:ptCount val="7"/>
                <c:pt idx="5" formatCode="\+0.00">
                  <c:v>14.604193</c:v>
                </c:pt>
                <c:pt idx="6" formatCode="\+0.00">
                  <c:v>13.054193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1C-40E2-B940-8E648A2B4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39640"/>
        <c:axId val="489338464"/>
      </c:scatterChart>
      <c:valAx>
        <c:axId val="489339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338464"/>
        <c:crosses val="autoZero"/>
        <c:crossBetween val="midCat"/>
      </c:valAx>
      <c:valAx>
        <c:axId val="489338464"/>
        <c:scaling>
          <c:orientation val="minMax"/>
          <c:max val="16"/>
          <c:min val="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89339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FE-4EDB-8B30-AEB51AE3C9C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CFE-4EDB-8B30-AEB51AE3C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27688"/>
        <c:axId val="360328080"/>
      </c:scatterChart>
      <c:valAx>
        <c:axId val="360327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28080"/>
        <c:crosses val="autoZero"/>
        <c:crossBetween val="midCat"/>
      </c:valAx>
      <c:valAx>
        <c:axId val="3603280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0327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E30-4696-9D05-2E279873F0D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E30-4696-9D05-2E279873F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06128"/>
        <c:axId val="360308480"/>
      </c:scatterChart>
      <c:valAx>
        <c:axId val="360306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08480"/>
        <c:crosses val="autoZero"/>
        <c:crossBetween val="midCat"/>
      </c:valAx>
      <c:valAx>
        <c:axId val="360308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0306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60-44E7-84FB-E4B8B9F75A1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60-44E7-84FB-E4B8B9F75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686096"/>
        <c:axId val="340686488"/>
      </c:scatterChart>
      <c:valAx>
        <c:axId val="340686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40686488"/>
        <c:crosses val="autoZero"/>
        <c:crossBetween val="midCat"/>
      </c:valAx>
      <c:valAx>
        <c:axId val="340686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layout/>
          <c:overlay val="0"/>
        </c:title>
        <c:numFmt formatCode="\+0.00" sourceLinked="1"/>
        <c:majorTickMark val="out"/>
        <c:minorTickMark val="none"/>
        <c:tickLblPos val="nextTo"/>
        <c:crossAx val="340686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98-46C1-BBBE-46CCE755382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98-46C1-BBBE-46CCE7553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03776"/>
        <c:axId val="360301424"/>
      </c:scatterChart>
      <c:valAx>
        <c:axId val="360303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01424"/>
        <c:crosses val="autoZero"/>
        <c:crossBetween val="midCat"/>
      </c:valAx>
      <c:valAx>
        <c:axId val="3603014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0303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55-4C77-91CC-BCF20FA5B6A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55-4C77-91CC-BCF20FA5B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04952"/>
        <c:axId val="360310832"/>
      </c:scatterChart>
      <c:valAx>
        <c:axId val="360304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10832"/>
        <c:crosses val="autoZero"/>
        <c:crossBetween val="midCat"/>
      </c:valAx>
      <c:valAx>
        <c:axId val="360310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0304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42-4B5F-9C17-02F1BB70D64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42-4B5F-9C17-02F1BB70D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08872"/>
        <c:axId val="360305344"/>
      </c:scatterChart>
      <c:valAx>
        <c:axId val="360308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05344"/>
        <c:crosses val="autoZero"/>
        <c:crossBetween val="midCat"/>
      </c:valAx>
      <c:valAx>
        <c:axId val="3603053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0308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69-46F4-88DF-5DCB5A1AB00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69-46F4-88DF-5DCB5A1AB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05736"/>
        <c:axId val="360303384"/>
      </c:scatterChart>
      <c:valAx>
        <c:axId val="360305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03384"/>
        <c:crosses val="autoZero"/>
        <c:crossBetween val="midCat"/>
      </c:valAx>
      <c:valAx>
        <c:axId val="360303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0305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71-4CB2-AD5B-4824B913F62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71-4CB2-AD5B-4824B913F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06520"/>
        <c:axId val="360300640"/>
      </c:scatterChart>
      <c:valAx>
        <c:axId val="360306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00640"/>
        <c:crosses val="autoZero"/>
        <c:crossBetween val="midCat"/>
      </c:valAx>
      <c:valAx>
        <c:axId val="3603006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0306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04-4116-9CDD-2D9AC0EE8F5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04-4116-9CDD-2D9AC0EE8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06912"/>
        <c:axId val="360301816"/>
      </c:scatterChart>
      <c:valAx>
        <c:axId val="360306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01816"/>
        <c:crosses val="autoZero"/>
        <c:crossBetween val="midCat"/>
      </c:valAx>
      <c:valAx>
        <c:axId val="360301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0306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60-4451-A0CF-7A814FAB832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60-4451-A0CF-7A814FAB8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10440"/>
        <c:axId val="360307696"/>
      </c:scatterChart>
      <c:valAx>
        <c:axId val="3603104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07696"/>
        <c:crosses val="autoZero"/>
        <c:crossBetween val="midCat"/>
      </c:valAx>
      <c:valAx>
        <c:axId val="3603076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03104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E4-4E33-8A75-7DAA0DDA530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E4-4E33-8A75-7DAA0DDA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11616"/>
        <c:axId val="360312008"/>
      </c:scatterChart>
      <c:valAx>
        <c:axId val="360311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12008"/>
        <c:crosses val="autoZero"/>
        <c:crossBetween val="midCat"/>
      </c:valAx>
      <c:valAx>
        <c:axId val="360312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0311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53E-4BC4-9DA1-EB74D36656C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53E-4BC4-9DA1-EB74D3665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12400"/>
        <c:axId val="360301032"/>
      </c:scatterChart>
      <c:valAx>
        <c:axId val="3603124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301032"/>
        <c:crosses val="autoZero"/>
        <c:crossBetween val="midCat"/>
      </c:valAx>
      <c:valAx>
        <c:axId val="3603010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03124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57-4E57-A002-7BBEC51F331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D57-4E57-A002-7BBEC51F3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04560"/>
        <c:axId val="363126296"/>
      </c:scatterChart>
      <c:valAx>
        <c:axId val="3603045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26296"/>
        <c:crosses val="autoZero"/>
        <c:crossBetween val="midCat"/>
      </c:valAx>
      <c:valAx>
        <c:axId val="363126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03045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'BHn7'!$J$10:$J$16</c:f>
              <c:numCache>
                <c:formatCode>General</c:formatCode>
                <c:ptCount val="7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14</c:v>
                </c:pt>
                <c:pt idx="4">
                  <c:v>18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'BHn7'!$K$10:$K$16</c:f>
              <c:numCache>
                <c:formatCode>\+0.00</c:formatCode>
                <c:ptCount val="7"/>
                <c:pt idx="0">
                  <c:v>43.894795000000002</c:v>
                </c:pt>
                <c:pt idx="1">
                  <c:v>42.894795000000002</c:v>
                </c:pt>
                <c:pt idx="2">
                  <c:v>41.894795000000002</c:v>
                </c:pt>
                <c:pt idx="3">
                  <c:v>40.894795000000002</c:v>
                </c:pt>
                <c:pt idx="4">
                  <c:v>39.894795000000002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A3-498C-AB9B-101811DB1CA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'BHn7'!$J$10:$J$16</c:f>
              <c:numCache>
                <c:formatCode>General</c:formatCode>
                <c:ptCount val="7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14</c:v>
                </c:pt>
                <c:pt idx="4">
                  <c:v>18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'BHn7'!$L$10:$L$16</c:f>
              <c:numCache>
                <c:formatCode>General</c:formatCode>
                <c:ptCount val="7"/>
                <c:pt idx="5" formatCode="\+0.00">
                  <c:v>44.894795000000002</c:v>
                </c:pt>
                <c:pt idx="6" formatCode="\+0.00">
                  <c:v>39.894795000000002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4A3-498C-AB9B-101811DB1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096112"/>
        <c:axId val="339095328"/>
      </c:scatterChart>
      <c:valAx>
        <c:axId val="339096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39095328"/>
        <c:crosses val="autoZero"/>
        <c:crossBetween val="midCat"/>
      </c:valAx>
      <c:valAx>
        <c:axId val="339095328"/>
        <c:scaling>
          <c:orientation val="minMax"/>
          <c:max val="46"/>
          <c:min val="3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layout/>
          <c:overlay val="0"/>
        </c:title>
        <c:numFmt formatCode="\+0.00" sourceLinked="0"/>
        <c:majorTickMark val="out"/>
        <c:minorTickMark val="none"/>
        <c:tickLblPos val="nextTo"/>
        <c:crossAx val="339096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57-4200-BF40-9DC6C974F01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57-4200-BF40-9DC6C974F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34920"/>
        <c:axId val="363130608"/>
      </c:scatterChart>
      <c:valAx>
        <c:axId val="363134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30608"/>
        <c:crosses val="autoZero"/>
        <c:crossBetween val="midCat"/>
      </c:valAx>
      <c:valAx>
        <c:axId val="3631306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34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5F-4B37-8D0E-D1CEF71855D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5F-4B37-8D0E-D1CEF7185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27472"/>
        <c:axId val="363126688"/>
      </c:scatterChart>
      <c:valAx>
        <c:axId val="3631274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26688"/>
        <c:crosses val="autoZero"/>
        <c:crossBetween val="midCat"/>
      </c:valAx>
      <c:valAx>
        <c:axId val="363126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274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3D-441A-A978-CCC797E3853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23D-441A-A978-CCC797E38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32568"/>
        <c:axId val="363129824"/>
      </c:scatterChart>
      <c:valAx>
        <c:axId val="363132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29824"/>
        <c:crosses val="autoZero"/>
        <c:crossBetween val="midCat"/>
      </c:valAx>
      <c:valAx>
        <c:axId val="3631298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32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BB-4898-8079-9A6F7EDCF65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5BB-4898-8079-9A6F7EDCF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25904"/>
        <c:axId val="363131000"/>
      </c:scatterChart>
      <c:valAx>
        <c:axId val="3631259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31000"/>
        <c:crosses val="autoZero"/>
        <c:crossBetween val="midCat"/>
      </c:valAx>
      <c:valAx>
        <c:axId val="363131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259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56-4349-8E0E-2260644502F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56-4349-8E0E-226064450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35312"/>
        <c:axId val="363124336"/>
      </c:scatterChart>
      <c:valAx>
        <c:axId val="363135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24336"/>
        <c:crosses val="autoZero"/>
        <c:crossBetween val="midCat"/>
      </c:valAx>
      <c:valAx>
        <c:axId val="3631243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35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16-44F5-8B0D-65111F732A0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516-44F5-8B0D-65111F732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24728"/>
        <c:axId val="363135704"/>
      </c:scatterChart>
      <c:valAx>
        <c:axId val="363124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35704"/>
        <c:crosses val="autoZero"/>
        <c:crossBetween val="midCat"/>
      </c:valAx>
      <c:valAx>
        <c:axId val="363135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24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F6-499A-BD39-4EA306E6E5D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F6-499A-BD39-4EA306E6E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27864"/>
        <c:axId val="363125120"/>
      </c:scatterChart>
      <c:valAx>
        <c:axId val="363127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25120"/>
        <c:crosses val="autoZero"/>
        <c:crossBetween val="midCat"/>
      </c:valAx>
      <c:valAx>
        <c:axId val="3631251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27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72-4C8E-9423-BA9D6C543D2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72-4C8E-9423-BA9D6C54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23552"/>
        <c:axId val="363129432"/>
      </c:scatterChart>
      <c:valAx>
        <c:axId val="363123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29432"/>
        <c:crosses val="autoZero"/>
        <c:crossBetween val="midCat"/>
      </c:valAx>
      <c:valAx>
        <c:axId val="363129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23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2B-4933-B62E-5B6C014BE10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2B-4933-B62E-5B6C014BE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31392"/>
        <c:axId val="363125512"/>
      </c:scatterChart>
      <c:valAx>
        <c:axId val="363131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25512"/>
        <c:crosses val="autoZero"/>
        <c:crossBetween val="midCat"/>
      </c:valAx>
      <c:valAx>
        <c:axId val="3631255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31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3C4-49D0-AFE1-8D9AAAA08B8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3C4-49D0-AFE1-8D9AAAA08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34136"/>
        <c:axId val="363129040"/>
      </c:scatterChart>
      <c:valAx>
        <c:axId val="363134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29040"/>
        <c:crosses val="autoZero"/>
        <c:crossBetween val="midCat"/>
      </c:valAx>
      <c:valAx>
        <c:axId val="363129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34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88-4A87-B1F7-789D21C067C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88-4A87-B1F7-789D21C06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02776"/>
        <c:axId val="339101600"/>
      </c:scatterChart>
      <c:valAx>
        <c:axId val="339102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9101600"/>
        <c:crosses val="autoZero"/>
        <c:crossBetween val="midCat"/>
      </c:valAx>
      <c:valAx>
        <c:axId val="339101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39102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8D-403D-9865-437B3305A4C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8D-403D-9865-437B3305A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45504"/>
        <c:axId val="363143152"/>
      </c:scatterChart>
      <c:valAx>
        <c:axId val="363145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43152"/>
        <c:crosses val="autoZero"/>
        <c:crossBetween val="midCat"/>
      </c:valAx>
      <c:valAx>
        <c:axId val="3631431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45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FF0-4B5A-B0C6-9A730DE4378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FF0-4B5A-B0C6-9A730DE43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38448"/>
        <c:axId val="363147464"/>
      </c:scatterChart>
      <c:valAx>
        <c:axId val="3631384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47464"/>
        <c:crosses val="autoZero"/>
        <c:crossBetween val="midCat"/>
      </c:valAx>
      <c:valAx>
        <c:axId val="363147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384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89-4C4E-A0EF-E65B216438A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89-4C4E-A0EF-E65B21643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39232"/>
        <c:axId val="363144720"/>
      </c:scatterChart>
      <c:valAx>
        <c:axId val="3631392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44720"/>
        <c:crosses val="autoZero"/>
        <c:crossBetween val="midCat"/>
      </c:valAx>
      <c:valAx>
        <c:axId val="3631447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392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07-4131-8519-65FC1FB1284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07-4131-8519-65FC1FB12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37664"/>
        <c:axId val="363147856"/>
      </c:scatterChart>
      <c:valAx>
        <c:axId val="363137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47856"/>
        <c:crosses val="autoZero"/>
        <c:crossBetween val="midCat"/>
      </c:valAx>
      <c:valAx>
        <c:axId val="363147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37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'BHn36'!$J$10:$J$16</c:f>
              <c:numCache>
                <c:formatCode>General</c:formatCode>
                <c:ptCount val="7"/>
                <c:pt idx="0">
                  <c:v>8</c:v>
                </c:pt>
                <c:pt idx="1">
                  <c:v>15</c:v>
                </c:pt>
                <c:pt idx="2">
                  <c:v>22</c:v>
                </c:pt>
                <c:pt idx="3">
                  <c:v>25</c:v>
                </c:pt>
                <c:pt idx="4">
                  <c:v>18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'BHn36'!$K$10:$K$16</c:f>
              <c:numCache>
                <c:formatCode>\+0.00</c:formatCode>
                <c:ptCount val="7"/>
                <c:pt idx="0">
                  <c:v>39.404541999999999</c:v>
                </c:pt>
                <c:pt idx="1">
                  <c:v>38.404541999999999</c:v>
                </c:pt>
                <c:pt idx="2">
                  <c:v>37.404541999999999</c:v>
                </c:pt>
                <c:pt idx="3">
                  <c:v>36.404541999999999</c:v>
                </c:pt>
                <c:pt idx="4">
                  <c:v>35.404541999999999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727-4B23-8671-D26640F96A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'BHn36'!$J$10:$J$16</c:f>
              <c:numCache>
                <c:formatCode>General</c:formatCode>
                <c:ptCount val="7"/>
                <c:pt idx="0">
                  <c:v>8</c:v>
                </c:pt>
                <c:pt idx="1">
                  <c:v>15</c:v>
                </c:pt>
                <c:pt idx="2">
                  <c:v>22</c:v>
                </c:pt>
                <c:pt idx="3">
                  <c:v>25</c:v>
                </c:pt>
                <c:pt idx="4">
                  <c:v>18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'BHn36'!$L$10:$L$16</c:f>
              <c:numCache>
                <c:formatCode>General</c:formatCode>
                <c:ptCount val="7"/>
                <c:pt idx="5" formatCode="\+0.00">
                  <c:v>40.404541999999999</c:v>
                </c:pt>
                <c:pt idx="6" formatCode="\+0.00">
                  <c:v>35.404541999999999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727-4B23-8671-D26640F96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37272"/>
        <c:axId val="363136488"/>
      </c:scatterChart>
      <c:valAx>
        <c:axId val="363137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36488"/>
        <c:crosses val="autoZero"/>
        <c:crossBetween val="midCat"/>
      </c:valAx>
      <c:valAx>
        <c:axId val="363136488"/>
        <c:scaling>
          <c:orientation val="minMax"/>
          <c:max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37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1F-46B4-8D04-6F709610541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1F-46B4-8D04-6F7096105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42760"/>
        <c:axId val="363141584"/>
      </c:scatterChart>
      <c:valAx>
        <c:axId val="363142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41584"/>
        <c:crosses val="autoZero"/>
        <c:crossBetween val="midCat"/>
      </c:valAx>
      <c:valAx>
        <c:axId val="363141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42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A4-4397-B6AB-12E9FB881E2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A4-4397-B6AB-12E9FB88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45896"/>
        <c:axId val="363144328"/>
      </c:scatterChart>
      <c:valAx>
        <c:axId val="363145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44328"/>
        <c:crosses val="autoZero"/>
        <c:crossBetween val="midCat"/>
      </c:valAx>
      <c:valAx>
        <c:axId val="3631443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45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D9-47E9-80BC-64332065056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D9-47E9-80BC-643320650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43544"/>
        <c:axId val="363136880"/>
      </c:scatterChart>
      <c:valAx>
        <c:axId val="363143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36880"/>
        <c:crosses val="autoZero"/>
        <c:crossBetween val="midCat"/>
      </c:valAx>
      <c:valAx>
        <c:axId val="36313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43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A3-46B8-8969-8788F6267D3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A3-46B8-8969-8788F6267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40800"/>
        <c:axId val="363141192"/>
      </c:scatterChart>
      <c:valAx>
        <c:axId val="363140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41192"/>
        <c:crosses val="autoZero"/>
        <c:crossBetween val="midCat"/>
      </c:valAx>
      <c:valAx>
        <c:axId val="3631411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40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F4-43FA-8D54-3B2944A8A74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F4-43FA-8D54-3B2944A8A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45112"/>
        <c:axId val="363146288"/>
      </c:scatterChart>
      <c:valAx>
        <c:axId val="363145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46288"/>
        <c:crosses val="autoZero"/>
        <c:crossBetween val="midCat"/>
      </c:valAx>
      <c:valAx>
        <c:axId val="363146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45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'BHn8'!$J$10:$J$16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12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'BHn8'!$K$10:$K$16</c:f>
              <c:numCache>
                <c:formatCode>\+0.00</c:formatCode>
                <c:ptCount val="7"/>
                <c:pt idx="0">
                  <c:v>38.738850999999997</c:v>
                </c:pt>
                <c:pt idx="1">
                  <c:v>37.738850999999997</c:v>
                </c:pt>
                <c:pt idx="2">
                  <c:v>36.738850999999997</c:v>
                </c:pt>
                <c:pt idx="3">
                  <c:v>35.738850999999997</c:v>
                </c:pt>
                <c:pt idx="4">
                  <c:v>34.738850999999997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6D-4528-9128-1CED0125147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'BHn8'!$J$10:$J$16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12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'BHn8'!$L$10:$L$16</c:f>
              <c:numCache>
                <c:formatCode>General</c:formatCode>
                <c:ptCount val="7"/>
                <c:pt idx="5" formatCode="\+0.00">
                  <c:v>39.738850999999997</c:v>
                </c:pt>
                <c:pt idx="6" formatCode="\+0.00">
                  <c:v>34.738850999999997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6D-4528-9128-1CED01251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095720"/>
        <c:axId val="339097680"/>
      </c:scatterChart>
      <c:valAx>
        <c:axId val="339095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9097680"/>
        <c:crosses val="autoZero"/>
        <c:crossBetween val="midCat"/>
      </c:valAx>
      <c:valAx>
        <c:axId val="339097680"/>
        <c:scaling>
          <c:orientation val="minMax"/>
          <c:min val="3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39095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32-464D-8F18-22138633FE9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132-464D-8F18-22138633F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47072"/>
        <c:axId val="363148640"/>
      </c:scatterChart>
      <c:valAx>
        <c:axId val="363147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48640"/>
        <c:crosses val="autoZero"/>
        <c:crossBetween val="midCat"/>
      </c:valAx>
      <c:valAx>
        <c:axId val="3631486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47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1A-416D-AEC6-627B8265C01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1A-416D-AEC6-627B8265C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49032"/>
        <c:axId val="363150992"/>
      </c:scatterChart>
      <c:valAx>
        <c:axId val="3631490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50992"/>
        <c:crosses val="autoZero"/>
        <c:crossBetween val="midCat"/>
      </c:valAx>
      <c:valAx>
        <c:axId val="363150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490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D4-4F7D-A345-D5FECF4120C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D4-4F7D-A345-D5FECF41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49424"/>
        <c:axId val="363150600"/>
      </c:scatterChart>
      <c:valAx>
        <c:axId val="363149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50600"/>
        <c:crosses val="autoZero"/>
        <c:crossBetween val="midCat"/>
      </c:valAx>
      <c:valAx>
        <c:axId val="3631506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49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65-445B-8266-734BA5C1BA5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65-445B-8266-734BA5C1B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087880"/>
        <c:axId val="363088664"/>
      </c:scatterChart>
      <c:valAx>
        <c:axId val="363087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088664"/>
        <c:crosses val="autoZero"/>
        <c:crossBetween val="midCat"/>
      </c:valAx>
      <c:valAx>
        <c:axId val="363088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087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79-4E82-98AB-E7F2143B7F2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79-4E82-98AB-E7F2143B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095720"/>
        <c:axId val="363094936"/>
      </c:scatterChart>
      <c:valAx>
        <c:axId val="363095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094936"/>
        <c:crosses val="autoZero"/>
        <c:crossBetween val="midCat"/>
      </c:valAx>
      <c:valAx>
        <c:axId val="3630949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095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DF-468D-B275-3CCBD6A934F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DF-468D-B275-3CCBD6A93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092192"/>
        <c:axId val="363096896"/>
      </c:scatterChart>
      <c:valAx>
        <c:axId val="3630921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096896"/>
        <c:crosses val="autoZero"/>
        <c:crossBetween val="midCat"/>
      </c:valAx>
      <c:valAx>
        <c:axId val="363096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0921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DA-418F-9607-528D15D854A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BDA-418F-9607-528D15D85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096112"/>
        <c:axId val="363093760"/>
      </c:scatterChart>
      <c:valAx>
        <c:axId val="363096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093760"/>
        <c:crosses val="autoZero"/>
        <c:crossBetween val="midCat"/>
      </c:valAx>
      <c:valAx>
        <c:axId val="3630937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096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28-4BBC-97BC-B953EAED883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28-4BBC-97BC-B953EAED8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097680"/>
        <c:axId val="363097288"/>
      </c:scatterChart>
      <c:valAx>
        <c:axId val="363097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097288"/>
        <c:crosses val="autoZero"/>
        <c:crossBetween val="midCat"/>
      </c:valAx>
      <c:valAx>
        <c:axId val="363097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097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D3-41D8-B5F2-9B57FB3A9BB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D3-41D8-B5F2-9B57FB3A9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091800"/>
        <c:axId val="363088272"/>
      </c:scatterChart>
      <c:valAx>
        <c:axId val="363091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088272"/>
        <c:crosses val="autoZero"/>
        <c:crossBetween val="midCat"/>
      </c:valAx>
      <c:valAx>
        <c:axId val="3630882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091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E3-4B34-B21E-443A10460B4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E3-4B34-B21E-443A10460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095328"/>
        <c:axId val="363096504"/>
      </c:scatterChart>
      <c:valAx>
        <c:axId val="363095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096504"/>
        <c:crosses val="autoZero"/>
        <c:crossBetween val="midCat"/>
      </c:valAx>
      <c:valAx>
        <c:axId val="363096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095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81-4A6C-ACC2-66E73033636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81-4A6C-ACC2-66E730336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00424"/>
        <c:axId val="339096504"/>
      </c:scatterChart>
      <c:valAx>
        <c:axId val="339100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9096504"/>
        <c:crosses val="autoZero"/>
        <c:crossBetween val="midCat"/>
      </c:valAx>
      <c:valAx>
        <c:axId val="339096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39100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69-41B6-9273-884A548F67D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69-41B6-9273-884A548F6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098072"/>
        <c:axId val="363091016"/>
      </c:scatterChart>
      <c:valAx>
        <c:axId val="363098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091016"/>
        <c:crosses val="autoZero"/>
        <c:crossBetween val="midCat"/>
      </c:valAx>
      <c:valAx>
        <c:axId val="3630910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098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07-46EE-BA4A-5BCE685BAE6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07-46EE-BA4A-5BCE685BA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085920"/>
        <c:axId val="363086312"/>
      </c:scatterChart>
      <c:valAx>
        <c:axId val="363085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086312"/>
        <c:crosses val="autoZero"/>
        <c:crossBetween val="midCat"/>
      </c:valAx>
      <c:valAx>
        <c:axId val="363086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085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7B-4B5A-A7D8-1991F098A64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7B-4B5A-A7D8-1991F098A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092584"/>
        <c:axId val="363087096"/>
      </c:scatterChart>
      <c:valAx>
        <c:axId val="363092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087096"/>
        <c:crosses val="autoZero"/>
        <c:crossBetween val="midCat"/>
      </c:valAx>
      <c:valAx>
        <c:axId val="3630870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092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C0-4173-8D54-507B55EB06F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C0-4173-8D54-507B55EB0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090624"/>
        <c:axId val="363100424"/>
      </c:scatterChart>
      <c:valAx>
        <c:axId val="3630906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00424"/>
        <c:crosses val="autoZero"/>
        <c:crossBetween val="midCat"/>
      </c:valAx>
      <c:valAx>
        <c:axId val="363100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0906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9B-4964-BBE9-2935622D157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9B-4964-BBE9-2935622D1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03560"/>
        <c:axId val="363103952"/>
      </c:scatterChart>
      <c:valAx>
        <c:axId val="3631035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03952"/>
        <c:crosses val="autoZero"/>
        <c:crossBetween val="midCat"/>
      </c:valAx>
      <c:valAx>
        <c:axId val="3631039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035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56-41ED-AACF-E346CF27FFF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56-41ED-AACF-E346CF27F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099640"/>
        <c:axId val="363106304"/>
      </c:scatterChart>
      <c:valAx>
        <c:axId val="363099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06304"/>
        <c:crosses val="autoZero"/>
        <c:crossBetween val="midCat"/>
      </c:valAx>
      <c:valAx>
        <c:axId val="363106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099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183-4FCE-9567-998D9941168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183-4FCE-9567-998D99411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03168"/>
        <c:axId val="363100816"/>
      </c:scatterChart>
      <c:valAx>
        <c:axId val="3631031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00816"/>
        <c:crosses val="autoZero"/>
        <c:crossBetween val="midCat"/>
      </c:valAx>
      <c:valAx>
        <c:axId val="3631008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031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31-4966-A907-565D9AED480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31-4966-A907-565D9AED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01600"/>
        <c:axId val="363099248"/>
      </c:scatterChart>
      <c:valAx>
        <c:axId val="363101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099248"/>
        <c:crosses val="autoZero"/>
        <c:crossBetween val="midCat"/>
      </c:valAx>
      <c:valAx>
        <c:axId val="363099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01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67-4312-8B3C-63C71451748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667-4312-8B3C-63C714517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07088"/>
        <c:axId val="363102776"/>
      </c:scatterChart>
      <c:valAx>
        <c:axId val="363107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02776"/>
        <c:crosses val="autoZero"/>
        <c:crossBetween val="midCat"/>
      </c:valAx>
      <c:valAx>
        <c:axId val="3631027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07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DB-4F53-83A2-ABB5C70A73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DB-4F53-83A2-ABB5C70A7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04736"/>
        <c:axId val="363110616"/>
      </c:scatterChart>
      <c:valAx>
        <c:axId val="363104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10616"/>
        <c:crosses val="autoZero"/>
        <c:crossBetween val="midCat"/>
      </c:valAx>
      <c:valAx>
        <c:axId val="363110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04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'BHn9'!$J$10:$J$16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10</c:v>
                </c:pt>
                <c:pt idx="3">
                  <c:v>13</c:v>
                </c:pt>
                <c:pt idx="4">
                  <c:v>14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'BHn9'!$K$10:$K$16</c:f>
              <c:numCache>
                <c:formatCode>\+0.00</c:formatCode>
                <c:ptCount val="7"/>
                <c:pt idx="0">
                  <c:v>39.352832999999997</c:v>
                </c:pt>
                <c:pt idx="1">
                  <c:v>39.352832999999997</c:v>
                </c:pt>
                <c:pt idx="2">
                  <c:v>38.352832999999997</c:v>
                </c:pt>
                <c:pt idx="3">
                  <c:v>37.352832999999997</c:v>
                </c:pt>
                <c:pt idx="4">
                  <c:v>36.352832999999997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B6-42F4-84C4-4A02CDFD9D2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'BHn9'!$J$10:$J$16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10</c:v>
                </c:pt>
                <c:pt idx="3">
                  <c:v>13</c:v>
                </c:pt>
                <c:pt idx="4">
                  <c:v>14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'BHn9'!$L$10:$L$16</c:f>
              <c:numCache>
                <c:formatCode>General</c:formatCode>
                <c:ptCount val="7"/>
                <c:pt idx="5" formatCode="\+0.00">
                  <c:v>41.352832999999997</c:v>
                </c:pt>
                <c:pt idx="6" formatCode="\+0.00">
                  <c:v>36.352832999999997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DB6-42F4-84C4-4A02CDFD9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01208"/>
        <c:axId val="339096896"/>
      </c:scatterChart>
      <c:valAx>
        <c:axId val="339101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9096896"/>
        <c:crosses val="autoZero"/>
        <c:crossBetween val="midCat"/>
      </c:valAx>
      <c:valAx>
        <c:axId val="339096896"/>
        <c:scaling>
          <c:orientation val="minMax"/>
          <c:max val="43"/>
          <c:min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39101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EE-4A9E-9A52-388C143A106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EE-4A9E-9A52-388C143A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05128"/>
        <c:axId val="363105520"/>
      </c:scatterChart>
      <c:valAx>
        <c:axId val="363105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05520"/>
        <c:crosses val="autoZero"/>
        <c:crossBetween val="midCat"/>
      </c:valAx>
      <c:valAx>
        <c:axId val="3631055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05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2F-4AE0-A7C9-D103E897887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2F-4AE0-A7C9-D103E8978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09440"/>
        <c:axId val="363105912"/>
      </c:scatterChart>
      <c:valAx>
        <c:axId val="3631094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05912"/>
        <c:crosses val="autoZero"/>
        <c:crossBetween val="midCat"/>
      </c:valAx>
      <c:valAx>
        <c:axId val="363105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094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10-4135-8D0E-FB9E4E99C6A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10-4135-8D0E-FB9E4E99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08264"/>
        <c:axId val="363106696"/>
      </c:scatterChart>
      <c:valAx>
        <c:axId val="363108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06696"/>
        <c:crosses val="autoZero"/>
        <c:crossBetween val="midCat"/>
      </c:valAx>
      <c:valAx>
        <c:axId val="3631066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08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6A-4011-A0B3-8857CD5AC55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6A-4011-A0B3-8857CD5AC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10224"/>
        <c:axId val="363098464"/>
      </c:scatterChart>
      <c:valAx>
        <c:axId val="3631102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098464"/>
        <c:crosses val="autoZero"/>
        <c:crossBetween val="midCat"/>
      </c:valAx>
      <c:valAx>
        <c:axId val="363098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102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F2-49CE-B03F-08BD5D6DF72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F2-49CE-B03F-08BD5D6DF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11792"/>
        <c:axId val="363120808"/>
      </c:scatterChart>
      <c:valAx>
        <c:axId val="3631117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20808"/>
        <c:crosses val="autoZero"/>
        <c:crossBetween val="midCat"/>
      </c:valAx>
      <c:valAx>
        <c:axId val="3631208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117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B0-4288-ABA4-768D8616EAF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8B0-4288-ABA4-768D8616E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20416"/>
        <c:axId val="363114144"/>
      </c:scatterChart>
      <c:valAx>
        <c:axId val="363120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14144"/>
        <c:crosses val="autoZero"/>
        <c:crossBetween val="midCat"/>
      </c:valAx>
      <c:valAx>
        <c:axId val="363114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20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A5-4059-9277-5DECB1551CA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A5-4059-9277-5DECB1551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12576"/>
        <c:axId val="363120024"/>
      </c:scatterChart>
      <c:valAx>
        <c:axId val="363112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20024"/>
        <c:crosses val="autoZero"/>
        <c:crossBetween val="midCat"/>
      </c:valAx>
      <c:valAx>
        <c:axId val="3631200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12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3F-4B5E-9BBD-E8BAEBE0006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3F-4B5E-9BBD-E8BAEBE00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23160"/>
        <c:axId val="363113752"/>
      </c:scatterChart>
      <c:valAx>
        <c:axId val="363123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13752"/>
        <c:crosses val="autoZero"/>
        <c:crossBetween val="midCat"/>
      </c:valAx>
      <c:valAx>
        <c:axId val="363113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23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C1-4010-8C95-E416F072B3F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C1-4010-8C95-E416F072B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12968"/>
        <c:axId val="363111400"/>
      </c:scatterChart>
      <c:valAx>
        <c:axId val="363112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11400"/>
        <c:crosses val="autoZero"/>
        <c:crossBetween val="midCat"/>
      </c:valAx>
      <c:valAx>
        <c:axId val="3631114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12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74-4D26-B956-37768BE0B98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74-4D26-B956-37768BE0B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13360"/>
        <c:axId val="363118848"/>
      </c:scatterChart>
      <c:valAx>
        <c:axId val="363113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18848"/>
        <c:crosses val="autoZero"/>
        <c:crossBetween val="midCat"/>
      </c:valAx>
      <c:valAx>
        <c:axId val="363118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13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95-452E-9CDF-AC554EC568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95-452E-9CDF-AC554EC56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098072"/>
        <c:axId val="339098856"/>
      </c:scatterChart>
      <c:valAx>
        <c:axId val="339098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9098856"/>
        <c:crosses val="autoZero"/>
        <c:crossBetween val="midCat"/>
      </c:valAx>
      <c:valAx>
        <c:axId val="339098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39098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7F-4D01-A546-3BB45C0A63A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7F-4D01-A546-3BB45C0A6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14928"/>
        <c:axId val="363121592"/>
      </c:scatterChart>
      <c:valAx>
        <c:axId val="363114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21592"/>
        <c:crosses val="autoZero"/>
        <c:crossBetween val="midCat"/>
      </c:valAx>
      <c:valAx>
        <c:axId val="3631215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14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15-4871-BC20-0DB2EE6775F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15-4871-BC20-0DB2EE677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22376"/>
        <c:axId val="363116104"/>
      </c:scatterChart>
      <c:valAx>
        <c:axId val="363122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16104"/>
        <c:crosses val="autoZero"/>
        <c:crossBetween val="midCat"/>
      </c:valAx>
      <c:valAx>
        <c:axId val="363116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22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8E-417F-8D92-895A215380E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8E-417F-8D92-895A2153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16496"/>
        <c:axId val="363116888"/>
      </c:scatterChart>
      <c:valAx>
        <c:axId val="363116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16888"/>
        <c:crosses val="autoZero"/>
        <c:crossBetween val="midCat"/>
      </c:valAx>
      <c:valAx>
        <c:axId val="3631168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16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04-477F-A078-D8B99713D9F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A04-477F-A078-D8B99713D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17672"/>
        <c:axId val="363118064"/>
      </c:scatterChart>
      <c:valAx>
        <c:axId val="363117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18064"/>
        <c:crosses val="autoZero"/>
        <c:crossBetween val="midCat"/>
      </c:valAx>
      <c:valAx>
        <c:axId val="363118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3117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49-4047-AE54-19A19966039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49-4047-AE54-19A199660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119240"/>
        <c:axId val="363119632"/>
      </c:scatterChart>
      <c:valAx>
        <c:axId val="363119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19632"/>
        <c:crosses val="autoZero"/>
        <c:crossBetween val="midCat"/>
      </c:valAx>
      <c:valAx>
        <c:axId val="3631196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3119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2D-4A6F-A0F5-78FE152AB90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2D-4A6F-A0F5-78FE152AB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41888"/>
        <c:axId val="366747768"/>
      </c:scatterChart>
      <c:valAx>
        <c:axId val="366741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47768"/>
        <c:crosses val="autoZero"/>
        <c:crossBetween val="midCat"/>
      </c:valAx>
      <c:valAx>
        <c:axId val="366747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41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'BHn37'!$J$10:$J$16</c:f>
              <c:numCache>
                <c:formatCode>General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20</c:v>
                </c:pt>
                <c:pt idx="3">
                  <c:v>28</c:v>
                </c:pt>
                <c:pt idx="4">
                  <c:v>32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'BHn37'!$K$10:$K$16</c:f>
              <c:numCache>
                <c:formatCode>\+0.00</c:formatCode>
                <c:ptCount val="7"/>
                <c:pt idx="0">
                  <c:v>37.018504</c:v>
                </c:pt>
                <c:pt idx="1">
                  <c:v>36.018504</c:v>
                </c:pt>
                <c:pt idx="2">
                  <c:v>35.018504</c:v>
                </c:pt>
                <c:pt idx="3">
                  <c:v>34.018504</c:v>
                </c:pt>
                <c:pt idx="4">
                  <c:v>33.018504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EA-46B3-B0CE-7DA3A395B03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'BHn37'!$J$10:$J$16</c:f>
              <c:numCache>
                <c:formatCode>General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20</c:v>
                </c:pt>
                <c:pt idx="3">
                  <c:v>28</c:v>
                </c:pt>
                <c:pt idx="4">
                  <c:v>32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'BHn37'!$L$10:$L$16</c:f>
              <c:numCache>
                <c:formatCode>General</c:formatCode>
                <c:ptCount val="7"/>
                <c:pt idx="5" formatCode="\+0.00">
                  <c:v>38.018504</c:v>
                </c:pt>
                <c:pt idx="6" formatCode="\+0.00">
                  <c:v>33.018504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EA-46B3-B0CE-7DA3A395B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48160"/>
        <c:axId val="366743064"/>
      </c:scatterChart>
      <c:valAx>
        <c:axId val="366748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43064"/>
        <c:crosses val="autoZero"/>
        <c:crossBetween val="midCat"/>
      </c:valAx>
      <c:valAx>
        <c:axId val="366743064"/>
        <c:scaling>
          <c:orientation val="minMax"/>
          <c:max val="40"/>
          <c:min val="3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48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AF-4E58-A435-9A1E667727F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AF-4E58-A435-9A1E667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48552"/>
        <c:axId val="366749728"/>
      </c:scatterChart>
      <c:valAx>
        <c:axId val="366748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49728"/>
        <c:crosses val="autoZero"/>
        <c:crossBetween val="midCat"/>
      </c:valAx>
      <c:valAx>
        <c:axId val="366749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48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D98-4E4A-9E88-5A94FBF4AA1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98-4E4A-9E88-5A94FBF4A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42672"/>
        <c:axId val="366746200"/>
      </c:scatterChart>
      <c:valAx>
        <c:axId val="366742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46200"/>
        <c:crosses val="autoZero"/>
        <c:crossBetween val="midCat"/>
      </c:valAx>
      <c:valAx>
        <c:axId val="3667462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42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22A-465D-B401-FBE20E82F8B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22A-465D-B401-FBE20E82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49336"/>
        <c:axId val="366750904"/>
      </c:scatterChart>
      <c:valAx>
        <c:axId val="366749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50904"/>
        <c:crosses val="autoZero"/>
        <c:crossBetween val="midCat"/>
      </c:valAx>
      <c:valAx>
        <c:axId val="366750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49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1A-477C-8E15-97EDDF64B12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1A-477C-8E15-97EDDF64B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151184"/>
        <c:axId val="292151576"/>
      </c:scatterChart>
      <c:valAx>
        <c:axId val="292151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92151576"/>
        <c:crosses val="autoZero"/>
        <c:crossBetween val="midCat"/>
      </c:valAx>
      <c:valAx>
        <c:axId val="292151576"/>
        <c:scaling>
          <c:orientation val="minMax"/>
          <c:max val="14"/>
          <c:min val="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layout/>
          <c:overlay val="0"/>
        </c:title>
        <c:numFmt formatCode="\+0.00" sourceLinked="0"/>
        <c:majorTickMark val="out"/>
        <c:minorTickMark val="none"/>
        <c:tickLblPos val="nextTo"/>
        <c:crossAx val="292151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'BHn10'!$J$10:$J$16</c:f>
              <c:numCache>
                <c:formatCode>General</c:formatCode>
                <c:ptCount val="7"/>
                <c:pt idx="0">
                  <c:v>4</c:v>
                </c:pt>
                <c:pt idx="1">
                  <c:v>9</c:v>
                </c:pt>
                <c:pt idx="2">
                  <c:v>8</c:v>
                </c:pt>
                <c:pt idx="3">
                  <c:v>6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'BHn10'!$K$10:$K$16</c:f>
              <c:numCache>
                <c:formatCode>\+0.00</c:formatCode>
                <c:ptCount val="7"/>
                <c:pt idx="0">
                  <c:v>41.152383</c:v>
                </c:pt>
                <c:pt idx="1">
                  <c:v>40.152383</c:v>
                </c:pt>
                <c:pt idx="2">
                  <c:v>39.152383</c:v>
                </c:pt>
                <c:pt idx="3">
                  <c:v>38.152383</c:v>
                </c:pt>
                <c:pt idx="4">
                  <c:v>37.152383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40-4C44-A9A8-6FA6262DEED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5"/>
              <c:numFmt formatCode="\+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U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numFmt formatCode="\+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UY"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U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'BHn10'!$J$10:$J$16</c:f>
              <c:numCache>
                <c:formatCode>General</c:formatCode>
                <c:ptCount val="7"/>
                <c:pt idx="0">
                  <c:v>4</c:v>
                </c:pt>
                <c:pt idx="1">
                  <c:v>9</c:v>
                </c:pt>
                <c:pt idx="2">
                  <c:v>8</c:v>
                </c:pt>
                <c:pt idx="3">
                  <c:v>6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'BHn10'!$L$10:$L$16</c:f>
              <c:numCache>
                <c:formatCode>General</c:formatCode>
                <c:ptCount val="7"/>
                <c:pt idx="5" formatCode="\+0.00">
                  <c:v>42.152383</c:v>
                </c:pt>
                <c:pt idx="6" formatCode="\+0.00">
                  <c:v>37.152383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40-4C44-A9A8-6FA6262DE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099640"/>
        <c:axId val="347705520"/>
      </c:scatterChart>
      <c:valAx>
        <c:axId val="339099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705520"/>
        <c:crosses val="autoZero"/>
        <c:crossBetween val="midCat"/>
      </c:valAx>
      <c:valAx>
        <c:axId val="347705520"/>
        <c:scaling>
          <c:orientation val="minMax"/>
          <c:max val="43"/>
          <c:min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39099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48-4B1B-82E3-B55CE14230E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48-4B1B-82E3-B55CE1423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47376"/>
        <c:axId val="366741496"/>
      </c:scatterChart>
      <c:valAx>
        <c:axId val="366747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41496"/>
        <c:crosses val="autoZero"/>
        <c:crossBetween val="midCat"/>
      </c:valAx>
      <c:valAx>
        <c:axId val="3667414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47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1C-4A86-98F2-9DE3C1873EE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1C-4A86-98F2-9DE3C1873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39928"/>
        <c:axId val="366751688"/>
      </c:scatterChart>
      <c:valAx>
        <c:axId val="366739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51688"/>
        <c:crosses val="autoZero"/>
        <c:crossBetween val="midCat"/>
      </c:valAx>
      <c:valAx>
        <c:axId val="366751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39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10-4719-AD38-31AFB6AF853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10-4719-AD38-31AFB6AF8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44240"/>
        <c:axId val="366742280"/>
      </c:scatterChart>
      <c:valAx>
        <c:axId val="366744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42280"/>
        <c:crosses val="autoZero"/>
        <c:crossBetween val="midCat"/>
      </c:valAx>
      <c:valAx>
        <c:axId val="3667422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44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7D-4A17-9DE6-E13307D50A5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7D-4A17-9DE6-E13307D50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43848"/>
        <c:axId val="366744632"/>
      </c:scatterChart>
      <c:valAx>
        <c:axId val="3667438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44632"/>
        <c:crosses val="autoZero"/>
        <c:crossBetween val="midCat"/>
      </c:valAx>
      <c:valAx>
        <c:axId val="366744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438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7D-4AC4-B2BA-3C80844AC43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7D-4AC4-B2BA-3C80844AC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45024"/>
        <c:axId val="366745808"/>
      </c:scatterChart>
      <c:valAx>
        <c:axId val="366745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45808"/>
        <c:crosses val="autoZero"/>
        <c:crossBetween val="midCat"/>
      </c:valAx>
      <c:valAx>
        <c:axId val="3667458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45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5A-4AC2-8767-71FFCAD60EF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65A-4AC2-8767-71FFCAD60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46984"/>
        <c:axId val="366761096"/>
      </c:scatterChart>
      <c:valAx>
        <c:axId val="366746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61096"/>
        <c:crosses val="autoZero"/>
        <c:crossBetween val="midCat"/>
      </c:valAx>
      <c:valAx>
        <c:axId val="366761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46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94-4A16-9745-F47DF58C974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94-4A16-9745-F47DF58C9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52080"/>
        <c:axId val="366756784"/>
      </c:scatterChart>
      <c:valAx>
        <c:axId val="366752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56784"/>
        <c:crosses val="autoZero"/>
        <c:crossBetween val="midCat"/>
      </c:valAx>
      <c:valAx>
        <c:axId val="3667567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52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FD-421E-A546-04826AF0111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FD-421E-A546-04826AF01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63448"/>
        <c:axId val="366755216"/>
      </c:scatterChart>
      <c:valAx>
        <c:axId val="3667634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55216"/>
        <c:crosses val="autoZero"/>
        <c:crossBetween val="midCat"/>
      </c:valAx>
      <c:valAx>
        <c:axId val="366755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634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05-491C-A976-1F9EC84A5A0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705-491C-A976-1F9EC84A5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61488"/>
        <c:axId val="366760312"/>
      </c:scatterChart>
      <c:valAx>
        <c:axId val="366761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60312"/>
        <c:crosses val="autoZero"/>
        <c:crossBetween val="midCat"/>
      </c:valAx>
      <c:valAx>
        <c:axId val="3667603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61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B8C-46B8-8465-B3EE0E117FB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B8C-46B8-8465-B3EE0E117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57568"/>
        <c:axId val="366759920"/>
      </c:scatterChart>
      <c:valAx>
        <c:axId val="366757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59920"/>
        <c:crosses val="autoZero"/>
        <c:crossBetween val="midCat"/>
      </c:valAx>
      <c:valAx>
        <c:axId val="366759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57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74-4F34-AE84-D7A31A9C1F3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74-4F34-AE84-D7A31A9C1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09832"/>
        <c:axId val="347709440"/>
      </c:scatterChart>
      <c:valAx>
        <c:axId val="347709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709440"/>
        <c:crosses val="autoZero"/>
        <c:crossBetween val="midCat"/>
      </c:valAx>
      <c:valAx>
        <c:axId val="347709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7709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F6C-485F-8CD8-86C413ACC74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F6C-485F-8CD8-86C413ACC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60704"/>
        <c:axId val="366763840"/>
      </c:scatterChart>
      <c:valAx>
        <c:axId val="366760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63840"/>
        <c:crosses val="autoZero"/>
        <c:crossBetween val="midCat"/>
      </c:valAx>
      <c:valAx>
        <c:axId val="3667638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60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BB-4467-8D5A-2A7202315CC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BB-4467-8D5A-2A7202315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62272"/>
        <c:axId val="366752472"/>
      </c:scatterChart>
      <c:valAx>
        <c:axId val="366762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52472"/>
        <c:crosses val="autoZero"/>
        <c:crossBetween val="midCat"/>
      </c:valAx>
      <c:valAx>
        <c:axId val="366752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62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C6-4CC5-B167-EC4E134D7F5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C6-4CC5-B167-EC4E134D7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62664"/>
        <c:axId val="366763056"/>
      </c:scatterChart>
      <c:valAx>
        <c:axId val="366762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63056"/>
        <c:crosses val="autoZero"/>
        <c:crossBetween val="midCat"/>
      </c:valAx>
      <c:valAx>
        <c:axId val="3667630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62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F8-4864-B759-473EBDA7DE5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F8-4864-B759-473EBDA7D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52864"/>
        <c:axId val="366753256"/>
      </c:scatterChart>
      <c:valAx>
        <c:axId val="366752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53256"/>
        <c:crosses val="autoZero"/>
        <c:crossBetween val="midCat"/>
      </c:valAx>
      <c:valAx>
        <c:axId val="366753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52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64A-4297-A2E7-BC181803BD3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64A-4297-A2E7-BC181803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57960"/>
        <c:axId val="366753648"/>
      </c:scatterChart>
      <c:valAx>
        <c:axId val="3667579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53648"/>
        <c:crosses val="autoZero"/>
        <c:crossBetween val="midCat"/>
      </c:valAx>
      <c:valAx>
        <c:axId val="3667536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579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FEC-42BC-85FD-5E22D9F28B1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FEC-42BC-85FD-5E22D9F28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56000"/>
        <c:axId val="366758352"/>
      </c:scatterChart>
      <c:valAx>
        <c:axId val="3667560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58352"/>
        <c:crosses val="autoZero"/>
        <c:crossBetween val="midCat"/>
      </c:valAx>
      <c:valAx>
        <c:axId val="366758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560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68-451D-A201-BF341EBB3D6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68-451D-A201-BF341EBB3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76384"/>
        <c:axId val="366773640"/>
      </c:scatterChart>
      <c:valAx>
        <c:axId val="366776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73640"/>
        <c:crosses val="autoZero"/>
        <c:crossBetween val="midCat"/>
      </c:valAx>
      <c:valAx>
        <c:axId val="3667736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76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08-4D48-9247-4C1B38838F8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08-4D48-9247-4C1B38838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75208"/>
        <c:axId val="366773248"/>
      </c:scatterChart>
      <c:valAx>
        <c:axId val="366775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73248"/>
        <c:crosses val="autoZero"/>
        <c:crossBetween val="midCat"/>
      </c:valAx>
      <c:valAx>
        <c:axId val="366773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75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BD-45C5-8306-3210875CE5D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BD-45C5-8306-3210875CE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72856"/>
        <c:axId val="366767760"/>
      </c:scatterChart>
      <c:valAx>
        <c:axId val="366772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67760"/>
        <c:crosses val="autoZero"/>
        <c:crossBetween val="midCat"/>
      </c:valAx>
      <c:valAx>
        <c:axId val="3667677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72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161-4108-BF99-78A1A0BF4C5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61-4108-BF99-78A1A0BF4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65800"/>
        <c:axId val="366775992"/>
      </c:scatterChart>
      <c:valAx>
        <c:axId val="366765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75992"/>
        <c:crosses val="autoZero"/>
        <c:crossBetween val="midCat"/>
      </c:valAx>
      <c:valAx>
        <c:axId val="366775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65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'BHn11'!$J$10:$J$16</c:f>
              <c:numCache>
                <c:formatCode>General</c:formatCode>
                <c:ptCount val="7"/>
                <c:pt idx="0">
                  <c:v>7</c:v>
                </c:pt>
                <c:pt idx="1">
                  <c:v>10</c:v>
                </c:pt>
                <c:pt idx="2">
                  <c:v>11</c:v>
                </c:pt>
                <c:pt idx="3">
                  <c:v>16</c:v>
                </c:pt>
                <c:pt idx="4">
                  <c:v>45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'BHn11'!$K$10:$K$16</c:f>
              <c:numCache>
                <c:formatCode>\+0.00</c:formatCode>
                <c:ptCount val="7"/>
                <c:pt idx="0">
                  <c:v>44.021971000000001</c:v>
                </c:pt>
                <c:pt idx="1">
                  <c:v>43.021971000000001</c:v>
                </c:pt>
                <c:pt idx="2">
                  <c:v>42.021971000000001</c:v>
                </c:pt>
                <c:pt idx="3">
                  <c:v>41.021971000000001</c:v>
                </c:pt>
                <c:pt idx="4">
                  <c:v>40.021971000000001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36-4483-AA06-710F90F44A2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'BHn11'!$J$10:$J$16</c:f>
              <c:numCache>
                <c:formatCode>General</c:formatCode>
                <c:ptCount val="7"/>
                <c:pt idx="0">
                  <c:v>7</c:v>
                </c:pt>
                <c:pt idx="1">
                  <c:v>10</c:v>
                </c:pt>
                <c:pt idx="2">
                  <c:v>11</c:v>
                </c:pt>
                <c:pt idx="3">
                  <c:v>16</c:v>
                </c:pt>
                <c:pt idx="4">
                  <c:v>45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'BHn11'!$L$10:$L$16</c:f>
              <c:numCache>
                <c:formatCode>General</c:formatCode>
                <c:ptCount val="7"/>
                <c:pt idx="5" formatCode="\+0.00">
                  <c:v>45.021971000000001</c:v>
                </c:pt>
                <c:pt idx="6" formatCode="\+0.00">
                  <c:v>40.021971000000001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36-4483-AA06-710F90F44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04736"/>
        <c:axId val="347705912"/>
      </c:scatterChart>
      <c:valAx>
        <c:axId val="347704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705912"/>
        <c:crosses val="autoZero"/>
        <c:crossBetween val="midCat"/>
      </c:valAx>
      <c:valAx>
        <c:axId val="347705912"/>
        <c:scaling>
          <c:orientation val="minMax"/>
          <c:max val="46"/>
          <c:min val="3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7704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B9-403A-AF8F-8BCAE76D90E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B9-403A-AF8F-8BCAE76D9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72072"/>
        <c:axId val="366774424"/>
      </c:scatterChart>
      <c:valAx>
        <c:axId val="366772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74424"/>
        <c:crosses val="autoZero"/>
        <c:crossBetween val="midCat"/>
      </c:valAx>
      <c:valAx>
        <c:axId val="3667744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72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FCC-4410-9E53-6D72946CFF2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FCC-4410-9E53-6D72946CF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65016"/>
        <c:axId val="366776776"/>
      </c:scatterChart>
      <c:valAx>
        <c:axId val="366765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76776"/>
        <c:crosses val="autoZero"/>
        <c:crossBetween val="midCat"/>
      </c:valAx>
      <c:valAx>
        <c:axId val="366776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65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09-4902-A79B-038E8B1C15C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09-4902-A79B-038E8B1C1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70896"/>
        <c:axId val="366771680"/>
      </c:scatterChart>
      <c:valAx>
        <c:axId val="366770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71680"/>
        <c:crosses val="autoZero"/>
        <c:crossBetween val="midCat"/>
      </c:valAx>
      <c:valAx>
        <c:axId val="3667716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70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85-4FF1-8D00-2EC25B9409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85-4FF1-8D00-2EC25B940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68152"/>
        <c:axId val="366771288"/>
      </c:scatterChart>
      <c:valAx>
        <c:axId val="366768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71288"/>
        <c:crosses val="autoZero"/>
        <c:crossBetween val="midCat"/>
      </c:valAx>
      <c:valAx>
        <c:axId val="366771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68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169-4376-AD6B-F19F40708A1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169-4376-AD6B-F19F40708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69720"/>
        <c:axId val="366770504"/>
      </c:scatterChart>
      <c:valAx>
        <c:axId val="366769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70504"/>
        <c:crosses val="autoZero"/>
        <c:crossBetween val="midCat"/>
      </c:valAx>
      <c:valAx>
        <c:axId val="3667705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69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2B-40A1-9C6B-E42A1A8A0BC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2B-40A1-9C6B-E42A1A8A0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74816"/>
        <c:axId val="366765408"/>
      </c:scatterChart>
      <c:valAx>
        <c:axId val="3667748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65408"/>
        <c:crosses val="autoZero"/>
        <c:crossBetween val="midCat"/>
      </c:valAx>
      <c:valAx>
        <c:axId val="366765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748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32-4D0E-9EEA-F8081FBEA2A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32-4D0E-9EEA-F8081FBEA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66584"/>
        <c:axId val="366767368"/>
      </c:scatterChart>
      <c:valAx>
        <c:axId val="366766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67368"/>
        <c:crosses val="autoZero"/>
        <c:crossBetween val="midCat"/>
      </c:valAx>
      <c:valAx>
        <c:axId val="3667673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66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75B-4F7A-8176-F2D0FADBE18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75B-4F7A-8176-F2D0FADBE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88536"/>
        <c:axId val="366777952"/>
      </c:scatterChart>
      <c:valAx>
        <c:axId val="366788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77952"/>
        <c:crosses val="autoZero"/>
        <c:crossBetween val="midCat"/>
      </c:valAx>
      <c:valAx>
        <c:axId val="366777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88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B0A-4E6B-A495-1FC1390356D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B0A-4E6B-A495-1FC139035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87752"/>
        <c:axId val="366778344"/>
      </c:scatterChart>
      <c:valAx>
        <c:axId val="3667877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78344"/>
        <c:crosses val="autoZero"/>
        <c:crossBetween val="midCat"/>
      </c:valAx>
      <c:valAx>
        <c:axId val="3667783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877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DB-4B98-93E6-A8147DF9439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DB-4B98-93E6-A8147DF94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80304"/>
        <c:axId val="366777560"/>
      </c:scatterChart>
      <c:valAx>
        <c:axId val="366780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77560"/>
        <c:crosses val="autoZero"/>
        <c:crossBetween val="midCat"/>
      </c:valAx>
      <c:valAx>
        <c:axId val="366777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80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EE-40FE-A73B-27E14BD2A77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EE-40FE-A73B-27E14BD2A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09048"/>
        <c:axId val="347708264"/>
      </c:scatterChart>
      <c:valAx>
        <c:axId val="347709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708264"/>
        <c:crosses val="autoZero"/>
        <c:crossBetween val="midCat"/>
      </c:valAx>
      <c:valAx>
        <c:axId val="347708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7709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DE-487C-BB55-E08031AA445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DE-487C-BB55-E08031AA4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78736"/>
        <c:axId val="366779520"/>
      </c:scatterChart>
      <c:valAx>
        <c:axId val="366778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79520"/>
        <c:crosses val="autoZero"/>
        <c:crossBetween val="midCat"/>
      </c:valAx>
      <c:valAx>
        <c:axId val="3667795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78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3C-404F-8EA0-CE5B5F4E7AF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3C-404F-8EA0-CE5B5F4E7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79912"/>
        <c:axId val="366781088"/>
      </c:scatterChart>
      <c:valAx>
        <c:axId val="366779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81088"/>
        <c:crosses val="autoZero"/>
        <c:crossBetween val="midCat"/>
      </c:valAx>
      <c:valAx>
        <c:axId val="366781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79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20-49EB-9928-F2D2A31F86B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20-49EB-9928-F2D2A31F8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81480"/>
        <c:axId val="366777168"/>
      </c:scatterChart>
      <c:valAx>
        <c:axId val="3667814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77168"/>
        <c:crosses val="autoZero"/>
        <c:crossBetween val="midCat"/>
      </c:valAx>
      <c:valAx>
        <c:axId val="3667771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814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72-4F8C-8410-6B13C6B58AA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72-4F8C-8410-6B13C6B58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81872"/>
        <c:axId val="366782264"/>
      </c:scatterChart>
      <c:valAx>
        <c:axId val="366781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82264"/>
        <c:crosses val="autoZero"/>
        <c:crossBetween val="midCat"/>
      </c:valAx>
      <c:valAx>
        <c:axId val="366782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81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24-4029-8DA1-F0EEA7FBFBE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24-4029-8DA1-F0EEA7FBF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83832"/>
        <c:axId val="366784224"/>
      </c:scatterChart>
      <c:valAx>
        <c:axId val="366783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84224"/>
        <c:crosses val="autoZero"/>
        <c:crossBetween val="midCat"/>
      </c:valAx>
      <c:valAx>
        <c:axId val="3667842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83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65-45F1-A188-8A510213208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65-45F1-A188-8A5102132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86184"/>
        <c:axId val="366785008"/>
      </c:scatterChart>
      <c:valAx>
        <c:axId val="366786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85008"/>
        <c:crosses val="autoZero"/>
        <c:crossBetween val="midCat"/>
      </c:valAx>
      <c:valAx>
        <c:axId val="366785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86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58-4C4A-8C9D-CBAE6AB82B4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58-4C4A-8C9D-CBAE6AB82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86576"/>
        <c:axId val="366786968"/>
      </c:scatterChart>
      <c:valAx>
        <c:axId val="366786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86968"/>
        <c:crosses val="autoZero"/>
        <c:crossBetween val="midCat"/>
      </c:valAx>
      <c:valAx>
        <c:axId val="3667869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86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F5-45C3-9586-A7C11C32E63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F5-45C3-9586-A7C11C32E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88144"/>
        <c:axId val="366791280"/>
      </c:scatterChart>
      <c:valAx>
        <c:axId val="366788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91280"/>
        <c:crosses val="autoZero"/>
        <c:crossBetween val="midCat"/>
      </c:valAx>
      <c:valAx>
        <c:axId val="366791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88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'BHn38'!$J$10:$J$16</c:f>
              <c:numCache>
                <c:formatCode>General</c:formatCode>
                <c:ptCount val="7"/>
                <c:pt idx="0">
                  <c:v>10</c:v>
                </c:pt>
                <c:pt idx="1">
                  <c:v>13</c:v>
                </c:pt>
                <c:pt idx="2">
                  <c:v>20</c:v>
                </c:pt>
                <c:pt idx="3">
                  <c:v>27</c:v>
                </c:pt>
                <c:pt idx="4">
                  <c:v>37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'BHn38'!$K$10:$K$16</c:f>
              <c:numCache>
                <c:formatCode>\+0.00</c:formatCode>
                <c:ptCount val="7"/>
                <c:pt idx="0">
                  <c:v>34.266303999999998</c:v>
                </c:pt>
                <c:pt idx="1">
                  <c:v>33.266303999999998</c:v>
                </c:pt>
                <c:pt idx="2">
                  <c:v>32.266303999999998</c:v>
                </c:pt>
                <c:pt idx="3">
                  <c:v>31.266303999999998</c:v>
                </c:pt>
                <c:pt idx="4">
                  <c:v>30.266303999999998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66-436A-AE43-79177D0874F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'BHn38'!$J$10:$J$16</c:f>
              <c:numCache>
                <c:formatCode>General</c:formatCode>
                <c:ptCount val="7"/>
                <c:pt idx="0">
                  <c:v>10</c:v>
                </c:pt>
                <c:pt idx="1">
                  <c:v>13</c:v>
                </c:pt>
                <c:pt idx="2">
                  <c:v>20</c:v>
                </c:pt>
                <c:pt idx="3">
                  <c:v>27</c:v>
                </c:pt>
                <c:pt idx="4">
                  <c:v>37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'BHn38'!$L$10:$L$16</c:f>
              <c:numCache>
                <c:formatCode>General</c:formatCode>
                <c:ptCount val="7"/>
                <c:pt idx="5" formatCode="\+0.00">
                  <c:v>35.266303999999998</c:v>
                </c:pt>
                <c:pt idx="6" formatCode="\+0.00">
                  <c:v>30.266303999999998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866-436A-AE43-79177D087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94416"/>
        <c:axId val="366799512"/>
      </c:scatterChart>
      <c:valAx>
        <c:axId val="366794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99512"/>
        <c:crosses val="autoZero"/>
        <c:crossBetween val="midCat"/>
      </c:valAx>
      <c:valAx>
        <c:axId val="366799512"/>
        <c:scaling>
          <c:orientation val="minMax"/>
          <c:max val="37"/>
          <c:min val="29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94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578-472E-AE7E-E68B9931D7F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578-472E-AE7E-E68B9931D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97160"/>
        <c:axId val="366801472"/>
      </c:scatterChart>
      <c:valAx>
        <c:axId val="366797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801472"/>
        <c:crosses val="autoZero"/>
        <c:crossBetween val="midCat"/>
      </c:valAx>
      <c:valAx>
        <c:axId val="366801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97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'BHn12'!$J$10:$J$16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'BHn12'!$K$10:$K$16</c:f>
              <c:numCache>
                <c:formatCode>\+0.00</c:formatCode>
                <c:ptCount val="7"/>
                <c:pt idx="0">
                  <c:v>39.520246</c:v>
                </c:pt>
                <c:pt idx="1">
                  <c:v>38.520246</c:v>
                </c:pt>
                <c:pt idx="2">
                  <c:v>37.520246</c:v>
                </c:pt>
                <c:pt idx="3">
                  <c:v>36.520246</c:v>
                </c:pt>
                <c:pt idx="4">
                  <c:v>35.520246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AF-490F-82C3-6442B227597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'BHn12'!$J$10:$J$16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'BHn12'!$L$10:$L$16</c:f>
              <c:numCache>
                <c:formatCode>General</c:formatCode>
                <c:ptCount val="7"/>
                <c:pt idx="5" formatCode="\+0.00">
                  <c:v>40.520246</c:v>
                </c:pt>
                <c:pt idx="6" formatCode="\+0.00">
                  <c:v>35.520246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1AF-490F-82C3-6442B2275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07872"/>
        <c:axId val="347710616"/>
      </c:scatterChart>
      <c:valAx>
        <c:axId val="347707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710616"/>
        <c:crosses val="autoZero"/>
        <c:crossBetween val="midCat"/>
      </c:valAx>
      <c:valAx>
        <c:axId val="347710616"/>
        <c:scaling>
          <c:orientation val="minMax"/>
          <c:max val="42"/>
          <c:min val="3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7707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E64-4E17-AC4D-5CA6B436D50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64-4E17-AC4D-5CA6B436D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95200"/>
        <c:axId val="366796768"/>
      </c:scatterChart>
      <c:valAx>
        <c:axId val="366795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96768"/>
        <c:crosses val="autoZero"/>
        <c:crossBetween val="midCat"/>
      </c:valAx>
      <c:valAx>
        <c:axId val="3667967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95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66-4E82-91F0-42D85AB33C0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66-4E82-91F0-42D85AB33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95984"/>
        <c:axId val="366797552"/>
      </c:scatterChart>
      <c:valAx>
        <c:axId val="366795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97552"/>
        <c:crosses val="autoZero"/>
        <c:crossBetween val="midCat"/>
      </c:valAx>
      <c:valAx>
        <c:axId val="366797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95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88-41AB-B0F2-5EEB26CA392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88-41AB-B0F2-5EEB26CA3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90104"/>
        <c:axId val="366795592"/>
      </c:scatterChart>
      <c:valAx>
        <c:axId val="3667901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95592"/>
        <c:crosses val="autoZero"/>
        <c:crossBetween val="midCat"/>
      </c:valAx>
      <c:valAx>
        <c:axId val="3667955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901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81-488D-93C7-1DFB423CCCC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81-488D-93C7-1DFB423CC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91672"/>
        <c:axId val="366796376"/>
      </c:scatterChart>
      <c:valAx>
        <c:axId val="366791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96376"/>
        <c:crosses val="autoZero"/>
        <c:crossBetween val="midCat"/>
      </c:valAx>
      <c:valAx>
        <c:axId val="366796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791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E3-4B79-A539-5450806B0C4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E3-4B79-A539-5450806B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94024"/>
        <c:axId val="366792064"/>
      </c:scatterChart>
      <c:valAx>
        <c:axId val="366794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92064"/>
        <c:crosses val="autoZero"/>
        <c:crossBetween val="midCat"/>
      </c:valAx>
      <c:valAx>
        <c:axId val="3667920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94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62-46C1-B26F-5904FFF0A1F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62-46C1-B26F-5904FFF0A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801864"/>
        <c:axId val="366789712"/>
      </c:scatterChart>
      <c:valAx>
        <c:axId val="366801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89712"/>
        <c:crosses val="autoZero"/>
        <c:crossBetween val="midCat"/>
      </c:valAx>
      <c:valAx>
        <c:axId val="366789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801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9E-4CFE-8022-7868BD06A4A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9E-4CFE-8022-7868BD06A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98336"/>
        <c:axId val="366792848"/>
      </c:scatterChart>
      <c:valAx>
        <c:axId val="366798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92848"/>
        <c:crosses val="autoZero"/>
        <c:crossBetween val="midCat"/>
      </c:valAx>
      <c:valAx>
        <c:axId val="3667928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798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EF6-4EF8-99F7-F53AEEF0C57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F6-4EF8-99F7-F53AEEF0C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800688"/>
        <c:axId val="366793240"/>
      </c:scatterChart>
      <c:valAx>
        <c:axId val="366800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93240"/>
        <c:crosses val="autoZero"/>
        <c:crossBetween val="midCat"/>
      </c:valAx>
      <c:valAx>
        <c:axId val="366793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800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12-498B-A7EC-EA2E8E9CB81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E12-498B-A7EC-EA2E8E9CB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804608"/>
        <c:axId val="366802256"/>
      </c:scatterChart>
      <c:valAx>
        <c:axId val="366804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802256"/>
        <c:crosses val="autoZero"/>
        <c:crossBetween val="midCat"/>
      </c:valAx>
      <c:valAx>
        <c:axId val="3668022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804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D7-4FBF-839B-4A2C94D5CF3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D7-4FBF-839B-4A2C94D5C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802648"/>
        <c:axId val="366803040"/>
      </c:scatterChart>
      <c:valAx>
        <c:axId val="3668026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803040"/>
        <c:crosses val="autoZero"/>
        <c:crossBetween val="midCat"/>
      </c:valAx>
      <c:valAx>
        <c:axId val="366803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668026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6E-452D-9C11-C3CA69E2919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6E-452D-9C11-C3CA69E29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06304"/>
        <c:axId val="347706696"/>
      </c:scatterChart>
      <c:valAx>
        <c:axId val="347706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706696"/>
        <c:crosses val="autoZero"/>
        <c:crossBetween val="midCat"/>
      </c:valAx>
      <c:valAx>
        <c:axId val="347706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7706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1C-41C5-AD19-A571B863580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1C-41C5-AD19-A571B863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804216"/>
        <c:axId val="370729760"/>
      </c:scatterChart>
      <c:valAx>
        <c:axId val="366804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29760"/>
        <c:crosses val="autoZero"/>
        <c:crossBetween val="midCat"/>
      </c:valAx>
      <c:valAx>
        <c:axId val="3707297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66804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E2-41B8-A5DC-E64AAED0764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E2-41B8-A5DC-E64AAED07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21920"/>
        <c:axId val="370720352"/>
      </c:scatterChart>
      <c:valAx>
        <c:axId val="370721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20352"/>
        <c:crosses val="autoZero"/>
        <c:crossBetween val="midCat"/>
      </c:valAx>
      <c:valAx>
        <c:axId val="370720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21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4B-436B-82F6-5AD85DDAFAD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4B-436B-82F6-5AD85DDA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27016"/>
        <c:axId val="370720744"/>
      </c:scatterChart>
      <c:valAx>
        <c:axId val="370727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20744"/>
        <c:crosses val="autoZero"/>
        <c:crossBetween val="midCat"/>
      </c:valAx>
      <c:valAx>
        <c:axId val="3707207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27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5C-4E4A-BD10-EE0E3E56403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5C-4E4A-BD10-EE0E3E564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19568"/>
        <c:axId val="370719960"/>
      </c:scatterChart>
      <c:valAx>
        <c:axId val="370719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19960"/>
        <c:crosses val="autoZero"/>
        <c:crossBetween val="midCat"/>
      </c:valAx>
      <c:valAx>
        <c:axId val="370719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19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AE-459D-97D1-1AFF88C70CC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AE-459D-97D1-1AFF88C70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27408"/>
        <c:axId val="370729368"/>
      </c:scatterChart>
      <c:valAx>
        <c:axId val="370727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29368"/>
        <c:crosses val="autoZero"/>
        <c:crossBetween val="midCat"/>
      </c:valAx>
      <c:valAx>
        <c:axId val="3707293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27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F4-4A3C-B915-194966AD47D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F4-4A3C-B915-194966AD4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27800"/>
        <c:axId val="370721136"/>
      </c:scatterChart>
      <c:valAx>
        <c:axId val="370727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21136"/>
        <c:crosses val="autoZero"/>
        <c:crossBetween val="midCat"/>
      </c:valAx>
      <c:valAx>
        <c:axId val="370721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27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65-40E8-B25C-39A73EEF125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665-40E8-B25C-39A73EEF1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22312"/>
        <c:axId val="370721528"/>
      </c:scatterChart>
      <c:valAx>
        <c:axId val="370722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21528"/>
        <c:crosses val="autoZero"/>
        <c:crossBetween val="midCat"/>
      </c:valAx>
      <c:valAx>
        <c:axId val="3707215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22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C0-4C45-B93D-10AC9E2BDFB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C0-4C45-B93D-10AC9E2BD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17608"/>
        <c:axId val="370723880"/>
      </c:scatterChart>
      <c:valAx>
        <c:axId val="370717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23880"/>
        <c:crosses val="autoZero"/>
        <c:crossBetween val="midCat"/>
      </c:valAx>
      <c:valAx>
        <c:axId val="370723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17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2F-4BCF-B224-F4DFEA1AE45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2F-4BCF-B224-F4DFEA1AE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18392"/>
        <c:axId val="370722704"/>
      </c:scatterChart>
      <c:valAx>
        <c:axId val="370718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22704"/>
        <c:crosses val="autoZero"/>
        <c:crossBetween val="midCat"/>
      </c:valAx>
      <c:valAx>
        <c:axId val="3707227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18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15-4FB7-B84A-1A2E51EFC44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15-4FB7-B84A-1A2E51EFC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23488"/>
        <c:axId val="370724664"/>
      </c:scatterChart>
      <c:valAx>
        <c:axId val="370723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24664"/>
        <c:crosses val="autoZero"/>
        <c:crossBetween val="midCat"/>
      </c:valAx>
      <c:valAx>
        <c:axId val="370724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23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'BHn13'!$J$10:$J$16</c:f>
              <c:numCache>
                <c:formatCode>General</c:formatCode>
                <c:ptCount val="7"/>
                <c:pt idx="0">
                  <c:v>7</c:v>
                </c:pt>
                <c:pt idx="1">
                  <c:v>10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'BHn13'!$K$10:$K$16</c:f>
              <c:numCache>
                <c:formatCode>\+0.00</c:formatCode>
                <c:ptCount val="7"/>
                <c:pt idx="0">
                  <c:v>38.474918000000002</c:v>
                </c:pt>
                <c:pt idx="1">
                  <c:v>37.474918000000002</c:v>
                </c:pt>
                <c:pt idx="2">
                  <c:v>36.474918000000002</c:v>
                </c:pt>
                <c:pt idx="3">
                  <c:v>35.474918000000002</c:v>
                </c:pt>
                <c:pt idx="4">
                  <c:v>34.474918000000002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CA-4483-8172-E5DBB7E1DBC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'BHn13'!$J$10:$J$16</c:f>
              <c:numCache>
                <c:formatCode>General</c:formatCode>
                <c:ptCount val="7"/>
                <c:pt idx="0">
                  <c:v>7</c:v>
                </c:pt>
                <c:pt idx="1">
                  <c:v>10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'BHn13'!$L$10:$L$16</c:f>
              <c:numCache>
                <c:formatCode>General</c:formatCode>
                <c:ptCount val="7"/>
                <c:pt idx="5" formatCode="\+0.00">
                  <c:v>39.474918000000002</c:v>
                </c:pt>
                <c:pt idx="6" formatCode="\+0.00">
                  <c:v>34.474918000000002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CA-4483-8172-E5DBB7E1D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07088"/>
        <c:axId val="347711400"/>
      </c:scatterChart>
      <c:valAx>
        <c:axId val="347707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711400"/>
        <c:crosses val="autoZero"/>
        <c:crossBetween val="midCat"/>
      </c:valAx>
      <c:valAx>
        <c:axId val="347711400"/>
        <c:scaling>
          <c:orientation val="minMax"/>
          <c:max val="41"/>
          <c:min val="3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7707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11-4132-A460-C29D1484E22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711-4132-A460-C29D1484E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25448"/>
        <c:axId val="370725840"/>
      </c:scatterChart>
      <c:valAx>
        <c:axId val="3707254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25840"/>
        <c:crosses val="autoZero"/>
        <c:crossBetween val="midCat"/>
      </c:valAx>
      <c:valAx>
        <c:axId val="3707258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254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6D-4146-BB70-14CC77203BB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6D-4146-BB70-14CC77203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30936"/>
        <c:axId val="370740344"/>
      </c:scatterChart>
      <c:valAx>
        <c:axId val="3707309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40344"/>
        <c:crosses val="autoZero"/>
        <c:crossBetween val="midCat"/>
      </c:valAx>
      <c:valAx>
        <c:axId val="370740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309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85-4BFD-BBF8-EE6D7ED99EB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85-4BFD-BBF8-EE6D7ED99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39952"/>
        <c:axId val="370737992"/>
      </c:scatterChart>
      <c:valAx>
        <c:axId val="370739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37992"/>
        <c:crosses val="autoZero"/>
        <c:crossBetween val="midCat"/>
      </c:valAx>
      <c:valAx>
        <c:axId val="3707379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39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0A-4F1E-8E96-4E9EE90D9DF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20A-4F1E-8E96-4E9EE90D9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36032"/>
        <c:axId val="370738384"/>
      </c:scatterChart>
      <c:valAx>
        <c:axId val="3707360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38384"/>
        <c:crosses val="autoZero"/>
        <c:crossBetween val="midCat"/>
      </c:valAx>
      <c:valAx>
        <c:axId val="370738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360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8E-42DE-973B-7F3988C33B2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8E-42DE-973B-7F3988C33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38776"/>
        <c:axId val="370733680"/>
      </c:scatterChart>
      <c:valAx>
        <c:axId val="370738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33680"/>
        <c:crosses val="autoZero"/>
        <c:crossBetween val="midCat"/>
      </c:valAx>
      <c:valAx>
        <c:axId val="3707336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38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BF-44B0-ACD9-F7BEDBF5AA4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BF-44B0-ACD9-F7BEDBF5A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41128"/>
        <c:axId val="370732112"/>
      </c:scatterChart>
      <c:valAx>
        <c:axId val="370741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32112"/>
        <c:crosses val="autoZero"/>
        <c:crossBetween val="midCat"/>
      </c:valAx>
      <c:valAx>
        <c:axId val="370732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41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C-4589-8557-ABDFA487BD6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DC-4589-8557-ABDFA487B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41912"/>
        <c:axId val="370741520"/>
      </c:scatterChart>
      <c:valAx>
        <c:axId val="370741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41520"/>
        <c:crosses val="autoZero"/>
        <c:crossBetween val="midCat"/>
      </c:valAx>
      <c:valAx>
        <c:axId val="3707415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41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D3-41C7-9CC0-F47C4DB9D12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D3-41C7-9CC0-F47C4DB9D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37600"/>
        <c:axId val="370732896"/>
      </c:scatterChart>
      <c:valAx>
        <c:axId val="370737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32896"/>
        <c:crosses val="autoZero"/>
        <c:crossBetween val="midCat"/>
      </c:valAx>
      <c:valAx>
        <c:axId val="370732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37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E9-4E8C-9429-8C04E0F9838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E9-4E8C-9429-8C04E0F98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36424"/>
        <c:axId val="370735640"/>
      </c:scatterChart>
      <c:valAx>
        <c:axId val="370736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35640"/>
        <c:crosses val="autoZero"/>
        <c:crossBetween val="midCat"/>
      </c:valAx>
      <c:valAx>
        <c:axId val="3707356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36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E8-44A1-88B9-DBE28304839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E8-44A1-88B9-DBE283048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34072"/>
        <c:axId val="370739560"/>
      </c:scatterChart>
      <c:valAx>
        <c:axId val="370734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39560"/>
        <c:crosses val="autoZero"/>
        <c:crossBetween val="midCat"/>
      </c:valAx>
      <c:valAx>
        <c:axId val="370739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34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37-4CE3-A162-D7560DFC0B7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37-4CE3-A162-D7560DFC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13328"/>
        <c:axId val="347714112"/>
      </c:scatterChart>
      <c:valAx>
        <c:axId val="347713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714112"/>
        <c:crosses val="autoZero"/>
        <c:crossBetween val="midCat"/>
      </c:valAx>
      <c:valAx>
        <c:axId val="347714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7713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A2-476F-8A81-E9B60D661AD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A2-476F-8A81-E9B60D661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42304"/>
        <c:axId val="370730152"/>
      </c:scatterChart>
      <c:valAx>
        <c:axId val="370742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30152"/>
        <c:crosses val="autoZero"/>
        <c:crossBetween val="midCat"/>
      </c:valAx>
      <c:valAx>
        <c:axId val="3707301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42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06-486C-9E68-A66BB6C7DF1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06-486C-9E68-A66BB6C7D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37208"/>
        <c:axId val="370730544"/>
      </c:scatterChart>
      <c:valAx>
        <c:axId val="370737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30544"/>
        <c:crosses val="autoZero"/>
        <c:crossBetween val="midCat"/>
      </c:valAx>
      <c:valAx>
        <c:axId val="370730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37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22-461E-A442-02AB49F15BE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22-461E-A442-02AB49F15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44656"/>
        <c:axId val="370742696"/>
      </c:scatterChart>
      <c:valAx>
        <c:axId val="3707446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42696"/>
        <c:crosses val="autoZero"/>
        <c:crossBetween val="midCat"/>
      </c:valAx>
      <c:valAx>
        <c:axId val="3707426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446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58-4B48-A5D1-95D07AC009B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58-4B48-A5D1-95D07AC00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43872"/>
        <c:axId val="370743480"/>
      </c:scatterChart>
      <c:valAx>
        <c:axId val="370743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43480"/>
        <c:crosses val="autoZero"/>
        <c:crossBetween val="midCat"/>
      </c:valAx>
      <c:valAx>
        <c:axId val="370743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43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4D-4D51-824B-405EDDFEA9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84D-4D51-824B-405EDDFEA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86248"/>
        <c:axId val="370691344"/>
      </c:scatterChart>
      <c:valAx>
        <c:axId val="370686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691344"/>
        <c:crosses val="autoZero"/>
        <c:crossBetween val="midCat"/>
      </c:valAx>
      <c:valAx>
        <c:axId val="3706913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686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16-4CBB-BD9F-E80F547640D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16-4CBB-BD9F-E80F54764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90560"/>
        <c:axId val="370691736"/>
      </c:scatterChart>
      <c:valAx>
        <c:axId val="3706905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691736"/>
        <c:crosses val="autoZero"/>
        <c:crossBetween val="midCat"/>
      </c:valAx>
      <c:valAx>
        <c:axId val="370691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6905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FAD-42D3-84AA-F69ED028CEE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FAD-42D3-84AA-F69ED028C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83896"/>
        <c:axId val="370685464"/>
      </c:scatterChart>
      <c:valAx>
        <c:axId val="370683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685464"/>
        <c:crosses val="autoZero"/>
        <c:crossBetween val="midCat"/>
      </c:valAx>
      <c:valAx>
        <c:axId val="3706854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683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74-46A6-AF1A-760B06917E4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74-46A6-AF1A-760B06917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81544"/>
        <c:axId val="370692128"/>
      </c:scatterChart>
      <c:valAx>
        <c:axId val="370681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692128"/>
        <c:crosses val="autoZero"/>
        <c:crossBetween val="midCat"/>
      </c:valAx>
      <c:valAx>
        <c:axId val="370692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681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2E-433F-8448-F8C93C38FEE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2E-433F-8448-F8C93C38F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83504"/>
        <c:axId val="370688992"/>
      </c:scatterChart>
      <c:valAx>
        <c:axId val="370683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688992"/>
        <c:crosses val="autoZero"/>
        <c:crossBetween val="midCat"/>
      </c:valAx>
      <c:valAx>
        <c:axId val="3706889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683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89-453E-889D-B2793D9AB09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89-453E-889D-B2793D9AB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88600"/>
        <c:axId val="370679976"/>
      </c:scatterChart>
      <c:valAx>
        <c:axId val="370688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679976"/>
        <c:crosses val="autoZero"/>
        <c:crossBetween val="midCat"/>
      </c:valAx>
      <c:valAx>
        <c:axId val="370679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688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'BHn14'!$J$10:$J$16</c:f>
              <c:numCache>
                <c:formatCode>General</c:formatCode>
                <c:ptCount val="7"/>
                <c:pt idx="0">
                  <c:v>10</c:v>
                </c:pt>
                <c:pt idx="1">
                  <c:v>15</c:v>
                </c:pt>
                <c:pt idx="2">
                  <c:v>17</c:v>
                </c:pt>
                <c:pt idx="3">
                  <c:v>15</c:v>
                </c:pt>
                <c:pt idx="4">
                  <c:v>16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'BHn14'!$K$10:$K$16</c:f>
              <c:numCache>
                <c:formatCode>\+0.00</c:formatCode>
                <c:ptCount val="7"/>
                <c:pt idx="0">
                  <c:v>50.998612999999999</c:v>
                </c:pt>
                <c:pt idx="1">
                  <c:v>49.998612999999999</c:v>
                </c:pt>
                <c:pt idx="2">
                  <c:v>48.998612999999999</c:v>
                </c:pt>
                <c:pt idx="3">
                  <c:v>47.998612999999999</c:v>
                </c:pt>
                <c:pt idx="4">
                  <c:v>46.998612999999999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B6-412D-824D-E1956663291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'BHn14'!$J$10:$J$16</c:f>
              <c:numCache>
                <c:formatCode>General</c:formatCode>
                <c:ptCount val="7"/>
                <c:pt idx="0">
                  <c:v>10</c:v>
                </c:pt>
                <c:pt idx="1">
                  <c:v>15</c:v>
                </c:pt>
                <c:pt idx="2">
                  <c:v>17</c:v>
                </c:pt>
                <c:pt idx="3">
                  <c:v>15</c:v>
                </c:pt>
                <c:pt idx="4">
                  <c:v>16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'BHn14'!$L$10:$L$16</c:f>
              <c:numCache>
                <c:formatCode>General</c:formatCode>
                <c:ptCount val="7"/>
                <c:pt idx="5" formatCode="\+0.00">
                  <c:v>51.998612999999999</c:v>
                </c:pt>
                <c:pt idx="6" formatCode="\+0.00">
                  <c:v>46.998612999999999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B6-412D-824D-E19566632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15288"/>
        <c:axId val="347714504"/>
      </c:scatterChart>
      <c:valAx>
        <c:axId val="3477152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714504"/>
        <c:crosses val="autoZero"/>
        <c:crossBetween val="midCat"/>
      </c:valAx>
      <c:valAx>
        <c:axId val="347714504"/>
        <c:scaling>
          <c:orientation val="minMax"/>
          <c:max val="54"/>
          <c:min val="4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77152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'BHn39'!$J$10:$J$16</c:f>
              <c:numCache>
                <c:formatCode>General</c:formatCode>
                <c:ptCount val="7"/>
                <c:pt idx="0">
                  <c:v>15</c:v>
                </c:pt>
                <c:pt idx="1">
                  <c:v>18</c:v>
                </c:pt>
                <c:pt idx="2">
                  <c:v>19</c:v>
                </c:pt>
                <c:pt idx="3">
                  <c:v>21</c:v>
                </c:pt>
                <c:pt idx="4">
                  <c:v>26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'BHn39'!$K$10:$K$16</c:f>
              <c:numCache>
                <c:formatCode>\+0.00</c:formatCode>
                <c:ptCount val="7"/>
                <c:pt idx="0">
                  <c:v>41.617930999999999</c:v>
                </c:pt>
                <c:pt idx="1">
                  <c:v>40.617930999999999</c:v>
                </c:pt>
                <c:pt idx="2">
                  <c:v>39.617930999999999</c:v>
                </c:pt>
                <c:pt idx="3">
                  <c:v>38.617930999999999</c:v>
                </c:pt>
                <c:pt idx="4">
                  <c:v>37.617930999999999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45-4951-AFCD-E76BE2188FB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'BHn39'!$J$10:$J$16</c:f>
              <c:numCache>
                <c:formatCode>General</c:formatCode>
                <c:ptCount val="7"/>
                <c:pt idx="0">
                  <c:v>15</c:v>
                </c:pt>
                <c:pt idx="1">
                  <c:v>18</c:v>
                </c:pt>
                <c:pt idx="2">
                  <c:v>19</c:v>
                </c:pt>
                <c:pt idx="3">
                  <c:v>21</c:v>
                </c:pt>
                <c:pt idx="4">
                  <c:v>26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'BHn39'!$L$10:$L$16</c:f>
              <c:numCache>
                <c:formatCode>General</c:formatCode>
                <c:ptCount val="7"/>
                <c:pt idx="5" formatCode="\+0.00">
                  <c:v>42.617930999999999</c:v>
                </c:pt>
                <c:pt idx="6" formatCode="\+0.00">
                  <c:v>37.617930999999999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45-4951-AFCD-E76BE2188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80760"/>
        <c:axId val="370683112"/>
      </c:scatterChart>
      <c:valAx>
        <c:axId val="370680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683112"/>
        <c:crosses val="autoZero"/>
        <c:crossBetween val="midCat"/>
      </c:valAx>
      <c:valAx>
        <c:axId val="370683112"/>
        <c:scaling>
          <c:orientation val="minMax"/>
          <c:max val="44"/>
          <c:min val="3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680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0A-4588-993D-AD0B6D9FB87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0A-4588-993D-AD0B6D9FB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90952"/>
        <c:axId val="370684288"/>
      </c:scatterChart>
      <c:valAx>
        <c:axId val="370690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684288"/>
        <c:crosses val="autoZero"/>
        <c:crossBetween val="midCat"/>
      </c:valAx>
      <c:valAx>
        <c:axId val="370684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690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A3-4948-8D9B-E9D6490F910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3-4948-8D9B-E9D6490F9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81936"/>
        <c:axId val="370682720"/>
      </c:scatterChart>
      <c:valAx>
        <c:axId val="3706819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682720"/>
        <c:crosses val="autoZero"/>
        <c:crossBetween val="midCat"/>
      </c:valAx>
      <c:valAx>
        <c:axId val="3706827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6819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56-4F34-87D2-5A3F52E716E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56-4F34-87D2-5A3F52E71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82328"/>
        <c:axId val="370687424"/>
      </c:scatterChart>
      <c:valAx>
        <c:axId val="370682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687424"/>
        <c:crosses val="autoZero"/>
        <c:crossBetween val="midCat"/>
      </c:valAx>
      <c:valAx>
        <c:axId val="370687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682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B6-40D9-98BF-031B199E575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B6-40D9-98BF-031B199E5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89776"/>
        <c:axId val="370690168"/>
      </c:scatterChart>
      <c:valAx>
        <c:axId val="370689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690168"/>
        <c:crosses val="autoZero"/>
        <c:crossBetween val="midCat"/>
      </c:valAx>
      <c:valAx>
        <c:axId val="3706901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689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21-4ABF-9BC6-DBC5F5114AC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21-4ABF-9BC6-DBC5F5114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99968"/>
        <c:axId val="370696048"/>
      </c:scatterChart>
      <c:valAx>
        <c:axId val="370699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696048"/>
        <c:crosses val="autoZero"/>
        <c:crossBetween val="midCat"/>
      </c:valAx>
      <c:valAx>
        <c:axId val="370696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699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08-4DDA-A887-8AF0B9850F5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C08-4DDA-A887-8AF0B9850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94872"/>
        <c:axId val="370703888"/>
      </c:scatterChart>
      <c:valAx>
        <c:axId val="370694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03888"/>
        <c:crosses val="autoZero"/>
        <c:crossBetween val="midCat"/>
      </c:valAx>
      <c:valAx>
        <c:axId val="3707038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694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B3-4D92-8793-FA8969A7413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B3-4D92-8793-FA8969A74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94480"/>
        <c:axId val="370695656"/>
      </c:scatterChart>
      <c:valAx>
        <c:axId val="3706944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695656"/>
        <c:crosses val="autoZero"/>
        <c:crossBetween val="midCat"/>
      </c:valAx>
      <c:valAx>
        <c:axId val="370695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6944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58-483A-9947-883787C617F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58-483A-9947-883787C61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03496"/>
        <c:axId val="370704280"/>
      </c:scatterChart>
      <c:valAx>
        <c:axId val="370703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04280"/>
        <c:crosses val="autoZero"/>
        <c:crossBetween val="midCat"/>
      </c:valAx>
      <c:valAx>
        <c:axId val="3707042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03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5C-4BBF-B91A-BDF6799AC46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5C-4BBF-B91A-BDF6799AC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96440"/>
        <c:axId val="370704672"/>
      </c:scatterChart>
      <c:valAx>
        <c:axId val="3706964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04672"/>
        <c:crosses val="autoZero"/>
        <c:crossBetween val="midCat"/>
      </c:valAx>
      <c:valAx>
        <c:axId val="370704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6964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2F-4115-B0D0-358FA935110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2F-4115-B0D0-358FA935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16072"/>
        <c:axId val="347716464"/>
      </c:scatterChart>
      <c:valAx>
        <c:axId val="347716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716464"/>
        <c:crosses val="autoZero"/>
        <c:crossBetween val="midCat"/>
      </c:valAx>
      <c:valAx>
        <c:axId val="3477164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7716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B39-4683-8FF4-0D1DE044C0B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B39-4683-8FF4-0D1DE044C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96832"/>
        <c:axId val="370692912"/>
      </c:scatterChart>
      <c:valAx>
        <c:axId val="370696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692912"/>
        <c:crosses val="autoZero"/>
        <c:crossBetween val="midCat"/>
      </c:valAx>
      <c:valAx>
        <c:axId val="3706929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696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30E-4BDE-B78C-2702764DFB4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0E-4BDE-B78C-2702764DF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92520"/>
        <c:axId val="370701536"/>
      </c:scatterChart>
      <c:valAx>
        <c:axId val="370692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01536"/>
        <c:crosses val="autoZero"/>
        <c:crossBetween val="midCat"/>
      </c:valAx>
      <c:valAx>
        <c:axId val="370701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692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CF-4AC5-9AF7-BF110661698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CF-4AC5-9AF7-BF1106616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93696"/>
        <c:axId val="370698792"/>
      </c:scatterChart>
      <c:valAx>
        <c:axId val="3706936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698792"/>
        <c:crosses val="autoZero"/>
        <c:crossBetween val="midCat"/>
      </c:valAx>
      <c:valAx>
        <c:axId val="3706987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693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30-49CE-9D06-558178D4726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230-49CE-9D06-558178D47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97616"/>
        <c:axId val="370703104"/>
      </c:scatterChart>
      <c:valAx>
        <c:axId val="370697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03104"/>
        <c:crosses val="autoZero"/>
        <c:crossBetween val="midCat"/>
      </c:valAx>
      <c:valAx>
        <c:axId val="370703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697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F6-4DAA-AE8A-FA473094FCE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F6-4DAA-AE8A-FA473094F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02320"/>
        <c:axId val="370702712"/>
      </c:scatterChart>
      <c:valAx>
        <c:axId val="370702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02712"/>
        <c:crosses val="autoZero"/>
        <c:crossBetween val="midCat"/>
      </c:valAx>
      <c:valAx>
        <c:axId val="3707027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02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CD-4079-A7EA-4C530725751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CD-4079-A7EA-4C5307257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699184"/>
        <c:axId val="370710944"/>
      </c:scatterChart>
      <c:valAx>
        <c:axId val="370699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10944"/>
        <c:crosses val="autoZero"/>
        <c:crossBetween val="midCat"/>
      </c:valAx>
      <c:valAx>
        <c:axId val="370710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699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96-4EE3-8988-4B3C6867CCF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96-4EE3-8988-4B3C6867C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11336"/>
        <c:axId val="370705064"/>
      </c:scatterChart>
      <c:valAx>
        <c:axId val="370711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05064"/>
        <c:crosses val="autoZero"/>
        <c:crossBetween val="midCat"/>
      </c:valAx>
      <c:valAx>
        <c:axId val="3707050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11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BA-4D11-B31E-E13CA45EF34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5BA-4D11-B31E-E13CA45EF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12904"/>
        <c:axId val="370716432"/>
      </c:scatterChart>
      <c:valAx>
        <c:axId val="3707129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16432"/>
        <c:crosses val="autoZero"/>
        <c:crossBetween val="midCat"/>
      </c:valAx>
      <c:valAx>
        <c:axId val="370716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129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84-4A19-97AE-2867E3946DC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84-4A19-97AE-2867E3946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11728"/>
        <c:axId val="370707416"/>
      </c:scatterChart>
      <c:valAx>
        <c:axId val="370711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07416"/>
        <c:crosses val="autoZero"/>
        <c:crossBetween val="midCat"/>
      </c:valAx>
      <c:valAx>
        <c:axId val="3707074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11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2D-4CF9-B0C4-42DA76243CA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42D-4CF9-B0C4-42DA76243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12120"/>
        <c:axId val="370713296"/>
      </c:scatterChart>
      <c:valAx>
        <c:axId val="3707121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13296"/>
        <c:crosses val="autoZero"/>
        <c:crossBetween val="midCat"/>
      </c:valAx>
      <c:valAx>
        <c:axId val="370713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121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03-44C5-9C2B-FDC2551DA4C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03-44C5-9C2B-FDC2551DA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736632"/>
        <c:axId val="337737024"/>
      </c:scatterChart>
      <c:valAx>
        <c:axId val="3377366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7737024"/>
        <c:crosses val="autoZero"/>
        <c:crossBetween val="midCat"/>
      </c:valAx>
      <c:valAx>
        <c:axId val="337737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377366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FA-4B50-885B-DE4F18389B7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8FA-4B50-885B-DE4F18389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13720"/>
        <c:axId val="347800760"/>
      </c:scatterChart>
      <c:valAx>
        <c:axId val="347713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800760"/>
        <c:crosses val="autoZero"/>
        <c:crossBetween val="midCat"/>
      </c:valAx>
      <c:valAx>
        <c:axId val="347800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7713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7E5-4465-A96F-5211A0BBE6E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7E5-4465-A96F-5211A0BB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08200"/>
        <c:axId val="370714472"/>
      </c:scatterChart>
      <c:valAx>
        <c:axId val="370708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14472"/>
        <c:crosses val="autoZero"/>
        <c:crossBetween val="midCat"/>
      </c:valAx>
      <c:valAx>
        <c:axId val="3707144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08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3A-446A-B03D-E3A15AE4CF5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3A-446A-B03D-E3A15AE4C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10552"/>
        <c:axId val="370705848"/>
      </c:scatterChart>
      <c:valAx>
        <c:axId val="370710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05848"/>
        <c:crosses val="autoZero"/>
        <c:crossBetween val="midCat"/>
      </c:valAx>
      <c:valAx>
        <c:axId val="370705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10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E0-434B-B0FA-DC9B6A6E53C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3E0-434B-B0FA-DC9B6A6E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08592"/>
        <c:axId val="370706632"/>
      </c:scatterChart>
      <c:valAx>
        <c:axId val="370708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06632"/>
        <c:crosses val="autoZero"/>
        <c:crossBetween val="midCat"/>
      </c:valAx>
      <c:valAx>
        <c:axId val="3707066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08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CE-49F7-9EC4-75A52319B72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CE-49F7-9EC4-75A52319B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16824"/>
        <c:axId val="370716040"/>
      </c:scatterChart>
      <c:valAx>
        <c:axId val="370716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16040"/>
        <c:crosses val="autoZero"/>
        <c:crossBetween val="midCat"/>
      </c:valAx>
      <c:valAx>
        <c:axId val="370716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16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3E-4D27-AF51-42E3E96B57B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3E-4D27-AF51-42E3E96B5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09768"/>
        <c:axId val="370706240"/>
      </c:scatterChart>
      <c:valAx>
        <c:axId val="370709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06240"/>
        <c:crosses val="autoZero"/>
        <c:crossBetween val="midCat"/>
      </c:valAx>
      <c:valAx>
        <c:axId val="3707062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0709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2B-40E7-8969-30D8D078E9E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2B-40E7-8969-30D8D078E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707808"/>
        <c:axId val="370708984"/>
      </c:scatterChart>
      <c:valAx>
        <c:axId val="370707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0708984"/>
        <c:crosses val="autoZero"/>
        <c:crossBetween val="midCat"/>
      </c:valAx>
      <c:valAx>
        <c:axId val="370708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0707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2A4-4108-9AB8-0A2C684AC26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2A4-4108-9AB8-0A2C684AC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72640"/>
        <c:axId val="374671464"/>
      </c:scatterChart>
      <c:valAx>
        <c:axId val="374672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71464"/>
        <c:crosses val="autoZero"/>
        <c:crossBetween val="midCat"/>
      </c:valAx>
      <c:valAx>
        <c:axId val="3746714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72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C8-412B-A294-02370130F82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C8-412B-A294-02370130F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78520"/>
        <c:axId val="374676952"/>
      </c:scatterChart>
      <c:valAx>
        <c:axId val="374678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76952"/>
        <c:crosses val="autoZero"/>
        <c:crossBetween val="midCat"/>
      </c:valAx>
      <c:valAx>
        <c:axId val="374676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78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9E-4EEF-B87C-1D5F546DC5E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E9E-4EEF-B87C-1D5F546DC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74600"/>
        <c:axId val="374670288"/>
      </c:scatterChart>
      <c:valAx>
        <c:axId val="374674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70288"/>
        <c:crosses val="autoZero"/>
        <c:crossBetween val="midCat"/>
      </c:valAx>
      <c:valAx>
        <c:axId val="3746702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74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A6-4C03-AE8C-FAAC6B922B2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DA6-4C03-AE8C-FAAC6B922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72248"/>
        <c:axId val="374673032"/>
      </c:scatterChart>
      <c:valAx>
        <c:axId val="374672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73032"/>
        <c:crosses val="autoZero"/>
        <c:crossBetween val="midCat"/>
      </c:valAx>
      <c:valAx>
        <c:axId val="374673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72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FE-4C1D-B755-B943EECC02C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FE-4C1D-B755-B943EECC0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97624"/>
        <c:axId val="347794880"/>
      </c:scatterChart>
      <c:valAx>
        <c:axId val="3477976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794880"/>
        <c:crosses val="autoZero"/>
        <c:crossBetween val="midCat"/>
      </c:valAx>
      <c:valAx>
        <c:axId val="3477948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77976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73-497D-82C8-8E8BD41DC85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73-497D-82C8-8E8BD41DC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73424"/>
        <c:axId val="374675384"/>
      </c:scatterChart>
      <c:valAx>
        <c:axId val="374673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75384"/>
        <c:crosses val="autoZero"/>
        <c:crossBetween val="midCat"/>
      </c:valAx>
      <c:valAx>
        <c:axId val="3746753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73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5E-4735-AA6A-CACB7F4A6E6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5E-4735-AA6A-CACB7F4A6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80872"/>
        <c:axId val="374682048"/>
      </c:scatterChart>
      <c:valAx>
        <c:axId val="374680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82048"/>
        <c:crosses val="autoZero"/>
        <c:crossBetween val="midCat"/>
      </c:valAx>
      <c:valAx>
        <c:axId val="374682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80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0C-4519-97AA-8AF83A2E346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0C-4519-97AA-8AF83A2E3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73816"/>
        <c:axId val="374674208"/>
      </c:scatterChart>
      <c:valAx>
        <c:axId val="3746738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74208"/>
        <c:crosses val="autoZero"/>
        <c:crossBetween val="midCat"/>
      </c:valAx>
      <c:valAx>
        <c:axId val="3746742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738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A7-4E53-9EA9-3E786FFF435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A7-4E53-9EA9-3E786FFF4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77344"/>
        <c:axId val="374671072"/>
      </c:scatterChart>
      <c:valAx>
        <c:axId val="374677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71072"/>
        <c:crosses val="autoZero"/>
        <c:crossBetween val="midCat"/>
      </c:valAx>
      <c:valAx>
        <c:axId val="374671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77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1D-4956-AEC0-2A18FBDFB25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1D-4956-AEC0-2A18FBDFB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71856"/>
        <c:axId val="374676560"/>
      </c:scatterChart>
      <c:valAx>
        <c:axId val="374671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76560"/>
        <c:crosses val="autoZero"/>
        <c:crossBetween val="midCat"/>
      </c:valAx>
      <c:valAx>
        <c:axId val="3746765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71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96-4D67-82E3-91405A8E5F3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96-4D67-82E3-91405A8E5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79696"/>
        <c:axId val="374680480"/>
      </c:scatterChart>
      <c:valAx>
        <c:axId val="3746796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80480"/>
        <c:crosses val="autoZero"/>
        <c:crossBetween val="midCat"/>
      </c:valAx>
      <c:valAx>
        <c:axId val="374680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79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F6F-478D-8368-64B11C844B3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F6F-478D-8368-64B11C844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81264"/>
        <c:axId val="374669896"/>
      </c:scatterChart>
      <c:valAx>
        <c:axId val="374681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69896"/>
        <c:crosses val="autoZero"/>
        <c:crossBetween val="midCat"/>
      </c:valAx>
      <c:valAx>
        <c:axId val="3746698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81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D7-457F-B190-B3AA5F1778C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D7-457F-B190-B3AA5F177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89888"/>
        <c:axId val="374694592"/>
      </c:scatterChart>
      <c:valAx>
        <c:axId val="374689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94592"/>
        <c:crosses val="autoZero"/>
        <c:crossBetween val="midCat"/>
      </c:valAx>
      <c:valAx>
        <c:axId val="374694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89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73-4A6D-87AC-386748990A2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73-4A6D-87AC-386748990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93416"/>
        <c:axId val="374687928"/>
      </c:scatterChart>
      <c:valAx>
        <c:axId val="374693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87928"/>
        <c:crosses val="autoZero"/>
        <c:crossBetween val="midCat"/>
      </c:valAx>
      <c:valAx>
        <c:axId val="3746879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93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4D-48ED-A6F3-AFD86A50348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4D-48ED-A6F3-AFD86A503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85184"/>
        <c:axId val="374691456"/>
      </c:scatterChart>
      <c:valAx>
        <c:axId val="374685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91456"/>
        <c:crosses val="autoZero"/>
        <c:crossBetween val="midCat"/>
      </c:valAx>
      <c:valAx>
        <c:axId val="374691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85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E3-400A-933B-05A7200A53A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E3-400A-933B-05A7200A5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98016"/>
        <c:axId val="347801544"/>
      </c:scatterChart>
      <c:valAx>
        <c:axId val="347798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801544"/>
        <c:crosses val="autoZero"/>
        <c:crossBetween val="midCat"/>
      </c:valAx>
      <c:valAx>
        <c:axId val="347801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7798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4A-404C-90A9-EC9C2AB7BF4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4A-404C-90A9-EC9C2AB7B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82832"/>
        <c:axId val="374686360"/>
      </c:scatterChart>
      <c:valAx>
        <c:axId val="374682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86360"/>
        <c:crosses val="autoZero"/>
        <c:crossBetween val="midCat"/>
      </c:valAx>
      <c:valAx>
        <c:axId val="3746863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82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19-4AAB-A1DA-4A6D1411BEF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19-4AAB-A1DA-4A6D1411B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89104"/>
        <c:axId val="374689496"/>
      </c:scatterChart>
      <c:valAx>
        <c:axId val="3746891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89496"/>
        <c:crosses val="autoZero"/>
        <c:crossBetween val="midCat"/>
      </c:valAx>
      <c:valAx>
        <c:axId val="374689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891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'BHn40'!$J$10:$J$16</c:f>
              <c:numCache>
                <c:formatCode>General</c:formatCode>
                <c:ptCount val="7"/>
                <c:pt idx="0">
                  <c:v>11</c:v>
                </c:pt>
                <c:pt idx="1">
                  <c:v>16</c:v>
                </c:pt>
                <c:pt idx="2">
                  <c:v>19</c:v>
                </c:pt>
                <c:pt idx="3">
                  <c:v>23</c:v>
                </c:pt>
                <c:pt idx="4">
                  <c:v>33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'BHn40'!$K$10:$K$16</c:f>
              <c:numCache>
                <c:formatCode>\+0.00</c:formatCode>
                <c:ptCount val="7"/>
                <c:pt idx="0">
                  <c:v>38.864162999999998</c:v>
                </c:pt>
                <c:pt idx="1">
                  <c:v>37.864162999999998</c:v>
                </c:pt>
                <c:pt idx="2">
                  <c:v>36.864162999999998</c:v>
                </c:pt>
                <c:pt idx="3">
                  <c:v>35.864162999999998</c:v>
                </c:pt>
                <c:pt idx="4">
                  <c:v>34.864162999999998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FE-49DA-9EB1-B8A287D1945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'BHn40'!$J$10:$J$16</c:f>
              <c:numCache>
                <c:formatCode>General</c:formatCode>
                <c:ptCount val="7"/>
                <c:pt idx="0">
                  <c:v>11</c:v>
                </c:pt>
                <c:pt idx="1">
                  <c:v>16</c:v>
                </c:pt>
                <c:pt idx="2">
                  <c:v>19</c:v>
                </c:pt>
                <c:pt idx="3">
                  <c:v>23</c:v>
                </c:pt>
                <c:pt idx="4">
                  <c:v>33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'BHn40'!$L$10:$L$16</c:f>
              <c:numCache>
                <c:formatCode>General</c:formatCode>
                <c:ptCount val="7"/>
                <c:pt idx="5" formatCode="\+0.00">
                  <c:v>39.864162999999998</c:v>
                </c:pt>
                <c:pt idx="6" formatCode="\+0.00">
                  <c:v>34.864162999999998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FE-49DA-9EB1-B8A287D19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85576"/>
        <c:axId val="374694200"/>
      </c:scatterChart>
      <c:valAx>
        <c:axId val="374685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94200"/>
        <c:crosses val="autoZero"/>
        <c:crossBetween val="midCat"/>
      </c:valAx>
      <c:valAx>
        <c:axId val="374694200"/>
        <c:scaling>
          <c:orientation val="minMax"/>
          <c:max val="42"/>
          <c:min val="3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85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6E-41BB-BE39-B2A0E10D9B5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26E-41BB-BE39-B2A0E10D9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90280"/>
        <c:axId val="374683224"/>
      </c:scatterChart>
      <c:valAx>
        <c:axId val="3746902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83224"/>
        <c:crosses val="autoZero"/>
        <c:crossBetween val="midCat"/>
      </c:valAx>
      <c:valAx>
        <c:axId val="374683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902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EB-4BA3-8101-B94EE952DB7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CEB-4BA3-8101-B94EE952D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83616"/>
        <c:axId val="374686752"/>
      </c:scatterChart>
      <c:valAx>
        <c:axId val="374683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86752"/>
        <c:crosses val="autoZero"/>
        <c:crossBetween val="midCat"/>
      </c:valAx>
      <c:valAx>
        <c:axId val="3746867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83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09-4A0E-B961-C6BE868F077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09-4A0E-B961-C6BE868F0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91064"/>
        <c:axId val="374687536"/>
      </c:scatterChart>
      <c:valAx>
        <c:axId val="374691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87536"/>
        <c:crosses val="autoZero"/>
        <c:crossBetween val="midCat"/>
      </c:valAx>
      <c:valAx>
        <c:axId val="374687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91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57-4154-AB6A-61968A0581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57-4154-AB6A-61968A058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92240"/>
        <c:axId val="374684008"/>
      </c:scatterChart>
      <c:valAx>
        <c:axId val="374692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84008"/>
        <c:crosses val="autoZero"/>
        <c:crossBetween val="midCat"/>
      </c:valAx>
      <c:valAx>
        <c:axId val="3746840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92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CD-4215-A789-0345456B314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CD-4215-A789-0345456B3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93024"/>
        <c:axId val="374705960"/>
      </c:scatterChart>
      <c:valAx>
        <c:axId val="374693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705960"/>
        <c:crosses val="autoZero"/>
        <c:crossBetween val="midCat"/>
      </c:valAx>
      <c:valAx>
        <c:axId val="374705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93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FC-4B68-9161-F16E5090C1E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FC-4B68-9161-F16E5090C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707136"/>
        <c:axId val="374701648"/>
      </c:scatterChart>
      <c:valAx>
        <c:axId val="374707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701648"/>
        <c:crosses val="autoZero"/>
        <c:crossBetween val="midCat"/>
      </c:valAx>
      <c:valAx>
        <c:axId val="3747016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707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01-454A-9164-E57312CF66C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701-454A-9164-E57312CF6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700080"/>
        <c:axId val="374696552"/>
      </c:scatterChart>
      <c:valAx>
        <c:axId val="374700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96552"/>
        <c:crosses val="autoZero"/>
        <c:crossBetween val="midCat"/>
      </c:valAx>
      <c:valAx>
        <c:axId val="374696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700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'BHn16'!$J$10:$J$16</c:f>
              <c:numCache>
                <c:formatCode>General</c:formatCode>
                <c:ptCount val="7"/>
                <c:pt idx="0">
                  <c:v>7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  <c:pt idx="4">
                  <c:v>17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'BHn16'!$K$10:$K$16</c:f>
              <c:numCache>
                <c:formatCode>\+0.00</c:formatCode>
                <c:ptCount val="7"/>
                <c:pt idx="0">
                  <c:v>52.943295999999997</c:v>
                </c:pt>
                <c:pt idx="1">
                  <c:v>51.943295999999997</c:v>
                </c:pt>
                <c:pt idx="2">
                  <c:v>50.943295999999997</c:v>
                </c:pt>
                <c:pt idx="3">
                  <c:v>49.943295999999997</c:v>
                </c:pt>
                <c:pt idx="4">
                  <c:v>48.943295999999997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23-4DF9-B5B6-91FBA274027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'BHn16'!$J$10:$J$16</c:f>
              <c:numCache>
                <c:formatCode>General</c:formatCode>
                <c:ptCount val="7"/>
                <c:pt idx="0">
                  <c:v>7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  <c:pt idx="4">
                  <c:v>17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'BHn16'!$L$10:$L$16</c:f>
              <c:numCache>
                <c:formatCode>General</c:formatCode>
                <c:ptCount val="7"/>
                <c:pt idx="5" formatCode="\+0.00">
                  <c:v>53.943295999999997</c:v>
                </c:pt>
                <c:pt idx="6" formatCode="\+0.00">
                  <c:v>48.943295999999997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E23-4DF9-B5B6-91FBA2740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96840"/>
        <c:axId val="347797232"/>
      </c:scatterChart>
      <c:valAx>
        <c:axId val="347796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797232"/>
        <c:crosses val="autoZero"/>
        <c:crossBetween val="midCat"/>
      </c:valAx>
      <c:valAx>
        <c:axId val="347797232"/>
        <c:scaling>
          <c:orientation val="minMax"/>
          <c:max val="55"/>
          <c:min val="47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7796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AC-43A2-BFB6-9E0B44AC17B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AC-43A2-BFB6-9E0B44AC1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702432"/>
        <c:axId val="374696944"/>
      </c:scatterChart>
      <c:valAx>
        <c:axId val="3747024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96944"/>
        <c:crosses val="autoZero"/>
        <c:crossBetween val="midCat"/>
      </c:valAx>
      <c:valAx>
        <c:axId val="3746969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7024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A9-4F41-87DA-E844C92D5D8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A9-4F41-87DA-E844C92D5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705176"/>
        <c:axId val="374697728"/>
      </c:scatterChart>
      <c:valAx>
        <c:axId val="374705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97728"/>
        <c:crosses val="autoZero"/>
        <c:crossBetween val="midCat"/>
      </c:valAx>
      <c:valAx>
        <c:axId val="374697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705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BBA-41CE-B9AC-F59A86AEFB1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BBA-41CE-B9AC-F59A86AEF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703216"/>
        <c:axId val="374700472"/>
      </c:scatterChart>
      <c:valAx>
        <c:axId val="374703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700472"/>
        <c:crosses val="autoZero"/>
        <c:crossBetween val="midCat"/>
      </c:valAx>
      <c:valAx>
        <c:axId val="3747004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703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ED-4FFC-B6A4-0F4E8E05CA9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AED-4FFC-B6A4-0F4E8E05C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95768"/>
        <c:axId val="374697336"/>
      </c:scatterChart>
      <c:valAx>
        <c:axId val="374695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97336"/>
        <c:crosses val="autoZero"/>
        <c:crossBetween val="midCat"/>
      </c:valAx>
      <c:valAx>
        <c:axId val="374697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95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D8-4633-A8B4-536C59AADDB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D8-4633-A8B4-536C59AAD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98120"/>
        <c:axId val="374705568"/>
      </c:scatterChart>
      <c:valAx>
        <c:axId val="3746981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705568"/>
        <c:crosses val="autoZero"/>
        <c:crossBetween val="midCat"/>
      </c:valAx>
      <c:valAx>
        <c:axId val="3747055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981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6A-4BA2-92BA-E737B869A1A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D6A-4BA2-92BA-E737B869A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704392"/>
        <c:axId val="374695376"/>
      </c:scatterChart>
      <c:valAx>
        <c:axId val="374704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95376"/>
        <c:crosses val="autoZero"/>
        <c:crossBetween val="midCat"/>
      </c:valAx>
      <c:valAx>
        <c:axId val="374695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704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F6-4EAD-96A2-3E747C22552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F6-4EAD-96A2-3E747C225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98512"/>
        <c:axId val="374701256"/>
      </c:scatterChart>
      <c:valAx>
        <c:axId val="374698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701256"/>
        <c:crosses val="autoZero"/>
        <c:crossBetween val="midCat"/>
      </c:valAx>
      <c:valAx>
        <c:axId val="3747012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98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7F-4B3D-90DC-5300C89FFD2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7F-4B3D-90DC-5300C89FF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99296"/>
        <c:axId val="374699688"/>
      </c:scatterChart>
      <c:valAx>
        <c:axId val="3746992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99688"/>
        <c:crosses val="autoZero"/>
        <c:crossBetween val="midCat"/>
      </c:valAx>
      <c:valAx>
        <c:axId val="374699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992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11-4025-AC38-B8D5E481C11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711-4025-AC38-B8D5E481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708704"/>
        <c:axId val="374709096"/>
      </c:scatterChart>
      <c:valAx>
        <c:axId val="374708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709096"/>
        <c:crosses val="autoZero"/>
        <c:crossBetween val="midCat"/>
      </c:valAx>
      <c:valAx>
        <c:axId val="3747090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708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342-40B9-B588-4E643B33BF7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42-40B9-B588-4E643B33B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708312"/>
        <c:axId val="374709880"/>
      </c:scatterChart>
      <c:valAx>
        <c:axId val="374708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709880"/>
        <c:crosses val="autoZero"/>
        <c:crossBetween val="midCat"/>
      </c:valAx>
      <c:valAx>
        <c:axId val="374709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708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79-41BC-BD28-1C0500D60D1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79-41BC-BD28-1C0500D60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99976"/>
        <c:axId val="347800368"/>
      </c:scatterChart>
      <c:valAx>
        <c:axId val="347799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800368"/>
        <c:crosses val="autoZero"/>
        <c:crossBetween val="midCat"/>
      </c:valAx>
      <c:valAx>
        <c:axId val="347800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7799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B1-4F6B-BFD6-AAA7DFF9697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B1-4F6B-BFD6-AAA7DFF96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707920"/>
        <c:axId val="374656960"/>
      </c:scatterChart>
      <c:valAx>
        <c:axId val="374707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56960"/>
        <c:crosses val="autoZero"/>
        <c:crossBetween val="midCat"/>
      </c:valAx>
      <c:valAx>
        <c:axId val="3746569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707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AA-4B0D-B0C2-E5D7237E47E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AA-4B0D-B0C2-E5D7237E4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56176"/>
        <c:axId val="374648728"/>
      </c:scatterChart>
      <c:valAx>
        <c:axId val="374656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48728"/>
        <c:crosses val="autoZero"/>
        <c:crossBetween val="midCat"/>
      </c:valAx>
      <c:valAx>
        <c:axId val="374648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56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A3-45CA-8CBB-E9753AD3493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A3-45CA-8CBB-E9753AD34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50296"/>
        <c:axId val="374651472"/>
      </c:scatterChart>
      <c:valAx>
        <c:axId val="3746502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51472"/>
        <c:crosses val="autoZero"/>
        <c:crossBetween val="midCat"/>
      </c:valAx>
      <c:valAx>
        <c:axId val="3746514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502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7A5-450B-827A-051602AC2BE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7A5-450B-827A-051602AC2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45200"/>
        <c:axId val="374646768"/>
      </c:scatterChart>
      <c:valAx>
        <c:axId val="374645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46768"/>
        <c:crosses val="autoZero"/>
        <c:crossBetween val="midCat"/>
      </c:valAx>
      <c:valAx>
        <c:axId val="374646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45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3C-4431-B358-AF0CB52A30E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3C-4431-B358-AF0CB52A3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51864"/>
        <c:axId val="374645984"/>
      </c:scatterChart>
      <c:valAx>
        <c:axId val="374651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45984"/>
        <c:crosses val="autoZero"/>
        <c:crossBetween val="midCat"/>
      </c:valAx>
      <c:valAx>
        <c:axId val="3746459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51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00-4778-AB1E-73227C68208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00-4778-AB1E-73227C682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45592"/>
        <c:axId val="374646376"/>
      </c:scatterChart>
      <c:valAx>
        <c:axId val="374645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46376"/>
        <c:crosses val="autoZero"/>
        <c:crossBetween val="midCat"/>
      </c:valAx>
      <c:valAx>
        <c:axId val="374646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45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84-4CF2-93AD-90C6DF86CED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84-4CF2-93AD-90C6DF86C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47160"/>
        <c:axId val="374647944"/>
      </c:scatterChart>
      <c:valAx>
        <c:axId val="374647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47944"/>
        <c:crosses val="autoZero"/>
        <c:crossBetween val="midCat"/>
      </c:valAx>
      <c:valAx>
        <c:axId val="3746479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47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90-47F4-BAD5-4843AD27E64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90-47F4-BAD5-4843AD27E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50688"/>
        <c:axId val="374655392"/>
      </c:scatterChart>
      <c:valAx>
        <c:axId val="374650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55392"/>
        <c:crosses val="autoZero"/>
        <c:crossBetween val="midCat"/>
      </c:valAx>
      <c:valAx>
        <c:axId val="374655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50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18-4421-A8C0-DF8E5B09E08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18-4421-A8C0-DF8E5B09E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51080"/>
        <c:axId val="374649904"/>
      </c:scatterChart>
      <c:valAx>
        <c:axId val="374651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49904"/>
        <c:crosses val="autoZero"/>
        <c:crossBetween val="midCat"/>
      </c:valAx>
      <c:valAx>
        <c:axId val="3746499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51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FD-4574-84CD-020AA72840B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FD-4574-84CD-020AA7284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52256"/>
        <c:axId val="374652648"/>
      </c:scatterChart>
      <c:valAx>
        <c:axId val="3746522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52648"/>
        <c:crosses val="autoZero"/>
        <c:crossBetween val="midCat"/>
      </c:valAx>
      <c:valAx>
        <c:axId val="374652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522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'BHn17'!$J$10:$J$16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'BHn17'!$K$10:$K$16</c:f>
              <c:numCache>
                <c:formatCode>\+0.00</c:formatCode>
                <c:ptCount val="7"/>
                <c:pt idx="0">
                  <c:v>45.546189999999996</c:v>
                </c:pt>
                <c:pt idx="1">
                  <c:v>45.546189999999996</c:v>
                </c:pt>
                <c:pt idx="2">
                  <c:v>45.546189999999996</c:v>
                </c:pt>
                <c:pt idx="3">
                  <c:v>45.546189999999996</c:v>
                </c:pt>
                <c:pt idx="4">
                  <c:v>45.546189999999996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BE-4C44-B5F9-7D688FC96DF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5"/>
              <c:layout>
                <c:manualLayout>
                  <c:x val="-2.9695633783155661E-3"/>
                  <c:y val="4.5128205128205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4C4-420C-A985-1A394CE6F1E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9695633783155661E-3"/>
                  <c:y val="-5.3333333333333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4C4-420C-A985-1A394CE6F1E9}"/>
                </c:ext>
                <c:ext xmlns:c15="http://schemas.microsoft.com/office/drawing/2012/chart" uri="{CE6537A1-D6FC-4f65-9D91-7224C49458BB}"/>
              </c:extLst>
            </c:dLbl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'BHn17'!$J$10:$J$16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'BHn17'!$L$10:$L$16</c:f>
              <c:numCache>
                <c:formatCode>General</c:formatCode>
                <c:ptCount val="7"/>
                <c:pt idx="5" formatCode="\+0.00">
                  <c:v>45.646189999999997</c:v>
                </c:pt>
                <c:pt idx="6" formatCode="\+0.00">
                  <c:v>45.546189999999996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BE-4C44-B5F9-7D688FC96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798408"/>
        <c:axId val="347795272"/>
      </c:scatterChart>
      <c:valAx>
        <c:axId val="347798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795272"/>
        <c:crosses val="autoZero"/>
        <c:crossBetween val="midCat"/>
      </c:valAx>
      <c:valAx>
        <c:axId val="3477952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7798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37-47A4-AA10-125D0999EA7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37-47A4-AA10-125D0999E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53824"/>
        <c:axId val="374654216"/>
      </c:scatterChart>
      <c:valAx>
        <c:axId val="374653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54216"/>
        <c:crosses val="autoZero"/>
        <c:crossBetween val="midCat"/>
      </c:valAx>
      <c:valAx>
        <c:axId val="3746542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53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D63-4FA4-B366-8E3F2F26E9B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63-4FA4-B366-8E3F2F26E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65976"/>
        <c:axId val="374657744"/>
      </c:scatterChart>
      <c:valAx>
        <c:axId val="374665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57744"/>
        <c:crosses val="autoZero"/>
        <c:crossBetween val="midCat"/>
      </c:valAx>
      <c:valAx>
        <c:axId val="374657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65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17C-40AB-82A3-A491900FC3A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17C-40AB-82A3-A491900FC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58528"/>
        <c:axId val="374667544"/>
      </c:scatterChart>
      <c:valAx>
        <c:axId val="3746585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67544"/>
        <c:crosses val="autoZero"/>
        <c:crossBetween val="midCat"/>
      </c:valAx>
      <c:valAx>
        <c:axId val="3746675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585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0F-4201-B96B-D861071CB3A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0F-4201-B96B-D861071CB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60096"/>
        <c:axId val="374667936"/>
      </c:scatterChart>
      <c:valAx>
        <c:axId val="374660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67936"/>
        <c:crosses val="autoZero"/>
        <c:crossBetween val="midCat"/>
      </c:valAx>
      <c:valAx>
        <c:axId val="374667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60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261-4BE8-B4A1-72DF78DD0F4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261-4BE8-B4A1-72DF78DD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68328"/>
        <c:axId val="374659704"/>
      </c:scatterChart>
      <c:valAx>
        <c:axId val="374668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59704"/>
        <c:crosses val="autoZero"/>
        <c:crossBetween val="midCat"/>
      </c:valAx>
      <c:valAx>
        <c:axId val="3746597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68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1EB-46CF-937F-696D2D57BD4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EB-46CF-937F-696D2D57B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66368"/>
        <c:axId val="374663624"/>
      </c:scatterChart>
      <c:valAx>
        <c:axId val="374666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63624"/>
        <c:crosses val="autoZero"/>
        <c:crossBetween val="midCat"/>
      </c:valAx>
      <c:valAx>
        <c:axId val="374663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66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B87-4D14-B06D-7682AA10899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B87-4D14-B06D-7682AA108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66760"/>
        <c:axId val="374667152"/>
      </c:scatterChart>
      <c:valAx>
        <c:axId val="374666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67152"/>
        <c:crosses val="autoZero"/>
        <c:crossBetween val="midCat"/>
      </c:valAx>
      <c:valAx>
        <c:axId val="3746671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66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8B-4B0E-8988-664C982541D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8B-4B0E-8988-664C98254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69112"/>
        <c:axId val="374669504"/>
      </c:scatterChart>
      <c:valAx>
        <c:axId val="374669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69504"/>
        <c:crosses val="autoZero"/>
        <c:crossBetween val="midCat"/>
      </c:valAx>
      <c:valAx>
        <c:axId val="374669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69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08-4712-A914-0B059632C09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08-4712-A914-0B059632C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58136"/>
        <c:axId val="374659312"/>
      </c:scatterChart>
      <c:valAx>
        <c:axId val="374658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59312"/>
        <c:crosses val="autoZero"/>
        <c:crossBetween val="midCat"/>
      </c:valAx>
      <c:valAx>
        <c:axId val="3746593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58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A8-4064-8B91-DDB181F9C9E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A8-4064-8B91-DDB181F9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60488"/>
        <c:axId val="374664800"/>
      </c:scatterChart>
      <c:valAx>
        <c:axId val="374660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64800"/>
        <c:crosses val="autoZero"/>
        <c:crossBetween val="midCat"/>
      </c:valAx>
      <c:valAx>
        <c:axId val="374664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60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C5-4679-945E-EA4C6693A27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C5-4679-945E-EA4C6693A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802328"/>
        <c:axId val="347796056"/>
      </c:scatterChart>
      <c:valAx>
        <c:axId val="347802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7796056"/>
        <c:crosses val="autoZero"/>
        <c:crossBetween val="midCat"/>
      </c:valAx>
      <c:valAx>
        <c:axId val="347796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7802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73-41BC-94C6-6B8785D0D8D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73-41BC-94C6-6B8785D0D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60880"/>
        <c:axId val="374661272"/>
      </c:scatterChart>
      <c:valAx>
        <c:axId val="374660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61272"/>
        <c:crosses val="autoZero"/>
        <c:crossBetween val="midCat"/>
      </c:valAx>
      <c:valAx>
        <c:axId val="3746612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4660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02-4246-9821-902D01F0CF5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02-4246-9821-902D01F0C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661664"/>
        <c:axId val="374662840"/>
      </c:scatterChart>
      <c:valAx>
        <c:axId val="374661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662840"/>
        <c:crosses val="autoZero"/>
        <c:crossBetween val="midCat"/>
      </c:valAx>
      <c:valAx>
        <c:axId val="374662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4661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A9-47DB-89A1-C36C3F5E60D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A9-47DB-89A1-C36C3F5E6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96016"/>
        <c:axId val="377896800"/>
      </c:scatterChart>
      <c:valAx>
        <c:axId val="377896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96800"/>
        <c:crosses val="autoZero"/>
        <c:crossBetween val="midCat"/>
      </c:valAx>
      <c:valAx>
        <c:axId val="3778968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96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69-4640-8132-C3DC815D6BB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69-4640-8132-C3DC815D6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92880"/>
        <c:axId val="377902288"/>
      </c:scatterChart>
      <c:valAx>
        <c:axId val="377892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02288"/>
        <c:crosses val="autoZero"/>
        <c:crossBetween val="midCat"/>
      </c:valAx>
      <c:valAx>
        <c:axId val="377902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92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'BHn41'!$J$10:$J$16</c:f>
              <c:numCache>
                <c:formatCode>General</c:formatCode>
                <c:ptCount val="7"/>
                <c:pt idx="0">
                  <c:v>13</c:v>
                </c:pt>
                <c:pt idx="1">
                  <c:v>20</c:v>
                </c:pt>
                <c:pt idx="2">
                  <c:v>23</c:v>
                </c:pt>
                <c:pt idx="3">
                  <c:v>28</c:v>
                </c:pt>
                <c:pt idx="4">
                  <c:v>32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'BHn41'!$K$10:$K$16</c:f>
              <c:numCache>
                <c:formatCode>\+0.00</c:formatCode>
                <c:ptCount val="7"/>
                <c:pt idx="0">
                  <c:v>35.139000000000003</c:v>
                </c:pt>
                <c:pt idx="1">
                  <c:v>34.139000000000003</c:v>
                </c:pt>
                <c:pt idx="2">
                  <c:v>33.139000000000003</c:v>
                </c:pt>
                <c:pt idx="3">
                  <c:v>32.139000000000003</c:v>
                </c:pt>
                <c:pt idx="4">
                  <c:v>31.139000000000003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30-41B1-BE74-95C8D94C294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'BHn41'!$J$10:$J$16</c:f>
              <c:numCache>
                <c:formatCode>General</c:formatCode>
                <c:ptCount val="7"/>
                <c:pt idx="0">
                  <c:v>13</c:v>
                </c:pt>
                <c:pt idx="1">
                  <c:v>20</c:v>
                </c:pt>
                <c:pt idx="2">
                  <c:v>23</c:v>
                </c:pt>
                <c:pt idx="3">
                  <c:v>28</c:v>
                </c:pt>
                <c:pt idx="4">
                  <c:v>32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'BHn41'!$L$10:$L$16</c:f>
              <c:numCache>
                <c:formatCode>General</c:formatCode>
                <c:ptCount val="7"/>
                <c:pt idx="5" formatCode="\+0.00">
                  <c:v>36.139000000000003</c:v>
                </c:pt>
                <c:pt idx="6" formatCode="\+0.00">
                  <c:v>31.139000000000003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30-41B1-BE74-95C8D94C2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00720"/>
        <c:axId val="377893664"/>
      </c:scatterChart>
      <c:valAx>
        <c:axId val="377900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93664"/>
        <c:crosses val="autoZero"/>
        <c:crossBetween val="midCat"/>
      </c:valAx>
      <c:valAx>
        <c:axId val="377893664"/>
        <c:scaling>
          <c:orientation val="minMax"/>
          <c:max val="38"/>
          <c:min val="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900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0F-416A-9627-02B1E6A42AD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0F-416A-9627-02B1E6A42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94056"/>
        <c:axId val="377901112"/>
      </c:scatterChart>
      <c:valAx>
        <c:axId val="377894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01112"/>
        <c:crosses val="autoZero"/>
        <c:crossBetween val="midCat"/>
      </c:valAx>
      <c:valAx>
        <c:axId val="377901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94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C9-40A6-AD0D-DF607CC32E7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BC9-40A6-AD0D-DF607CC32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01896"/>
        <c:axId val="377894840"/>
      </c:scatterChart>
      <c:valAx>
        <c:axId val="377901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94840"/>
        <c:crosses val="autoZero"/>
        <c:crossBetween val="midCat"/>
      </c:valAx>
      <c:valAx>
        <c:axId val="3778948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901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AB-4B49-B48B-4EB6F281C8B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AB-4B49-B48B-4EB6F281C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95624"/>
        <c:axId val="377896408"/>
      </c:scatterChart>
      <c:valAx>
        <c:axId val="3778956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96408"/>
        <c:crosses val="autoZero"/>
        <c:crossBetween val="midCat"/>
      </c:valAx>
      <c:valAx>
        <c:axId val="377896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956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84-4D24-AB18-CD24B444CEE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84-4D24-AB18-CD24B444C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03072"/>
        <c:axId val="377890920"/>
      </c:scatterChart>
      <c:valAx>
        <c:axId val="377903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90920"/>
        <c:crosses val="autoZero"/>
        <c:crossBetween val="midCat"/>
      </c:valAx>
      <c:valAx>
        <c:axId val="3778909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903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7C-41CD-8773-AD88079504D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7C-41CD-8773-AD880795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91312"/>
        <c:axId val="377897976"/>
      </c:scatterChart>
      <c:valAx>
        <c:axId val="377891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97976"/>
        <c:crosses val="autoZero"/>
        <c:crossBetween val="midCat"/>
      </c:valAx>
      <c:valAx>
        <c:axId val="377897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91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'BHn18'!$J$10:$J$16</c:f>
              <c:numCache>
                <c:formatCode>General</c:formatCode>
                <c:ptCount val="7"/>
                <c:pt idx="0">
                  <c:v>43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'BHn18'!$K$10:$K$16</c:f>
              <c:numCache>
                <c:formatCode>\+0.00</c:formatCode>
                <c:ptCount val="7"/>
                <c:pt idx="0">
                  <c:v>49.749428999999999</c:v>
                </c:pt>
                <c:pt idx="1">
                  <c:v>49.049428999999996</c:v>
                </c:pt>
                <c:pt idx="2">
                  <c:v>48.599429000000001</c:v>
                </c:pt>
                <c:pt idx="3">
                  <c:v>48.599429000000001</c:v>
                </c:pt>
                <c:pt idx="4">
                  <c:v>48.599429000000001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85E-4A5D-8B99-C9BE3144511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5"/>
              <c:numFmt formatCode="\+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U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numFmt formatCode="\+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U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'BHn18'!$J$10:$J$16</c:f>
              <c:numCache>
                <c:formatCode>General</c:formatCode>
                <c:ptCount val="7"/>
                <c:pt idx="0">
                  <c:v>43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'BHn18'!$L$10:$L$16</c:f>
              <c:numCache>
                <c:formatCode>General</c:formatCode>
                <c:ptCount val="7"/>
                <c:pt idx="5" formatCode="\+0.00">
                  <c:v>50.749428999999999</c:v>
                </c:pt>
                <c:pt idx="6" formatCode="\+0.00">
                  <c:v>48.599429000000001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5E-4A5D-8B99-C9BE31445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378928"/>
        <c:axId val="348379712"/>
      </c:scatterChart>
      <c:valAx>
        <c:axId val="348378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8379712"/>
        <c:crosses val="autoZero"/>
        <c:crossBetween val="midCat"/>
      </c:valAx>
      <c:valAx>
        <c:axId val="348379712"/>
        <c:scaling>
          <c:orientation val="minMax"/>
          <c:max val="53"/>
          <c:min val="4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8378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06-4D28-BA62-CF16A1514E0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06-4D28-BA62-CF16A1514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98760"/>
        <c:axId val="377891704"/>
      </c:scatterChart>
      <c:valAx>
        <c:axId val="377898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91704"/>
        <c:crosses val="autoZero"/>
        <c:crossBetween val="midCat"/>
      </c:valAx>
      <c:valAx>
        <c:axId val="3778917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98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982-4061-98C1-835C0963533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982-4061-98C1-835C096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99152"/>
        <c:axId val="377899544"/>
      </c:scatterChart>
      <c:valAx>
        <c:axId val="377899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99544"/>
        <c:crosses val="autoZero"/>
        <c:crossBetween val="midCat"/>
      </c:valAx>
      <c:valAx>
        <c:axId val="377899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99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74-4835-BC40-AF6C532EFFD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74-4835-BC40-AF6C532EF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92488"/>
        <c:axId val="377907384"/>
      </c:scatterChart>
      <c:valAx>
        <c:axId val="377892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07384"/>
        <c:crosses val="autoZero"/>
        <c:crossBetween val="midCat"/>
      </c:valAx>
      <c:valAx>
        <c:axId val="3779073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92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03-452C-BC38-01AFD1BE06F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03-452C-BC38-01AFD1BE0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06208"/>
        <c:axId val="377904248"/>
      </c:scatterChart>
      <c:valAx>
        <c:axId val="377906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04248"/>
        <c:crosses val="autoZero"/>
        <c:crossBetween val="midCat"/>
      </c:valAx>
      <c:valAx>
        <c:axId val="377904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906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5D-4CD9-BBC7-60882D4FCF5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5D-4CD9-BBC7-60882D4F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14832"/>
        <c:axId val="377909736"/>
      </c:scatterChart>
      <c:valAx>
        <c:axId val="377914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09736"/>
        <c:crosses val="autoZero"/>
        <c:crossBetween val="midCat"/>
      </c:valAx>
      <c:valAx>
        <c:axId val="3779097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914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21-4E03-9F14-C612E0ECAB0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21-4E03-9F14-C612E0ECA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14048"/>
        <c:axId val="377905032"/>
      </c:scatterChart>
      <c:valAx>
        <c:axId val="377914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05032"/>
        <c:crosses val="autoZero"/>
        <c:crossBetween val="midCat"/>
      </c:valAx>
      <c:valAx>
        <c:axId val="377905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914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F9-41DF-B36F-F00F67453E9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F9-41DF-B36F-F00F67453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11696"/>
        <c:axId val="377905424"/>
      </c:scatterChart>
      <c:valAx>
        <c:axId val="3779116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05424"/>
        <c:crosses val="autoZero"/>
        <c:crossBetween val="midCat"/>
      </c:valAx>
      <c:valAx>
        <c:axId val="3779054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911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6F-48EB-9B42-8FE90CD94D5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6F-48EB-9B42-8FE90CD94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06600"/>
        <c:axId val="377904640"/>
      </c:scatterChart>
      <c:valAx>
        <c:axId val="377906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04640"/>
        <c:crosses val="autoZero"/>
        <c:crossBetween val="midCat"/>
      </c:valAx>
      <c:valAx>
        <c:axId val="377904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906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35-461D-8F77-A30EF0BAB91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435-461D-8F77-A30EF0BAB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12480"/>
        <c:axId val="377909344"/>
      </c:scatterChart>
      <c:valAx>
        <c:axId val="3779124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09344"/>
        <c:crosses val="autoZero"/>
        <c:crossBetween val="midCat"/>
      </c:valAx>
      <c:valAx>
        <c:axId val="3779093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9124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C1-4765-857F-93998A205DF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C1-4765-857F-93998A205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15224"/>
        <c:axId val="377915616"/>
      </c:scatterChart>
      <c:valAx>
        <c:axId val="3779152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15616"/>
        <c:crosses val="autoZero"/>
        <c:crossBetween val="midCat"/>
      </c:valAx>
      <c:valAx>
        <c:axId val="377915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9152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77-4C72-A7A7-1B3AF9C2434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77-4C72-A7A7-1B3AF9C24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382064"/>
        <c:axId val="348382456"/>
      </c:scatterChart>
      <c:valAx>
        <c:axId val="348382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8382456"/>
        <c:crosses val="autoZero"/>
        <c:crossBetween val="midCat"/>
      </c:valAx>
      <c:valAx>
        <c:axId val="348382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8382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26-4972-9878-2C73ACEDD72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26-4972-9878-2C73ACEDD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07776"/>
        <c:axId val="377903464"/>
      </c:scatterChart>
      <c:valAx>
        <c:axId val="377907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03464"/>
        <c:crosses val="autoZero"/>
        <c:crossBetween val="midCat"/>
      </c:valAx>
      <c:valAx>
        <c:axId val="3779034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907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D0-4D69-AE9B-7111E40B0C9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D0-4D69-AE9B-7111E40B0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10128"/>
        <c:axId val="377912088"/>
      </c:scatterChart>
      <c:valAx>
        <c:axId val="377910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12088"/>
        <c:crosses val="autoZero"/>
        <c:crossBetween val="midCat"/>
      </c:valAx>
      <c:valAx>
        <c:axId val="377912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910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86-4DA2-A714-4306118B604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86-4DA2-A714-4306118B6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12872"/>
        <c:axId val="377910520"/>
      </c:scatterChart>
      <c:valAx>
        <c:axId val="377912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10520"/>
        <c:crosses val="autoZero"/>
        <c:crossBetween val="midCat"/>
      </c:valAx>
      <c:valAx>
        <c:axId val="3779105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912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994-4012-B34C-E50C9F00EF2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994-4012-B34C-E50C9F00E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17968"/>
        <c:axId val="377918360"/>
      </c:scatterChart>
      <c:valAx>
        <c:axId val="377917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18360"/>
        <c:crosses val="autoZero"/>
        <c:crossBetween val="midCat"/>
      </c:valAx>
      <c:valAx>
        <c:axId val="377918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917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D0-41E4-8996-20D601A2C2F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D0-41E4-8996-20D601A2C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18752"/>
        <c:axId val="377919928"/>
      </c:scatterChart>
      <c:valAx>
        <c:axId val="3779187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19928"/>
        <c:crosses val="autoZero"/>
        <c:crossBetween val="midCat"/>
      </c:valAx>
      <c:valAx>
        <c:axId val="3779199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9187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D0F-4CF5-86ED-0445D127BB5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0F-4CF5-86ED-0445D127B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16400"/>
        <c:axId val="377917576"/>
      </c:scatterChart>
      <c:valAx>
        <c:axId val="3779164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17576"/>
        <c:crosses val="autoZero"/>
        <c:crossBetween val="midCat"/>
      </c:valAx>
      <c:valAx>
        <c:axId val="377917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9164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BB-4A82-8211-E1AD89DC6E9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BB-4A82-8211-E1AD89DC6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19536"/>
        <c:axId val="377920320"/>
      </c:scatterChart>
      <c:valAx>
        <c:axId val="377919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20320"/>
        <c:crosses val="autoZero"/>
        <c:crossBetween val="midCat"/>
      </c:valAx>
      <c:valAx>
        <c:axId val="3779203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919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98-4F07-A6D7-7C5058B95A5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98-4F07-A6D7-7C5058B95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917184"/>
        <c:axId val="377921104"/>
      </c:scatterChart>
      <c:valAx>
        <c:axId val="377917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921104"/>
        <c:crosses val="autoZero"/>
        <c:crossBetween val="midCat"/>
      </c:valAx>
      <c:valAx>
        <c:axId val="377921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917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38-4975-B6B0-4D21CFF767F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38-4975-B6B0-4D21CFF76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799192"/>
        <c:axId val="377792920"/>
      </c:scatterChart>
      <c:valAx>
        <c:axId val="3777991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792920"/>
        <c:crosses val="autoZero"/>
        <c:crossBetween val="midCat"/>
      </c:valAx>
      <c:valAx>
        <c:axId val="3777929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7991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2E-4596-A1A9-E075465461A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2E-4596-A1A9-E07546546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796448"/>
        <c:axId val="377796056"/>
      </c:scatterChart>
      <c:valAx>
        <c:axId val="3777964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796056"/>
        <c:crosses val="autoZero"/>
        <c:crossBetween val="midCat"/>
      </c:valAx>
      <c:valAx>
        <c:axId val="377796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7964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'BHn19'!$J$10:$J$16</c:f>
              <c:numCache>
                <c:formatCode>General</c:formatCode>
                <c:ptCount val="7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'BHn19'!$K$10:$K$16</c:f>
              <c:numCache>
                <c:formatCode>\+0.00</c:formatCode>
                <c:ptCount val="7"/>
                <c:pt idx="0">
                  <c:v>50.467571999999997</c:v>
                </c:pt>
                <c:pt idx="1">
                  <c:v>49.467571999999997</c:v>
                </c:pt>
                <c:pt idx="2">
                  <c:v>48.467571999999997</c:v>
                </c:pt>
                <c:pt idx="3">
                  <c:v>47.467571999999997</c:v>
                </c:pt>
                <c:pt idx="4">
                  <c:v>47.417572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F1-4DD8-AD4C-B0349D31CE6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'BHn19'!$J$10:$J$16</c:f>
              <c:numCache>
                <c:formatCode>General</c:formatCode>
                <c:ptCount val="7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'BHn19'!$L$10:$L$16</c:f>
              <c:numCache>
                <c:formatCode>General</c:formatCode>
                <c:ptCount val="7"/>
                <c:pt idx="5" formatCode="\+0.00">
                  <c:v>51.467571999999997</c:v>
                </c:pt>
                <c:pt idx="6" formatCode="\+0.00">
                  <c:v>47.417572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F1-4DD8-AD4C-B0349D31C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378536"/>
        <c:axId val="348382848"/>
      </c:scatterChart>
      <c:valAx>
        <c:axId val="348378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8382848"/>
        <c:crosses val="autoZero"/>
        <c:crossBetween val="midCat"/>
      </c:valAx>
      <c:valAx>
        <c:axId val="348382848"/>
        <c:scaling>
          <c:orientation val="minMax"/>
          <c:max val="53"/>
          <c:min val="4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8378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D5-4810-B24B-E33DD9CC509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D5-4810-B24B-E33DD9CC5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00760"/>
        <c:axId val="377802720"/>
      </c:scatterChart>
      <c:valAx>
        <c:axId val="377800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02720"/>
        <c:crosses val="autoZero"/>
        <c:crossBetween val="midCat"/>
      </c:valAx>
      <c:valAx>
        <c:axId val="3778027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00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6B-4F3F-949B-99CF0CD1650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6B-4F3F-949B-99CF0CD16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790568"/>
        <c:axId val="377798800"/>
      </c:scatterChart>
      <c:valAx>
        <c:axId val="377790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798800"/>
        <c:crosses val="autoZero"/>
        <c:crossBetween val="midCat"/>
      </c:valAx>
      <c:valAx>
        <c:axId val="377798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790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03-42A5-8DAE-8F3A44C5239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03-42A5-8DAE-8F3A44C52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00368"/>
        <c:axId val="377799976"/>
      </c:scatterChart>
      <c:valAx>
        <c:axId val="377800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799976"/>
        <c:crosses val="autoZero"/>
        <c:crossBetween val="midCat"/>
      </c:valAx>
      <c:valAx>
        <c:axId val="3777999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00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26-4036-9DF3-E04A77BB268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26-4036-9DF3-E04A77BB2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793312"/>
        <c:axId val="377797232"/>
      </c:scatterChart>
      <c:valAx>
        <c:axId val="377793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797232"/>
        <c:crosses val="autoZero"/>
        <c:crossBetween val="midCat"/>
      </c:valAx>
      <c:valAx>
        <c:axId val="377797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793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40-4C67-B8B7-6B04CD007F7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40-4C67-B8B7-6B04CD007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791744"/>
        <c:axId val="377797624"/>
      </c:scatterChart>
      <c:valAx>
        <c:axId val="377791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797624"/>
        <c:crosses val="autoZero"/>
        <c:crossBetween val="midCat"/>
      </c:valAx>
      <c:valAx>
        <c:axId val="3777976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791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3F3-4C17-A7D8-611F7871778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3F3-4C17-A7D8-611F78717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796840"/>
        <c:axId val="377795272"/>
      </c:scatterChart>
      <c:valAx>
        <c:axId val="377796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795272"/>
        <c:crosses val="autoZero"/>
        <c:crossBetween val="midCat"/>
      </c:valAx>
      <c:valAx>
        <c:axId val="377795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796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45-40E7-81E7-BB135F673D1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45-40E7-81E7-BB135F673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01936"/>
        <c:axId val="377792136"/>
      </c:scatterChart>
      <c:valAx>
        <c:axId val="3778019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792136"/>
        <c:crosses val="autoZero"/>
        <c:crossBetween val="midCat"/>
      </c:valAx>
      <c:valAx>
        <c:axId val="3777921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019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2F-4BBE-A143-CE6FE401044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2F-4BBE-A143-CE6FE401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790960"/>
        <c:axId val="377791352"/>
      </c:scatterChart>
      <c:valAx>
        <c:axId val="3777909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791352"/>
        <c:crosses val="autoZero"/>
        <c:crossBetween val="midCat"/>
      </c:valAx>
      <c:valAx>
        <c:axId val="377791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7909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67-4539-BA59-C3BA81C66A5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67-4539-BA59-C3BA81C66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793704"/>
        <c:axId val="377814872"/>
      </c:scatterChart>
      <c:valAx>
        <c:axId val="377793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14872"/>
        <c:crosses val="autoZero"/>
        <c:crossBetween val="midCat"/>
      </c:valAx>
      <c:valAx>
        <c:axId val="3778148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793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DC-4DFC-B29C-1DA176F6ACF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DC-4DFC-B29C-1DA176F6A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03112"/>
        <c:axId val="377805464"/>
      </c:scatterChart>
      <c:valAx>
        <c:axId val="377803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05464"/>
        <c:crosses val="autoZero"/>
        <c:crossBetween val="midCat"/>
      </c:valAx>
      <c:valAx>
        <c:axId val="377805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03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35-45FD-AE8F-79D774D7D22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35-45FD-AE8F-79D774D7D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735064"/>
        <c:axId val="337736240"/>
      </c:scatterChart>
      <c:valAx>
        <c:axId val="337735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7736240"/>
        <c:crosses val="autoZero"/>
        <c:crossBetween val="midCat"/>
      </c:valAx>
      <c:valAx>
        <c:axId val="337736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37735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BC3-4A9F-83C4-28ECB656D2C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BC3-4A9F-83C4-28ECB656D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380496"/>
        <c:axId val="348380888"/>
      </c:scatterChart>
      <c:valAx>
        <c:axId val="348380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8380888"/>
        <c:crosses val="autoZero"/>
        <c:crossBetween val="midCat"/>
      </c:valAx>
      <c:valAx>
        <c:axId val="348380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8380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606-4068-8BE2-67CC5909E34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606-4068-8BE2-67CC5909E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06640"/>
        <c:axId val="377805856"/>
      </c:scatterChart>
      <c:valAx>
        <c:axId val="377806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05856"/>
        <c:crosses val="autoZero"/>
        <c:crossBetween val="midCat"/>
      </c:valAx>
      <c:valAx>
        <c:axId val="3778058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06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4E-421C-ACC5-6BFA0A15682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4E-421C-ACC5-6BFA0A156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12520"/>
        <c:axId val="377807816"/>
      </c:scatterChart>
      <c:valAx>
        <c:axId val="377812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07816"/>
        <c:crosses val="autoZero"/>
        <c:crossBetween val="midCat"/>
      </c:valAx>
      <c:valAx>
        <c:axId val="377807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12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EA-420A-857B-86A32491893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EA-420A-857B-86A324918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11344"/>
        <c:axId val="377810560"/>
      </c:scatterChart>
      <c:valAx>
        <c:axId val="377811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10560"/>
        <c:crosses val="autoZero"/>
        <c:crossBetween val="midCat"/>
      </c:valAx>
      <c:valAx>
        <c:axId val="3778105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11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66-44DC-A682-A78AB0F2EC6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66-44DC-A682-A78AB0F2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09776"/>
        <c:axId val="377810952"/>
      </c:scatterChart>
      <c:valAx>
        <c:axId val="377809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10952"/>
        <c:crosses val="autoZero"/>
        <c:crossBetween val="midCat"/>
      </c:valAx>
      <c:valAx>
        <c:axId val="377810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09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686-40DE-A585-B1FAC14F698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686-40DE-A585-B1FAC14F6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07032"/>
        <c:axId val="377811736"/>
      </c:scatterChart>
      <c:valAx>
        <c:axId val="3778070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11736"/>
        <c:crosses val="autoZero"/>
        <c:crossBetween val="midCat"/>
      </c:valAx>
      <c:valAx>
        <c:axId val="3778117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070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18-4E1F-BD2F-CCFD9B158A0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18-4E1F-BD2F-CCFD9B158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04288"/>
        <c:axId val="377808600"/>
      </c:scatterChart>
      <c:valAx>
        <c:axId val="3778042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08600"/>
        <c:crosses val="autoZero"/>
        <c:crossBetween val="midCat"/>
      </c:valAx>
      <c:valAx>
        <c:axId val="377808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042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'BHn42'!$J$10:$J$16</c:f>
              <c:numCache>
                <c:formatCode>General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20</c:v>
                </c:pt>
                <c:pt idx="3">
                  <c:v>35</c:v>
                </c:pt>
                <c:pt idx="4">
                  <c:v>38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'BHn42'!$K$10:$K$16</c:f>
              <c:numCache>
                <c:formatCode>\+0.00</c:formatCode>
                <c:ptCount val="7"/>
                <c:pt idx="0">
                  <c:v>34.792999999999999</c:v>
                </c:pt>
                <c:pt idx="1">
                  <c:v>33.792999999999999</c:v>
                </c:pt>
                <c:pt idx="2">
                  <c:v>32.792999999999999</c:v>
                </c:pt>
                <c:pt idx="3">
                  <c:v>31.792999999999999</c:v>
                </c:pt>
                <c:pt idx="4">
                  <c:v>30.792999999999999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82-4C54-9341-11AED48200F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'BHn42'!$J$10:$J$16</c:f>
              <c:numCache>
                <c:formatCode>General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20</c:v>
                </c:pt>
                <c:pt idx="3">
                  <c:v>35</c:v>
                </c:pt>
                <c:pt idx="4">
                  <c:v>38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'BHn42'!$L$10:$L$16</c:f>
              <c:numCache>
                <c:formatCode>General</c:formatCode>
                <c:ptCount val="7"/>
                <c:pt idx="5" formatCode="\+0.00">
                  <c:v>35.792999999999999</c:v>
                </c:pt>
                <c:pt idx="6" formatCode="\+0.00">
                  <c:v>30.792999999999999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82-4C54-9341-11AED4820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05072"/>
        <c:axId val="377809384"/>
      </c:scatterChart>
      <c:valAx>
        <c:axId val="377805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09384"/>
        <c:crosses val="autoZero"/>
        <c:crossBetween val="midCat"/>
      </c:valAx>
      <c:valAx>
        <c:axId val="377809384"/>
        <c:scaling>
          <c:orientation val="minMax"/>
          <c:max val="38"/>
          <c:min val="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05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C9-47F2-8CD6-9619C901874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C9-47F2-8CD6-9619C9018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10168"/>
        <c:axId val="377813696"/>
      </c:scatterChart>
      <c:valAx>
        <c:axId val="3778101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13696"/>
        <c:crosses val="autoZero"/>
        <c:crossBetween val="midCat"/>
      </c:valAx>
      <c:valAx>
        <c:axId val="377813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101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64-404F-9A0A-242F2833DA9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64-404F-9A0A-242F2833D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14088"/>
        <c:axId val="377814480"/>
      </c:scatterChart>
      <c:valAx>
        <c:axId val="377814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14480"/>
        <c:crosses val="autoZero"/>
        <c:crossBetween val="midCat"/>
      </c:valAx>
      <c:valAx>
        <c:axId val="3778144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14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4A-4A10-B013-D8BB76D960F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4A-4A10-B013-D8BB76D96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22712"/>
        <c:axId val="377819576"/>
      </c:scatterChart>
      <c:valAx>
        <c:axId val="3778227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19576"/>
        <c:crosses val="autoZero"/>
        <c:crossBetween val="midCat"/>
      </c:valAx>
      <c:valAx>
        <c:axId val="377819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227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'BHn20'!$J$10:$J$16</c:f>
              <c:numCache>
                <c:formatCode>General</c:formatCode>
                <c:ptCount val="7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'BHn20'!$K$10:$K$16</c:f>
              <c:numCache>
                <c:formatCode>\+0.00</c:formatCode>
                <c:ptCount val="7"/>
                <c:pt idx="0">
                  <c:v>59.185237999999998</c:v>
                </c:pt>
                <c:pt idx="1">
                  <c:v>58.185237999999998</c:v>
                </c:pt>
                <c:pt idx="2">
                  <c:v>57.185237999999998</c:v>
                </c:pt>
                <c:pt idx="3">
                  <c:v>56.185237999999998</c:v>
                </c:pt>
                <c:pt idx="4">
                  <c:v>55.185237999999998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56-4B42-BBF4-742308FC490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'BHn20'!$J$10:$J$16</c:f>
              <c:numCache>
                <c:formatCode>General</c:formatCode>
                <c:ptCount val="7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'BHn20'!$L$10:$L$16</c:f>
              <c:numCache>
                <c:formatCode>General</c:formatCode>
                <c:ptCount val="7"/>
                <c:pt idx="5" formatCode="\+0.00">
                  <c:v>60.185237999999998</c:v>
                </c:pt>
                <c:pt idx="6" formatCode="\+0.00">
                  <c:v>55.185237999999998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56-4B42-BBF4-742308FC4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376968"/>
        <c:axId val="348381280"/>
      </c:scatterChart>
      <c:valAx>
        <c:axId val="348376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8381280"/>
        <c:crosses val="autoZero"/>
        <c:crossBetween val="midCat"/>
      </c:valAx>
      <c:valAx>
        <c:axId val="348381280"/>
        <c:scaling>
          <c:orientation val="minMax"/>
          <c:max val="62"/>
          <c:min val="5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8376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EA-4C99-BFA9-A5DEB4285E4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EA-4C99-BFA9-A5DEB4285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25848"/>
        <c:axId val="377818400"/>
      </c:scatterChart>
      <c:valAx>
        <c:axId val="3778258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18400"/>
        <c:crosses val="autoZero"/>
        <c:crossBetween val="midCat"/>
      </c:valAx>
      <c:valAx>
        <c:axId val="3778184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258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8B3-496A-87BD-98AE9DCADEE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B3-496A-87BD-98AE9DCAD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27808"/>
        <c:axId val="377824280"/>
      </c:scatterChart>
      <c:valAx>
        <c:axId val="377827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24280"/>
        <c:crosses val="autoZero"/>
        <c:crossBetween val="midCat"/>
      </c:valAx>
      <c:valAx>
        <c:axId val="377824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27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A6-472D-979F-636415B14C9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A6-472D-979F-636415B14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18792"/>
        <c:axId val="377817224"/>
      </c:scatterChart>
      <c:valAx>
        <c:axId val="3778187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17224"/>
        <c:crosses val="autoZero"/>
        <c:crossBetween val="midCat"/>
      </c:valAx>
      <c:valAx>
        <c:axId val="3778172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187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5A-4F82-8957-371391F89DA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5A-4F82-8957-371391F89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25456"/>
        <c:axId val="377818008"/>
      </c:scatterChart>
      <c:valAx>
        <c:axId val="377825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18008"/>
        <c:crosses val="autoZero"/>
        <c:crossBetween val="midCat"/>
      </c:valAx>
      <c:valAx>
        <c:axId val="377818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25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A3-4FEB-8764-12C370F7025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A3-4FEB-8764-12C370F70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23104"/>
        <c:axId val="377819968"/>
      </c:scatterChart>
      <c:valAx>
        <c:axId val="3778231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19968"/>
        <c:crosses val="autoZero"/>
        <c:crossBetween val="midCat"/>
      </c:valAx>
      <c:valAx>
        <c:axId val="3778199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231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18E-4DAC-8259-367AFBDD3B7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18E-4DAC-8259-367AFBDD3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22320"/>
        <c:axId val="377823888"/>
      </c:scatterChart>
      <c:valAx>
        <c:axId val="377822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23888"/>
        <c:crosses val="autoZero"/>
        <c:crossBetween val="midCat"/>
      </c:valAx>
      <c:valAx>
        <c:axId val="377823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22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CE-4326-A6DD-14071D0179C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CE-4326-A6DD-14071D017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26240"/>
        <c:axId val="377827024"/>
      </c:scatterChart>
      <c:valAx>
        <c:axId val="377826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27024"/>
        <c:crosses val="autoZero"/>
        <c:crossBetween val="midCat"/>
      </c:valAx>
      <c:valAx>
        <c:axId val="3778270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26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05-41EF-9B46-91CCFE93146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A05-41EF-9B46-91CCFE931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16048"/>
        <c:axId val="377816440"/>
      </c:scatterChart>
      <c:valAx>
        <c:axId val="377816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16440"/>
        <c:crosses val="autoZero"/>
        <c:crossBetween val="midCat"/>
      </c:valAx>
      <c:valAx>
        <c:axId val="377816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16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65-45E9-BDDA-8866A69F1E7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65-45E9-BDDA-8866A69F1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17616"/>
        <c:axId val="377820752"/>
      </c:scatterChart>
      <c:valAx>
        <c:axId val="377817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20752"/>
        <c:crosses val="autoZero"/>
        <c:crossBetween val="midCat"/>
      </c:valAx>
      <c:valAx>
        <c:axId val="3778207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17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155-4C28-8D05-1E4FE2CD6C0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155-4C28-8D05-1E4FE2CD6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21536"/>
        <c:axId val="377821928"/>
      </c:scatterChart>
      <c:valAx>
        <c:axId val="377821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21928"/>
        <c:crosses val="autoZero"/>
        <c:crossBetween val="midCat"/>
      </c:valAx>
      <c:valAx>
        <c:axId val="377821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21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EB-4639-BE07-02F80BF020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EB-4639-BE07-02F80BF02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383632"/>
        <c:axId val="348384024"/>
      </c:scatterChart>
      <c:valAx>
        <c:axId val="3483836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8384024"/>
        <c:crosses val="autoZero"/>
        <c:crossBetween val="midCat"/>
      </c:valAx>
      <c:valAx>
        <c:axId val="348384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83836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8F-4638-89F4-A8C53706345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8F-4638-89F4-A8C537063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32904"/>
        <c:axId val="377836432"/>
      </c:scatterChart>
      <c:valAx>
        <c:axId val="3778329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36432"/>
        <c:crosses val="autoZero"/>
        <c:crossBetween val="midCat"/>
      </c:valAx>
      <c:valAx>
        <c:axId val="3778364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329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68-41E7-ACCE-6A84A3D6928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68-41E7-ACCE-6A84A3D69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38392"/>
        <c:axId val="377834080"/>
      </c:scatterChart>
      <c:valAx>
        <c:axId val="377838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34080"/>
        <c:crosses val="autoZero"/>
        <c:crossBetween val="midCat"/>
      </c:valAx>
      <c:valAx>
        <c:axId val="377834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38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6A-497C-8E9D-E4AEA09A825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6A-497C-8E9D-E4AEA09A8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31336"/>
        <c:axId val="377835256"/>
      </c:scatterChart>
      <c:valAx>
        <c:axId val="377831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35256"/>
        <c:crosses val="autoZero"/>
        <c:crossBetween val="midCat"/>
      </c:valAx>
      <c:valAx>
        <c:axId val="3778352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31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44-4632-B0C2-920BBF9190E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44-4632-B0C2-920BBF919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29768"/>
        <c:axId val="377836040"/>
      </c:scatterChart>
      <c:valAx>
        <c:axId val="377829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36040"/>
        <c:crosses val="autoZero"/>
        <c:crossBetween val="midCat"/>
      </c:valAx>
      <c:valAx>
        <c:axId val="377836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29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86F-4BE7-AF34-AD942D7E33B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6F-4BE7-AF34-AD942D7E3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31728"/>
        <c:axId val="377839176"/>
      </c:scatterChart>
      <c:valAx>
        <c:axId val="377831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39176"/>
        <c:crosses val="autoZero"/>
        <c:crossBetween val="midCat"/>
      </c:valAx>
      <c:valAx>
        <c:axId val="3778391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31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F5-469E-A2AF-54757CDABD4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F5-469E-A2AF-54757CDAB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32120"/>
        <c:axId val="377833688"/>
      </c:scatterChart>
      <c:valAx>
        <c:axId val="3778321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33688"/>
        <c:crosses val="autoZero"/>
        <c:crossBetween val="midCat"/>
      </c:valAx>
      <c:valAx>
        <c:axId val="377833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321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1E-4C8D-9352-8D0435520D2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1E-4C8D-9352-8D0435520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39568"/>
        <c:axId val="377834864"/>
      </c:scatterChart>
      <c:valAx>
        <c:axId val="377839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34864"/>
        <c:crosses val="autoZero"/>
        <c:crossBetween val="midCat"/>
      </c:valAx>
      <c:valAx>
        <c:axId val="3778348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39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F1-42DA-AE28-E8683052D48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F1-42DA-AE28-E8683052D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38000"/>
        <c:axId val="377840352"/>
      </c:scatterChart>
      <c:valAx>
        <c:axId val="3778380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40352"/>
        <c:crosses val="autoZero"/>
        <c:crossBetween val="midCat"/>
      </c:valAx>
      <c:valAx>
        <c:axId val="377840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380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8F-4C47-BD08-D5AD7782465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8F-4C47-BD08-D5AD77824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28200"/>
        <c:axId val="377828592"/>
      </c:scatterChart>
      <c:valAx>
        <c:axId val="377828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28592"/>
        <c:crosses val="autoZero"/>
        <c:crossBetween val="midCat"/>
      </c:valAx>
      <c:valAx>
        <c:axId val="3778285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28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CC-4188-8F1C-A37B785CBA6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CC-4188-8F1C-A37B785CB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29376"/>
        <c:axId val="377830160"/>
      </c:scatterChart>
      <c:valAx>
        <c:axId val="377829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30160"/>
        <c:crosses val="autoZero"/>
        <c:crossBetween val="midCat"/>
      </c:valAx>
      <c:valAx>
        <c:axId val="377830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29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'BHn21'!$J$10:$J$16</c:f>
              <c:numCache>
                <c:formatCode>General</c:formatCode>
                <c:ptCount val="7"/>
                <c:pt idx="0">
                  <c:v>6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'BHn21'!$K$10:$K$16</c:f>
              <c:numCache>
                <c:formatCode>\+0.00</c:formatCode>
                <c:ptCount val="7"/>
                <c:pt idx="0">
                  <c:v>56.414831</c:v>
                </c:pt>
                <c:pt idx="1">
                  <c:v>55.414831</c:v>
                </c:pt>
                <c:pt idx="2">
                  <c:v>54.964830999999997</c:v>
                </c:pt>
                <c:pt idx="3">
                  <c:v>54.964830999999997</c:v>
                </c:pt>
                <c:pt idx="4">
                  <c:v>54.964830999999997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BD-427A-AAD3-6E0059C7F5C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'BHn21'!$J$10:$J$16</c:f>
              <c:numCache>
                <c:formatCode>General</c:formatCode>
                <c:ptCount val="7"/>
                <c:pt idx="0">
                  <c:v>6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'BHn21'!$L$10:$L$16</c:f>
              <c:numCache>
                <c:formatCode>General</c:formatCode>
                <c:ptCount val="7"/>
                <c:pt idx="5" formatCode="\+0.00">
                  <c:v>57.414831</c:v>
                </c:pt>
                <c:pt idx="6" formatCode="\+0.00">
                  <c:v>54.964830999999997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BD-427A-AAD3-6E0059C7F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377360"/>
        <c:axId val="348377752"/>
      </c:scatterChart>
      <c:valAx>
        <c:axId val="348377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8377752"/>
        <c:crosses val="autoZero"/>
        <c:crossBetween val="midCat"/>
      </c:valAx>
      <c:valAx>
        <c:axId val="348377752"/>
        <c:scaling>
          <c:orientation val="minMax"/>
          <c:max val="60"/>
          <c:min val="5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8377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7C-499B-8945-B16EF6CB25D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7C-499B-8945-B16EF6CB2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30944"/>
        <c:axId val="377840744"/>
      </c:scatterChart>
      <c:valAx>
        <c:axId val="3778309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40744"/>
        <c:crosses val="autoZero"/>
        <c:crossBetween val="midCat"/>
      </c:valAx>
      <c:valAx>
        <c:axId val="3778407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309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B2-452D-A904-A7DBB9B0F2C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B2-452D-A904-A7DBB9B0F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41528"/>
        <c:axId val="377842312"/>
      </c:scatterChart>
      <c:valAx>
        <c:axId val="3778415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42312"/>
        <c:crosses val="autoZero"/>
        <c:crossBetween val="midCat"/>
      </c:valAx>
      <c:valAx>
        <c:axId val="377842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415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C4-41AA-8B88-48C43CAB868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C4-41AA-8B88-48C43CAB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52896"/>
        <c:axId val="377842704"/>
      </c:scatterChart>
      <c:valAx>
        <c:axId val="377852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42704"/>
        <c:crosses val="autoZero"/>
        <c:crossBetween val="midCat"/>
      </c:valAx>
      <c:valAx>
        <c:axId val="3778427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52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A5-401C-BB70-20464CD7A8F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A5-401C-BB70-20464CD7A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47800"/>
        <c:axId val="377843488"/>
      </c:scatterChart>
      <c:valAx>
        <c:axId val="377847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43488"/>
        <c:crosses val="autoZero"/>
        <c:crossBetween val="midCat"/>
      </c:valAx>
      <c:valAx>
        <c:axId val="377843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47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D7-48E8-B56D-37E8FFEB981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D7-48E8-B56D-37E8FFEB9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48584"/>
        <c:axId val="377852504"/>
      </c:scatterChart>
      <c:valAx>
        <c:axId val="377848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52504"/>
        <c:crosses val="autoZero"/>
        <c:crossBetween val="midCat"/>
      </c:valAx>
      <c:valAx>
        <c:axId val="3778525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48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7A-40D8-9C5B-0819719C751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7A-40D8-9C5B-0819719C7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44272"/>
        <c:axId val="377850544"/>
      </c:scatterChart>
      <c:valAx>
        <c:axId val="377844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50544"/>
        <c:crosses val="autoZero"/>
        <c:crossBetween val="midCat"/>
      </c:valAx>
      <c:valAx>
        <c:axId val="377850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44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03-4923-AA7A-F3CC8C7181A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03-4923-AA7A-F3CC8C718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50936"/>
        <c:axId val="377845840"/>
      </c:scatterChart>
      <c:valAx>
        <c:axId val="3778509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45840"/>
        <c:crosses val="autoZero"/>
        <c:crossBetween val="midCat"/>
      </c:valAx>
      <c:valAx>
        <c:axId val="3778458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509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09-49F6-B2D0-CEC6E4C38D1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09-49F6-B2D0-CEC6E4C38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47408"/>
        <c:axId val="377844664"/>
      </c:scatterChart>
      <c:valAx>
        <c:axId val="377847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44664"/>
        <c:crosses val="autoZero"/>
        <c:crossBetween val="midCat"/>
      </c:valAx>
      <c:valAx>
        <c:axId val="377844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47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B4-4AEA-9990-25E353C2674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B4-4AEA-9990-25E353C26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49760"/>
        <c:axId val="377845056"/>
      </c:scatterChart>
      <c:valAx>
        <c:axId val="377849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45056"/>
        <c:crosses val="autoZero"/>
        <c:crossBetween val="midCat"/>
      </c:valAx>
      <c:valAx>
        <c:axId val="3778450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49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81-404D-BE54-526F4ED9C5F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81-404D-BE54-526F4ED9C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49368"/>
        <c:axId val="377847016"/>
      </c:scatterChart>
      <c:valAx>
        <c:axId val="377849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47016"/>
        <c:crosses val="autoZero"/>
        <c:crossBetween val="midCat"/>
      </c:valAx>
      <c:valAx>
        <c:axId val="377847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49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BF-44DB-BFBA-E463206D930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BF-44DB-BFBA-E463206D9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714464"/>
        <c:axId val="348712504"/>
      </c:scatterChart>
      <c:valAx>
        <c:axId val="348714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8712504"/>
        <c:crosses val="autoZero"/>
        <c:crossBetween val="midCat"/>
      </c:valAx>
      <c:valAx>
        <c:axId val="348712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8714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AF-4E85-873F-58D5184629F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AF-4E85-873F-58D518462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51328"/>
        <c:axId val="377851720"/>
      </c:scatterChart>
      <c:valAx>
        <c:axId val="377851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51720"/>
        <c:crosses val="autoZero"/>
        <c:crossBetween val="midCat"/>
      </c:valAx>
      <c:valAx>
        <c:axId val="3778517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51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9D-4DAE-ACCD-03B78618435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9D-4DAE-ACCD-03B786184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60736"/>
        <c:axId val="377854464"/>
      </c:scatterChart>
      <c:valAx>
        <c:axId val="377860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54464"/>
        <c:crosses val="autoZero"/>
        <c:crossBetween val="midCat"/>
      </c:valAx>
      <c:valAx>
        <c:axId val="377854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60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29-4316-AACC-766524C191E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29-4316-AACC-766524C19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62304"/>
        <c:axId val="377856816"/>
      </c:scatterChart>
      <c:valAx>
        <c:axId val="377862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56816"/>
        <c:crosses val="autoZero"/>
        <c:crossBetween val="midCat"/>
      </c:valAx>
      <c:valAx>
        <c:axId val="3778568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62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02-47E8-8308-46909E5913F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02-47E8-8308-46909E591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63088"/>
        <c:axId val="377854856"/>
      </c:scatterChart>
      <c:valAx>
        <c:axId val="377863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54856"/>
        <c:crosses val="autoZero"/>
        <c:crossBetween val="midCat"/>
      </c:valAx>
      <c:valAx>
        <c:axId val="377854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63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42-4424-B472-F5736C1C1C8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42-4424-B472-F5736C1C1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53680"/>
        <c:axId val="377856424"/>
      </c:scatterChart>
      <c:valAx>
        <c:axId val="377853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56424"/>
        <c:crosses val="autoZero"/>
        <c:crossBetween val="midCat"/>
      </c:valAx>
      <c:valAx>
        <c:axId val="3778564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53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7A-45FD-8D1B-DE2EE38DDFB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7A-45FD-8D1B-DE2EE38DD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63480"/>
        <c:axId val="377855248"/>
      </c:scatterChart>
      <c:valAx>
        <c:axId val="3778634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55248"/>
        <c:crosses val="autoZero"/>
        <c:crossBetween val="midCat"/>
      </c:valAx>
      <c:valAx>
        <c:axId val="377855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634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CA-4C77-9D34-5F13BDDFEBD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CA-4C77-9D34-5F13BDDFE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63872"/>
        <c:axId val="377856032"/>
      </c:scatterChart>
      <c:valAx>
        <c:axId val="377863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56032"/>
        <c:crosses val="autoZero"/>
        <c:crossBetween val="midCat"/>
      </c:valAx>
      <c:valAx>
        <c:axId val="3778560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63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CB-48AB-B6E5-878C57BC603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CB-48AB-B6E5-878C57BC6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57208"/>
        <c:axId val="377857600"/>
      </c:scatterChart>
      <c:valAx>
        <c:axId val="377857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57600"/>
        <c:crosses val="autoZero"/>
        <c:crossBetween val="midCat"/>
      </c:valAx>
      <c:valAx>
        <c:axId val="37785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57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'BHn35'!$J$10:$J$16</c:f>
              <c:numCache>
                <c:formatCode>General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18</c:v>
                </c:pt>
                <c:pt idx="3">
                  <c:v>22</c:v>
                </c:pt>
                <c:pt idx="4">
                  <c:v>29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'BHn35'!$K$10:$K$16</c:f>
              <c:numCache>
                <c:formatCode>\+0.00</c:formatCode>
                <c:ptCount val="7"/>
                <c:pt idx="0">
                  <c:v>48.717111000000003</c:v>
                </c:pt>
                <c:pt idx="1">
                  <c:v>47.717111000000003</c:v>
                </c:pt>
                <c:pt idx="2">
                  <c:v>46.717111000000003</c:v>
                </c:pt>
                <c:pt idx="3">
                  <c:v>45.717111000000003</c:v>
                </c:pt>
                <c:pt idx="4">
                  <c:v>44.717111000000003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DF-4089-AD76-778E384FC59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'BHn35'!$J$10:$J$16</c:f>
              <c:numCache>
                <c:formatCode>General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18</c:v>
                </c:pt>
                <c:pt idx="3">
                  <c:v>22</c:v>
                </c:pt>
                <c:pt idx="4">
                  <c:v>29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'BHn35'!$L$10:$L$16</c:f>
              <c:numCache>
                <c:formatCode>General</c:formatCode>
                <c:ptCount val="7"/>
                <c:pt idx="5" formatCode="\+0.00">
                  <c:v>49.717111000000003</c:v>
                </c:pt>
                <c:pt idx="6" formatCode="\+0.00">
                  <c:v>44.717111000000003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DF-4089-AD76-778E384FC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61128"/>
        <c:axId val="377865440"/>
      </c:scatterChart>
      <c:valAx>
        <c:axId val="377861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65440"/>
        <c:crosses val="autoZero"/>
        <c:crossBetween val="midCat"/>
      </c:valAx>
      <c:valAx>
        <c:axId val="377865440"/>
        <c:scaling>
          <c:orientation val="minMax"/>
          <c:max val="51"/>
          <c:min val="4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61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EC-49C8-9F69-677B9A0F37B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EC-49C8-9F69-677B9A0F3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58776"/>
        <c:axId val="377861912"/>
      </c:scatterChart>
      <c:valAx>
        <c:axId val="377858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61912"/>
        <c:crosses val="autoZero"/>
        <c:crossBetween val="midCat"/>
      </c:valAx>
      <c:valAx>
        <c:axId val="377861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58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'BHn22'!$J$10:$J$16</c:f>
              <c:numCache>
                <c:formatCode>General</c:formatCode>
                <c:ptCount val="7"/>
                <c:pt idx="0">
                  <c:v>6</c:v>
                </c:pt>
                <c:pt idx="1">
                  <c:v>9</c:v>
                </c:pt>
                <c:pt idx="2">
                  <c:v>12</c:v>
                </c:pt>
                <c:pt idx="3">
                  <c:v>16</c:v>
                </c:pt>
                <c:pt idx="4">
                  <c:v>48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'BHn22'!$K$10:$K$16</c:f>
              <c:numCache>
                <c:formatCode>\+0.00</c:formatCode>
                <c:ptCount val="7"/>
                <c:pt idx="0">
                  <c:v>64.834475999999995</c:v>
                </c:pt>
                <c:pt idx="1">
                  <c:v>63.834475999999995</c:v>
                </c:pt>
                <c:pt idx="2">
                  <c:v>62.834475999999995</c:v>
                </c:pt>
                <c:pt idx="3">
                  <c:v>61.834475999999995</c:v>
                </c:pt>
                <c:pt idx="4">
                  <c:v>60.834475999999995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3C-4384-B1D0-42A925E91A7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'BHn22'!$J$10:$J$16</c:f>
              <c:numCache>
                <c:formatCode>General</c:formatCode>
                <c:ptCount val="7"/>
                <c:pt idx="0">
                  <c:v>6</c:v>
                </c:pt>
                <c:pt idx="1">
                  <c:v>9</c:v>
                </c:pt>
                <c:pt idx="2">
                  <c:v>12</c:v>
                </c:pt>
                <c:pt idx="3">
                  <c:v>16</c:v>
                </c:pt>
                <c:pt idx="4">
                  <c:v>48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'BHn22'!$L$10:$L$16</c:f>
              <c:numCache>
                <c:formatCode>General</c:formatCode>
                <c:ptCount val="7"/>
                <c:pt idx="5" formatCode="\+0.00">
                  <c:v>65.834475999999995</c:v>
                </c:pt>
                <c:pt idx="6" formatCode="\+0.00">
                  <c:v>60.834475999999995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C3C-4384-B1D0-42A925E91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713288"/>
        <c:axId val="348719560"/>
      </c:scatterChart>
      <c:valAx>
        <c:axId val="3487132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8719560"/>
        <c:crosses val="autoZero"/>
        <c:crossBetween val="midCat"/>
      </c:valAx>
      <c:valAx>
        <c:axId val="348719560"/>
        <c:scaling>
          <c:orientation val="minMax"/>
          <c:max val="67"/>
          <c:min val="59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87132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B1-4597-A0C2-F626E749FC0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B1-4597-A0C2-F626E749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55640"/>
        <c:axId val="377859560"/>
      </c:scatterChart>
      <c:valAx>
        <c:axId val="377855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59560"/>
        <c:crosses val="autoZero"/>
        <c:crossBetween val="midCat"/>
      </c:valAx>
      <c:valAx>
        <c:axId val="3778595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55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94-4549-9825-E15E07F9FB0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94-4549-9825-E15E07F9F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60344"/>
        <c:axId val="377861520"/>
      </c:scatterChart>
      <c:valAx>
        <c:axId val="377860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61520"/>
        <c:crosses val="autoZero"/>
        <c:crossBetween val="midCat"/>
      </c:valAx>
      <c:valAx>
        <c:axId val="377861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60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F3-4C7E-9889-8D565FED261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2F3-4C7E-9889-8D565FED2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74848"/>
        <c:axId val="377867792"/>
      </c:scatterChart>
      <c:valAx>
        <c:axId val="3778748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67792"/>
        <c:crosses val="autoZero"/>
        <c:crossBetween val="midCat"/>
      </c:valAx>
      <c:valAx>
        <c:axId val="3778677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748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64-4500-A224-0D51549A28E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64-4500-A224-0D51549A2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71712"/>
        <c:axId val="377877592"/>
      </c:scatterChart>
      <c:valAx>
        <c:axId val="3778717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77592"/>
        <c:crosses val="autoZero"/>
        <c:crossBetween val="midCat"/>
      </c:valAx>
      <c:valAx>
        <c:axId val="377877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717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0C-4191-B4BE-BEC417C9C21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0C-4191-B4BE-BEC417C9C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75240"/>
        <c:axId val="377875632"/>
      </c:scatterChart>
      <c:valAx>
        <c:axId val="377875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75632"/>
        <c:crosses val="autoZero"/>
        <c:crossBetween val="midCat"/>
      </c:valAx>
      <c:valAx>
        <c:axId val="3778756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75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B9-4C91-B85D-E05BFE5AE7C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B9-4C91-B85D-E05BFE5AE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70144"/>
        <c:axId val="377876024"/>
      </c:scatterChart>
      <c:valAx>
        <c:axId val="377870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76024"/>
        <c:crosses val="autoZero"/>
        <c:crossBetween val="midCat"/>
      </c:valAx>
      <c:valAx>
        <c:axId val="377876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70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87-41E6-BCC7-2262791E9AC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87-41E6-BCC7-2262791E9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76808"/>
        <c:axId val="377876416"/>
      </c:scatterChart>
      <c:valAx>
        <c:axId val="377876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76416"/>
        <c:crosses val="autoZero"/>
        <c:crossBetween val="midCat"/>
      </c:valAx>
      <c:valAx>
        <c:axId val="3778764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76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BB0-4E44-A407-55817C59AC0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BB0-4E44-A407-55817C59A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68184"/>
        <c:axId val="377873280"/>
      </c:scatterChart>
      <c:valAx>
        <c:axId val="377868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73280"/>
        <c:crosses val="autoZero"/>
        <c:crossBetween val="midCat"/>
      </c:valAx>
      <c:valAx>
        <c:axId val="377873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68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3E-4247-9610-CB0D6DA8FED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3E-4247-9610-CB0D6DA8F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72888"/>
        <c:axId val="377866616"/>
      </c:scatterChart>
      <c:valAx>
        <c:axId val="377872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66616"/>
        <c:crosses val="autoZero"/>
        <c:crossBetween val="midCat"/>
      </c:valAx>
      <c:valAx>
        <c:axId val="3778666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72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B1-4376-ADAE-F78D4084B3A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B1-4376-ADAE-F78D4084B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68968"/>
        <c:axId val="377877200"/>
      </c:scatterChart>
      <c:valAx>
        <c:axId val="377868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77200"/>
        <c:crosses val="autoZero"/>
        <c:crossBetween val="midCat"/>
      </c:valAx>
      <c:valAx>
        <c:axId val="377877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68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B2A-4ABA-9096-4B504E67BDE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B2A-4ABA-9096-4B504E67B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717992"/>
        <c:axId val="348714856"/>
      </c:scatterChart>
      <c:valAx>
        <c:axId val="3487179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8714856"/>
        <c:crosses val="autoZero"/>
        <c:crossBetween val="midCat"/>
      </c:valAx>
      <c:valAx>
        <c:axId val="348714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87179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0B-4AA6-8490-2BA36143C5B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0B-4AA6-8490-2BA36143C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77984"/>
        <c:axId val="377865832"/>
      </c:scatterChart>
      <c:valAx>
        <c:axId val="377877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65832"/>
        <c:crosses val="autoZero"/>
        <c:crossBetween val="midCat"/>
      </c:valAx>
      <c:valAx>
        <c:axId val="3778658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77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51-4078-BA4C-17570EB085D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51-4078-BA4C-17570EB08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70536"/>
        <c:axId val="377866224"/>
      </c:scatterChart>
      <c:valAx>
        <c:axId val="377870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66224"/>
        <c:crosses val="autoZero"/>
        <c:crossBetween val="midCat"/>
      </c:valAx>
      <c:valAx>
        <c:axId val="377866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70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39-4B79-BBA5-8FEC4412F56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39-4B79-BBA5-8FEC4412F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71320"/>
        <c:axId val="377889744"/>
      </c:scatterChart>
      <c:valAx>
        <c:axId val="377871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89744"/>
        <c:crosses val="autoZero"/>
        <c:crossBetween val="midCat"/>
      </c:valAx>
      <c:valAx>
        <c:axId val="3778897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71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562-4C94-9EE4-077D0990F92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562-4C94-9EE4-077D0990F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86608"/>
        <c:axId val="377885432"/>
      </c:scatterChart>
      <c:valAx>
        <c:axId val="377886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85432"/>
        <c:crosses val="autoZero"/>
        <c:crossBetween val="midCat"/>
      </c:valAx>
      <c:valAx>
        <c:axId val="377885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86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95-4165-9978-FF59B561649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95-4165-9978-FF59B561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85824"/>
        <c:axId val="377881512"/>
      </c:scatterChart>
      <c:valAx>
        <c:axId val="377885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81512"/>
        <c:crosses val="autoZero"/>
        <c:crossBetween val="midCat"/>
      </c:valAx>
      <c:valAx>
        <c:axId val="3778815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85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4A-4A29-9220-F39D599DD76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4A-4A29-9220-F39D599DD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90528"/>
        <c:axId val="377882296"/>
      </c:scatterChart>
      <c:valAx>
        <c:axId val="3778905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82296"/>
        <c:crosses val="autoZero"/>
        <c:crossBetween val="midCat"/>
      </c:valAx>
      <c:valAx>
        <c:axId val="377882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905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F5-4ECD-BC8D-E38C409EA56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F5-4ECD-BC8D-E38C409EA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87392"/>
        <c:axId val="377883472"/>
      </c:scatterChart>
      <c:valAx>
        <c:axId val="377887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83472"/>
        <c:crosses val="autoZero"/>
        <c:crossBetween val="midCat"/>
      </c:valAx>
      <c:valAx>
        <c:axId val="3778834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87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5B-4FBA-A785-1DB96D5DEDF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15B-4FBA-A785-1DB96D5DE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79552"/>
        <c:axId val="377888176"/>
      </c:scatterChart>
      <c:valAx>
        <c:axId val="377879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88176"/>
        <c:crosses val="autoZero"/>
        <c:crossBetween val="midCat"/>
      </c:valAx>
      <c:valAx>
        <c:axId val="377888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79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F31-4253-B023-F2B284F8385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F31-4253-B023-F2B284F83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79944"/>
        <c:axId val="377881120"/>
      </c:scatterChart>
      <c:valAx>
        <c:axId val="3778799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81120"/>
        <c:crosses val="autoZero"/>
        <c:crossBetween val="midCat"/>
      </c:valAx>
      <c:valAx>
        <c:axId val="3778811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799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F4-4B6E-8E0F-24B2BEDAE4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F4-4B6E-8E0F-24B2BEDAE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83080"/>
        <c:axId val="377878376"/>
      </c:scatterChart>
      <c:valAx>
        <c:axId val="377883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78376"/>
        <c:crosses val="autoZero"/>
        <c:crossBetween val="midCat"/>
      </c:valAx>
      <c:valAx>
        <c:axId val="377878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83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'BHn23'!$J$10:$J$16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18</c:v>
                </c:pt>
                <c:pt idx="4">
                  <c:v>24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'BHn23'!$K$10:$K$16</c:f>
              <c:numCache>
                <c:formatCode>\+0.00</c:formatCode>
                <c:ptCount val="7"/>
                <c:pt idx="0">
                  <c:v>68.969689000000002</c:v>
                </c:pt>
                <c:pt idx="1">
                  <c:v>67.969689000000002</c:v>
                </c:pt>
                <c:pt idx="2">
                  <c:v>66.969689000000002</c:v>
                </c:pt>
                <c:pt idx="3">
                  <c:v>65.969689000000002</c:v>
                </c:pt>
                <c:pt idx="4">
                  <c:v>64.969689000000002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375-4891-8C6B-0143D3E7181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'BHn23'!$J$10:$J$16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18</c:v>
                </c:pt>
                <c:pt idx="4">
                  <c:v>24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'BHn23'!$L$10:$L$16</c:f>
              <c:numCache>
                <c:formatCode>General</c:formatCode>
                <c:ptCount val="7"/>
                <c:pt idx="5" formatCode="\+0.00">
                  <c:v>69.969689000000002</c:v>
                </c:pt>
                <c:pt idx="6" formatCode="\+0.00">
                  <c:v>64.969689000000002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375-4891-8C6B-0143D3E71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716424"/>
        <c:axId val="348718776"/>
      </c:scatterChart>
      <c:valAx>
        <c:axId val="348716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8718776"/>
        <c:crosses val="autoZero"/>
        <c:crossBetween val="midCat"/>
      </c:valAx>
      <c:valAx>
        <c:axId val="348718776"/>
        <c:scaling>
          <c:orientation val="minMax"/>
          <c:max val="72"/>
          <c:min val="6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8716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E4-4D3B-8F1D-B6568DB506C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E4-4D3B-8F1D-B6568DB50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83864"/>
        <c:axId val="377881904"/>
      </c:scatterChart>
      <c:valAx>
        <c:axId val="377883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81904"/>
        <c:crosses val="autoZero"/>
        <c:crossBetween val="midCat"/>
      </c:valAx>
      <c:valAx>
        <c:axId val="3778819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83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06-4A2D-BAF9-B01DBF5C19E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06-4A2D-BAF9-B01DBF5C1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78768"/>
        <c:axId val="377884648"/>
      </c:scatterChart>
      <c:valAx>
        <c:axId val="377878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84648"/>
        <c:crosses val="autoZero"/>
        <c:crossBetween val="midCat"/>
      </c:valAx>
      <c:valAx>
        <c:axId val="377884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77878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A9-4009-B0AD-5F76D294EC5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A9-4009-B0AD-5F76D294E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886216"/>
        <c:axId val="377885040"/>
      </c:scatterChart>
      <c:valAx>
        <c:axId val="377886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7885040"/>
        <c:crosses val="autoZero"/>
        <c:crossBetween val="midCat"/>
      </c:valAx>
      <c:valAx>
        <c:axId val="3778850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77886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BB-446E-BBF4-1E8F5F0FCCA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BB-446E-BBF4-1E8F5F0FC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74720"/>
        <c:axId val="386272368"/>
      </c:scatterChart>
      <c:valAx>
        <c:axId val="386274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72368"/>
        <c:crosses val="autoZero"/>
        <c:crossBetween val="midCat"/>
      </c:valAx>
      <c:valAx>
        <c:axId val="386272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74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A34-4634-B74E-A6615773052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A34-4634-B74E-A66157730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68448"/>
        <c:axId val="386270016"/>
      </c:scatterChart>
      <c:valAx>
        <c:axId val="3862684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70016"/>
        <c:crosses val="autoZero"/>
        <c:crossBetween val="midCat"/>
      </c:valAx>
      <c:valAx>
        <c:axId val="3862700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684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E9-4E1F-93CD-91D5574E98B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E9-4E1F-93CD-91D5574E9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72760"/>
        <c:axId val="386275112"/>
      </c:scatterChart>
      <c:valAx>
        <c:axId val="386272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75112"/>
        <c:crosses val="autoZero"/>
        <c:crossBetween val="midCat"/>
      </c:valAx>
      <c:valAx>
        <c:axId val="386275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72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5-47F9-BAE7-28852A4DA59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C5-47F9-BAE7-28852A4DA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75504"/>
        <c:axId val="386267272"/>
      </c:scatterChart>
      <c:valAx>
        <c:axId val="386275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67272"/>
        <c:crosses val="autoZero"/>
        <c:crossBetween val="midCat"/>
      </c:valAx>
      <c:valAx>
        <c:axId val="3862672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75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05-47CF-A1FA-9C7ECF347CB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805-47CF-A1FA-9C7ECF347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73152"/>
        <c:axId val="386275896"/>
      </c:scatterChart>
      <c:valAx>
        <c:axId val="386273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75896"/>
        <c:crosses val="autoZero"/>
        <c:crossBetween val="midCat"/>
      </c:valAx>
      <c:valAx>
        <c:axId val="386275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73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50-47BA-A66D-DA95F7401D2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50-47BA-A66D-DA95F7401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69624"/>
        <c:axId val="386270408"/>
      </c:scatterChart>
      <c:valAx>
        <c:axId val="3862696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70408"/>
        <c:crosses val="autoZero"/>
        <c:crossBetween val="midCat"/>
      </c:valAx>
      <c:valAx>
        <c:axId val="3862704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696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8B-4CAD-8B30-CE69FD5E1D9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8B-4CAD-8B30-CE69FD5E1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76680"/>
        <c:axId val="386268840"/>
      </c:scatterChart>
      <c:valAx>
        <c:axId val="386276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68840"/>
        <c:crosses val="autoZero"/>
        <c:crossBetween val="midCat"/>
      </c:valAx>
      <c:valAx>
        <c:axId val="386268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76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EAC-48EE-BDCF-A060435A7DC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EAC-48EE-BDCF-A060435A7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712896"/>
        <c:axId val="348714072"/>
      </c:scatterChart>
      <c:valAx>
        <c:axId val="348712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8714072"/>
        <c:crosses val="autoZero"/>
        <c:crossBetween val="midCat"/>
      </c:valAx>
      <c:valAx>
        <c:axId val="348714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8712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A6-4CAC-9447-2F0363A5329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A6-4CAC-9447-2F0363A53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77072"/>
        <c:axId val="386271192"/>
      </c:scatterChart>
      <c:valAx>
        <c:axId val="386277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71192"/>
        <c:crosses val="autoZero"/>
        <c:crossBetween val="midCat"/>
      </c:valAx>
      <c:valAx>
        <c:axId val="3862711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77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DC-4D20-A6A5-2B487147DDC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DC-4D20-A6A5-2B487147D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77856"/>
        <c:axId val="386278248"/>
      </c:scatterChart>
      <c:valAx>
        <c:axId val="386277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78248"/>
        <c:crosses val="autoZero"/>
        <c:crossBetween val="midCat"/>
      </c:valAx>
      <c:valAx>
        <c:axId val="386278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77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F3-4009-9EE6-F1B4EFC9C84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F3-4009-9EE6-F1B4EFC9C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67664"/>
        <c:axId val="386268056"/>
      </c:scatterChart>
      <c:valAx>
        <c:axId val="386267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68056"/>
        <c:crosses val="autoZero"/>
        <c:crossBetween val="midCat"/>
      </c:valAx>
      <c:valAx>
        <c:axId val="3862680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67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9D-49BD-8FDA-062BAC0108D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9D-49BD-8FDA-062BAC010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66488"/>
        <c:axId val="386266880"/>
      </c:scatterChart>
      <c:valAx>
        <c:axId val="386266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66880"/>
        <c:crosses val="autoZero"/>
        <c:crossBetween val="midCat"/>
      </c:valAx>
      <c:valAx>
        <c:axId val="38626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66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FA-4C76-B135-73F87F41178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FA-4C76-B135-73F87F411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90792"/>
        <c:axId val="386285304"/>
      </c:scatterChart>
      <c:valAx>
        <c:axId val="3862907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85304"/>
        <c:crosses val="autoZero"/>
        <c:crossBetween val="midCat"/>
      </c:valAx>
      <c:valAx>
        <c:axId val="3862853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907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8A-4BBC-B81E-8DB2F22BB09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8A-4BBC-B81E-8DB2F22BB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86872"/>
        <c:axId val="386279424"/>
      </c:scatterChart>
      <c:valAx>
        <c:axId val="386286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79424"/>
        <c:crosses val="autoZero"/>
        <c:crossBetween val="midCat"/>
      </c:valAx>
      <c:valAx>
        <c:axId val="386279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86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D0-48E0-8057-1DE0990E996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8D0-48E0-8057-1DE0990E9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79816"/>
        <c:axId val="386286480"/>
      </c:scatterChart>
      <c:valAx>
        <c:axId val="3862798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86480"/>
        <c:crosses val="autoZero"/>
        <c:crossBetween val="midCat"/>
      </c:valAx>
      <c:valAx>
        <c:axId val="3862864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798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E78-4288-A215-A2277FA35E0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E78-4288-A215-A2277FA35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84128"/>
        <c:axId val="386288048"/>
      </c:scatterChart>
      <c:valAx>
        <c:axId val="386284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88048"/>
        <c:crosses val="autoZero"/>
        <c:crossBetween val="midCat"/>
      </c:valAx>
      <c:valAx>
        <c:axId val="386288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84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C0-4295-AC2E-495AB8262E1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C0-4295-AC2E-495AB8262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82952"/>
        <c:axId val="386283344"/>
      </c:scatterChart>
      <c:valAx>
        <c:axId val="386282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83344"/>
        <c:crosses val="autoZero"/>
        <c:crossBetween val="midCat"/>
      </c:valAx>
      <c:valAx>
        <c:axId val="3862833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82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D3-4A7D-91F6-A81BA72768C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D3-4A7D-91F6-A81BA7276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85696"/>
        <c:axId val="386288440"/>
      </c:scatterChart>
      <c:valAx>
        <c:axId val="3862856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88440"/>
        <c:crosses val="autoZero"/>
        <c:crossBetween val="midCat"/>
      </c:valAx>
      <c:valAx>
        <c:axId val="386288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85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'BHn24'!$J$10:$J$16</c:f>
              <c:numCache>
                <c:formatCode>General</c:formatCode>
                <c:ptCount val="7"/>
                <c:pt idx="0">
                  <c:v>17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'BHn24'!$K$10:$K$16</c:f>
              <c:numCache>
                <c:formatCode>\+0.00</c:formatCode>
                <c:ptCount val="7"/>
                <c:pt idx="0">
                  <c:v>52.939695999999998</c:v>
                </c:pt>
                <c:pt idx="1">
                  <c:v>52.239695999999995</c:v>
                </c:pt>
                <c:pt idx="2">
                  <c:v>51.989695999999995</c:v>
                </c:pt>
                <c:pt idx="3">
                  <c:v>51.989695999999995</c:v>
                </c:pt>
                <c:pt idx="4">
                  <c:v>51.989695999999995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3BB-4D5E-B667-A0EF5386418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'BHn24'!$J$10:$J$16</c:f>
              <c:numCache>
                <c:formatCode>General</c:formatCode>
                <c:ptCount val="7"/>
                <c:pt idx="0">
                  <c:v>17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'BHn24'!$L$10:$L$16</c:f>
              <c:numCache>
                <c:formatCode>General</c:formatCode>
                <c:ptCount val="7"/>
                <c:pt idx="5" formatCode="\+0.00">
                  <c:v>53.939695999999998</c:v>
                </c:pt>
                <c:pt idx="6" formatCode="\+0.00">
                  <c:v>51.989695999999995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BB-4D5E-B667-A0EF53864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719952"/>
        <c:axId val="348718384"/>
      </c:scatterChart>
      <c:valAx>
        <c:axId val="348719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8718384"/>
        <c:crosses val="autoZero"/>
        <c:crossBetween val="midCat"/>
      </c:valAx>
      <c:valAx>
        <c:axId val="348718384"/>
        <c:scaling>
          <c:orientation val="minMax"/>
          <c:max val="56"/>
          <c:min val="4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48719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'BHn43'!$J$10:$J$16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22</c:v>
                </c:pt>
                <c:pt idx="3">
                  <c:v>25</c:v>
                </c:pt>
                <c:pt idx="4">
                  <c:v>40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'BHn43'!$K$10:$K$16</c:f>
              <c:numCache>
                <c:formatCode>\+0.00</c:formatCode>
                <c:ptCount val="7"/>
                <c:pt idx="0">
                  <c:v>31.493836999999999</c:v>
                </c:pt>
                <c:pt idx="1">
                  <c:v>30.493836999999999</c:v>
                </c:pt>
                <c:pt idx="2">
                  <c:v>29.493836999999999</c:v>
                </c:pt>
                <c:pt idx="3">
                  <c:v>28.493836999999999</c:v>
                </c:pt>
                <c:pt idx="4">
                  <c:v>27.493836999999999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B7-446C-9D63-EAF8DCDA395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'BHn43'!$J$10:$J$16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22</c:v>
                </c:pt>
                <c:pt idx="3">
                  <c:v>25</c:v>
                </c:pt>
                <c:pt idx="4">
                  <c:v>40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'BHn43'!$L$10:$L$16</c:f>
              <c:numCache>
                <c:formatCode>General</c:formatCode>
                <c:ptCount val="7"/>
                <c:pt idx="5" formatCode="\+0.00">
                  <c:v>32.493836999999999</c:v>
                </c:pt>
                <c:pt idx="6" formatCode="\+0.00">
                  <c:v>27.493836999999999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B7-446C-9D63-EAF8DCDA3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87264"/>
        <c:axId val="386280208"/>
      </c:scatterChart>
      <c:valAx>
        <c:axId val="386287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80208"/>
        <c:crosses val="autoZero"/>
        <c:crossBetween val="midCat"/>
      </c:valAx>
      <c:valAx>
        <c:axId val="386280208"/>
        <c:scaling>
          <c:orientation val="minMax"/>
          <c:max val="35"/>
          <c:min val="27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87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1E-48BD-89E3-33D835684FF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1E-48BD-89E3-33D835684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79032"/>
        <c:axId val="386281776"/>
      </c:scatterChart>
      <c:valAx>
        <c:axId val="3862790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81776"/>
        <c:crosses val="autoZero"/>
        <c:crossBetween val="midCat"/>
      </c:valAx>
      <c:valAx>
        <c:axId val="38628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790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AE-4A22-B991-EDC930E9DB8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AE-4A22-B991-EDC930E9D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81384"/>
        <c:axId val="386289224"/>
      </c:scatterChart>
      <c:valAx>
        <c:axId val="386281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89224"/>
        <c:crosses val="autoZero"/>
        <c:crossBetween val="midCat"/>
      </c:valAx>
      <c:valAx>
        <c:axId val="3862892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81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30-4922-A0AB-8CC69B9A5EA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30-4922-A0AB-8CC69B9A5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89616"/>
        <c:axId val="386290008"/>
      </c:scatterChart>
      <c:valAx>
        <c:axId val="386289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90008"/>
        <c:crosses val="autoZero"/>
        <c:crossBetween val="midCat"/>
      </c:valAx>
      <c:valAx>
        <c:axId val="386290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89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1C-4411-A129-F9006DF6EA4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1C-4411-A129-F9006DF6E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91184"/>
        <c:axId val="386294320"/>
      </c:scatterChart>
      <c:valAx>
        <c:axId val="3862911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94320"/>
        <c:crosses val="autoZero"/>
        <c:crossBetween val="midCat"/>
      </c:valAx>
      <c:valAx>
        <c:axId val="3862943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911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7A-4505-857E-456EE1DD3F1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67A-4505-857E-456EE1DD3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97848"/>
        <c:axId val="386300592"/>
      </c:scatterChart>
      <c:valAx>
        <c:axId val="3862978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00592"/>
        <c:crosses val="autoZero"/>
        <c:crossBetween val="midCat"/>
      </c:valAx>
      <c:valAx>
        <c:axId val="386300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978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81-4C06-B298-551996028CF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81-4C06-B298-551996028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93536"/>
        <c:axId val="386293144"/>
      </c:scatterChart>
      <c:valAx>
        <c:axId val="386293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93144"/>
        <c:crosses val="autoZero"/>
        <c:crossBetween val="midCat"/>
      </c:valAx>
      <c:valAx>
        <c:axId val="3862931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93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5E-4349-A7AC-6089C3449F0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5E-4349-A7AC-6089C3449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96672"/>
        <c:axId val="386293928"/>
      </c:scatterChart>
      <c:valAx>
        <c:axId val="386296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93928"/>
        <c:crosses val="autoZero"/>
        <c:crossBetween val="midCat"/>
      </c:valAx>
      <c:valAx>
        <c:axId val="386293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96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C6-4537-9689-E5725C9C6FB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C6-4537-9689-E5725C9C6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96280"/>
        <c:axId val="386295104"/>
      </c:scatterChart>
      <c:valAx>
        <c:axId val="3862962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95104"/>
        <c:crosses val="autoZero"/>
        <c:crossBetween val="midCat"/>
      </c:valAx>
      <c:valAx>
        <c:axId val="3862951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962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6A-4DFC-A45E-4C54116E85F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6A-4DFC-A45E-4C54116E8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00200"/>
        <c:axId val="386302944"/>
      </c:scatterChart>
      <c:valAx>
        <c:axId val="386300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02944"/>
        <c:crosses val="autoZero"/>
        <c:crossBetween val="midCat"/>
      </c:valAx>
      <c:valAx>
        <c:axId val="386302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300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F6-4BB4-A386-2102750FE95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F6-4BB4-A386-2102750FE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86928"/>
        <c:axId val="339188104"/>
      </c:scatterChart>
      <c:valAx>
        <c:axId val="339186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9188104"/>
        <c:crosses val="autoZero"/>
        <c:crossBetween val="midCat"/>
      </c:valAx>
      <c:valAx>
        <c:axId val="339188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39186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12-440C-9D55-DA16F6DB103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12-440C-9D55-DA16F6DB1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717208"/>
        <c:axId val="350270136"/>
      </c:scatterChart>
      <c:valAx>
        <c:axId val="348717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0270136"/>
        <c:crosses val="autoZero"/>
        <c:crossBetween val="midCat"/>
      </c:valAx>
      <c:valAx>
        <c:axId val="350270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48717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C9D-4A19-88AD-E1475C31EF3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9D-4A19-88AD-E1475C31E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92752"/>
        <c:axId val="386303728"/>
      </c:scatterChart>
      <c:valAx>
        <c:axId val="3862927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03728"/>
        <c:crosses val="autoZero"/>
        <c:crossBetween val="midCat"/>
      </c:valAx>
      <c:valAx>
        <c:axId val="3863037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927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0E-41F1-ADF5-34CC1CA5D2E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0E-41F1-ADF5-34CC1CA5D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00984"/>
        <c:axId val="386301376"/>
      </c:scatterChart>
      <c:valAx>
        <c:axId val="386300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01376"/>
        <c:crosses val="autoZero"/>
        <c:crossBetween val="midCat"/>
      </c:valAx>
      <c:valAx>
        <c:axId val="386301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300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17-4940-992C-85A336555DE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17-4940-992C-85A336555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98632"/>
        <c:axId val="386295888"/>
      </c:scatterChart>
      <c:valAx>
        <c:axId val="3862986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95888"/>
        <c:crosses val="autoZero"/>
        <c:crossBetween val="midCat"/>
      </c:valAx>
      <c:valAx>
        <c:axId val="3862958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986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C9-425D-BAFD-71591A9D6C3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C9-425D-BAFD-71591A9D6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95496"/>
        <c:axId val="386297456"/>
      </c:scatterChart>
      <c:valAx>
        <c:axId val="386295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97456"/>
        <c:crosses val="autoZero"/>
        <c:crossBetween val="midCat"/>
      </c:valAx>
      <c:valAx>
        <c:axId val="386297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95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51-4EAD-AB2B-19D77D6B867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51-4EAD-AB2B-19D77D6B8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99808"/>
        <c:axId val="386303336"/>
      </c:scatterChart>
      <c:valAx>
        <c:axId val="386299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03336"/>
        <c:crosses val="autoZero"/>
        <c:crossBetween val="midCat"/>
      </c:valAx>
      <c:valAx>
        <c:axId val="3863033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99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81-45E8-A52D-11F7A780168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81-45E8-A52D-11F7A7801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05296"/>
        <c:axId val="386308432"/>
      </c:scatterChart>
      <c:valAx>
        <c:axId val="3863052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08432"/>
        <c:crosses val="autoZero"/>
        <c:crossBetween val="midCat"/>
      </c:valAx>
      <c:valAx>
        <c:axId val="386308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3052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90-4031-B0FF-5A37D1832DE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90-4031-B0FF-5A37D1832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08824"/>
        <c:axId val="386305688"/>
      </c:scatterChart>
      <c:valAx>
        <c:axId val="386308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05688"/>
        <c:crosses val="autoZero"/>
        <c:crossBetween val="midCat"/>
      </c:valAx>
      <c:valAx>
        <c:axId val="3863056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308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18-43CD-9283-8BB750703B7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18-43CD-9283-8BB750703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04904"/>
        <c:axId val="386310392"/>
      </c:scatterChart>
      <c:valAx>
        <c:axId val="3863049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10392"/>
        <c:crosses val="autoZero"/>
        <c:crossBetween val="midCat"/>
      </c:valAx>
      <c:valAx>
        <c:axId val="386310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3049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45-4579-95B8-345D3D982CA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45-4579-95B8-345D3D982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14704"/>
        <c:axId val="386309216"/>
      </c:scatterChart>
      <c:valAx>
        <c:axId val="386314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09216"/>
        <c:crosses val="autoZero"/>
        <c:crossBetween val="midCat"/>
      </c:valAx>
      <c:valAx>
        <c:axId val="3863092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314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68-4441-91A9-E490F9B4CB7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68-4441-91A9-E490F9B4C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13920"/>
        <c:axId val="386310000"/>
      </c:scatterChart>
      <c:valAx>
        <c:axId val="386313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10000"/>
        <c:crosses val="autoZero"/>
        <c:crossBetween val="midCat"/>
      </c:valAx>
      <c:valAx>
        <c:axId val="386310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313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'BHn25'!$J$10:$J$16</c:f>
              <c:numCache>
                <c:formatCode>General</c:formatCode>
                <c:ptCount val="7"/>
                <c:pt idx="0">
                  <c:v>10</c:v>
                </c:pt>
                <c:pt idx="1">
                  <c:v>28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'BHn25'!$K$10:$K$16</c:f>
              <c:numCache>
                <c:formatCode>\+0.00</c:formatCode>
                <c:ptCount val="7"/>
                <c:pt idx="0">
                  <c:v>45.960301000000001</c:v>
                </c:pt>
                <c:pt idx="1">
                  <c:v>44.960301000000001</c:v>
                </c:pt>
                <c:pt idx="2">
                  <c:v>43.960301000000001</c:v>
                </c:pt>
                <c:pt idx="3">
                  <c:v>43.710301000000001</c:v>
                </c:pt>
                <c:pt idx="4">
                  <c:v>43.710301000000001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8A-4CDD-BE57-D3CC314E721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'BHn25'!$J$10:$J$16</c:f>
              <c:numCache>
                <c:formatCode>General</c:formatCode>
                <c:ptCount val="7"/>
                <c:pt idx="0">
                  <c:v>10</c:v>
                </c:pt>
                <c:pt idx="1">
                  <c:v>28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'BHn25'!$L$10:$L$16</c:f>
              <c:numCache>
                <c:formatCode>General</c:formatCode>
                <c:ptCount val="7"/>
                <c:pt idx="5" formatCode="\+0.00">
                  <c:v>46.960301000000001</c:v>
                </c:pt>
                <c:pt idx="6" formatCode="\+0.00">
                  <c:v>43.710301000000001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8A-4CDD-BE57-D3CC314E7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276408"/>
        <c:axId val="350272880"/>
      </c:scatterChart>
      <c:valAx>
        <c:axId val="350276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0272880"/>
        <c:crosses val="autoZero"/>
        <c:crossBetween val="midCat"/>
      </c:valAx>
      <c:valAx>
        <c:axId val="350272880"/>
        <c:scaling>
          <c:orientation val="minMax"/>
          <c:max val="49"/>
          <c:min val="4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0276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65-4ADB-9553-9A3026ED97A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65-4ADB-9553-9A3026ED9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11960"/>
        <c:axId val="386314312"/>
      </c:scatterChart>
      <c:valAx>
        <c:axId val="3863119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14312"/>
        <c:crosses val="autoZero"/>
        <c:crossBetween val="midCat"/>
      </c:valAx>
      <c:valAx>
        <c:axId val="3863143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3119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89-46A2-A71C-E9778F618C4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89-46A2-A71C-E9778F618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06080"/>
        <c:axId val="386313528"/>
      </c:scatterChart>
      <c:valAx>
        <c:axId val="386306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13528"/>
        <c:crosses val="autoZero"/>
        <c:crossBetween val="midCat"/>
      </c:valAx>
      <c:valAx>
        <c:axId val="386313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306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D9-425F-BFC1-DB1053CBA5F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D9-425F-BFC1-DB1053CBA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11568"/>
        <c:axId val="386315488"/>
      </c:scatterChart>
      <c:valAx>
        <c:axId val="386311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15488"/>
        <c:crosses val="autoZero"/>
        <c:crossBetween val="midCat"/>
      </c:valAx>
      <c:valAx>
        <c:axId val="3863154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311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56-4E1B-9ED9-67BEECAAA7B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C56-4E1B-9ED9-67BEECAAA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06472"/>
        <c:axId val="386315880"/>
      </c:scatterChart>
      <c:valAx>
        <c:axId val="3863064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15880"/>
        <c:crosses val="autoZero"/>
        <c:crossBetween val="midCat"/>
      </c:valAx>
      <c:valAx>
        <c:axId val="386315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3064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32A-4BDE-8274-448207C1ABD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32A-4BDE-8274-448207C1A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13136"/>
        <c:axId val="386308040"/>
      </c:scatterChart>
      <c:valAx>
        <c:axId val="386313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08040"/>
        <c:crosses val="autoZero"/>
        <c:crossBetween val="midCat"/>
      </c:valAx>
      <c:valAx>
        <c:axId val="3863080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313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B9-4B68-9D43-17ECD9C8BFD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B9-4B68-9D43-17ECD9C8B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06864"/>
        <c:axId val="386307256"/>
      </c:scatterChart>
      <c:valAx>
        <c:axId val="386306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07256"/>
        <c:crosses val="autoZero"/>
        <c:crossBetween val="midCat"/>
      </c:valAx>
      <c:valAx>
        <c:axId val="386307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306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28-4A2C-94B2-A256BCF90F1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28-4A2C-94B2-A256BCF90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22544"/>
        <c:axId val="386328032"/>
      </c:scatterChart>
      <c:valAx>
        <c:axId val="386322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28032"/>
        <c:crosses val="autoZero"/>
        <c:crossBetween val="midCat"/>
      </c:valAx>
      <c:valAx>
        <c:axId val="3863280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322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84-44CC-8B69-F409B480471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184-44CC-8B69-F409B4804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23720"/>
        <c:axId val="386326072"/>
      </c:scatterChart>
      <c:valAx>
        <c:axId val="386323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26072"/>
        <c:crosses val="autoZero"/>
        <c:crossBetween val="midCat"/>
      </c:valAx>
      <c:valAx>
        <c:axId val="386326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323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F1-4242-9296-963C0FE583F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F1-4242-9296-963C0FE58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21760"/>
        <c:axId val="386322936"/>
      </c:scatterChart>
      <c:valAx>
        <c:axId val="386321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22936"/>
        <c:crosses val="autoZero"/>
        <c:crossBetween val="midCat"/>
      </c:valAx>
      <c:valAx>
        <c:axId val="3863229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321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8C-4115-A68A-3C258EA811B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8C-4115-A68A-3C258EA81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22152"/>
        <c:axId val="386317056"/>
      </c:scatterChart>
      <c:valAx>
        <c:axId val="386322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17056"/>
        <c:crosses val="autoZero"/>
        <c:crossBetween val="midCat"/>
      </c:valAx>
      <c:valAx>
        <c:axId val="386317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322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7A-4683-9743-36FE9B4213A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7A-4683-9743-36FE9B421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272488"/>
        <c:axId val="350272096"/>
      </c:scatterChart>
      <c:valAx>
        <c:axId val="3502724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0272096"/>
        <c:crosses val="autoZero"/>
        <c:crossBetween val="midCat"/>
      </c:valAx>
      <c:valAx>
        <c:axId val="350272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02724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A5-4CF7-835E-88EEE1F5232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A5-4CF7-835E-88EEE1F52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25680"/>
        <c:axId val="386317840"/>
      </c:scatterChart>
      <c:valAx>
        <c:axId val="386325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17840"/>
        <c:crosses val="autoZero"/>
        <c:crossBetween val="midCat"/>
      </c:valAx>
      <c:valAx>
        <c:axId val="3863178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325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E3-434A-8621-23F150A3D5B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E3-434A-8621-23F150A3D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23328"/>
        <c:axId val="386318232"/>
      </c:scatterChart>
      <c:valAx>
        <c:axId val="386323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18232"/>
        <c:crosses val="autoZero"/>
        <c:crossBetween val="midCat"/>
      </c:valAx>
      <c:valAx>
        <c:axId val="386318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323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542-4F30-BBD7-E41FA002948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542-4F30-BBD7-E41FA002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24112"/>
        <c:axId val="386318624"/>
      </c:scatterChart>
      <c:valAx>
        <c:axId val="386324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18624"/>
        <c:crosses val="autoZero"/>
        <c:crossBetween val="midCat"/>
      </c:valAx>
      <c:valAx>
        <c:axId val="3863186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324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A-4922-BB1B-95E860F62C8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8A-4922-BB1B-95E860F6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27640"/>
        <c:axId val="386319408"/>
      </c:scatterChart>
      <c:valAx>
        <c:axId val="386327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19408"/>
        <c:crosses val="autoZero"/>
        <c:crossBetween val="midCat"/>
      </c:valAx>
      <c:valAx>
        <c:axId val="386319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327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B5-4CBD-9D32-92CF0F96193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B5-4CBD-9D32-92CF0F961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24504"/>
        <c:axId val="386327248"/>
      </c:scatterChart>
      <c:valAx>
        <c:axId val="386324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27248"/>
        <c:crosses val="autoZero"/>
        <c:crossBetween val="midCat"/>
      </c:valAx>
      <c:valAx>
        <c:axId val="3863272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324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FE-49D1-8A85-F71AC8110C1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FE-49D1-8A85-F71AC8110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25288"/>
        <c:axId val="386320192"/>
      </c:scatterChart>
      <c:valAx>
        <c:axId val="3863252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20192"/>
        <c:crosses val="autoZero"/>
        <c:crossBetween val="midCat"/>
      </c:valAx>
      <c:valAx>
        <c:axId val="386320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3252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1D1-485E-B430-4F11225E61F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1D1-485E-B430-4F11225E6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21368"/>
        <c:axId val="386334304"/>
      </c:scatterChart>
      <c:valAx>
        <c:axId val="386321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34304"/>
        <c:crosses val="autoZero"/>
        <c:crossBetween val="midCat"/>
      </c:valAx>
      <c:valAx>
        <c:axId val="3863343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321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8C-4E61-B177-D69731EF966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78C-4E61-B177-D69731EF9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33128"/>
        <c:axId val="386329600"/>
      </c:scatterChart>
      <c:valAx>
        <c:axId val="386333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29600"/>
        <c:crosses val="autoZero"/>
        <c:crossBetween val="midCat"/>
      </c:valAx>
      <c:valAx>
        <c:axId val="386329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333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5A-4CC3-8644-F61788BAAAC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5A-4CC3-8644-F61788BAA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29208"/>
        <c:axId val="386329992"/>
      </c:scatterChart>
      <c:valAx>
        <c:axId val="386329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29992"/>
        <c:crosses val="autoZero"/>
        <c:crossBetween val="midCat"/>
      </c:valAx>
      <c:valAx>
        <c:axId val="3863299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329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C2-428D-A78C-AF464A3AADD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C2-428D-A78C-AF464A3A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32736"/>
        <c:axId val="386331168"/>
      </c:scatterChart>
      <c:valAx>
        <c:axId val="386332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31168"/>
        <c:crosses val="autoZero"/>
        <c:crossBetween val="midCat"/>
      </c:valAx>
      <c:valAx>
        <c:axId val="386331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332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'BHn26'!$J$10:$J$16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'BHn26'!$K$10:$K$16</c:f>
              <c:numCache>
                <c:formatCode>\+0.00</c:formatCode>
                <c:ptCount val="7"/>
                <c:pt idx="0">
                  <c:v>49.375774999999997</c:v>
                </c:pt>
                <c:pt idx="1">
                  <c:v>48.375774999999997</c:v>
                </c:pt>
                <c:pt idx="2">
                  <c:v>47.375774999999997</c:v>
                </c:pt>
                <c:pt idx="3">
                  <c:v>47.075775</c:v>
                </c:pt>
                <c:pt idx="4">
                  <c:v>47.075775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80-4754-ACA7-6FEECEE9230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'BHn26'!$J$10:$J$16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'BHn26'!$L$10:$L$16</c:f>
              <c:numCache>
                <c:formatCode>General</c:formatCode>
                <c:ptCount val="7"/>
                <c:pt idx="5" formatCode="\+0.00">
                  <c:v>50.375774999999997</c:v>
                </c:pt>
                <c:pt idx="6" formatCode="\+0.00">
                  <c:v>47.075775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80-4754-ACA7-6FEECEE92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269744"/>
        <c:axId val="350274840"/>
      </c:scatterChart>
      <c:valAx>
        <c:axId val="350269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0274840"/>
        <c:crosses val="autoZero"/>
        <c:crossBetween val="midCat"/>
      </c:valAx>
      <c:valAx>
        <c:axId val="350274840"/>
        <c:scaling>
          <c:orientation val="minMax"/>
          <c:max val="52"/>
          <c:min val="4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0269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48-4F27-830D-13D8C2D4C56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48-4F27-830D-13D8C2D4C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331560"/>
        <c:axId val="386331952"/>
      </c:scatterChart>
      <c:valAx>
        <c:axId val="3863315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331952"/>
        <c:crosses val="autoZero"/>
        <c:crossBetween val="midCat"/>
      </c:valAx>
      <c:valAx>
        <c:axId val="3863319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3315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D6-4978-82DA-A7BA6BD122C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7D6-4978-82DA-A7BA6BD1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06512"/>
        <c:axId val="386204160"/>
      </c:scatterChart>
      <c:valAx>
        <c:axId val="386206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04160"/>
        <c:crosses val="autoZero"/>
        <c:crossBetween val="midCat"/>
      </c:valAx>
      <c:valAx>
        <c:axId val="386204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06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'BHn44'!$J$10:$J$16</c:f>
              <c:numCache>
                <c:formatCode>General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18</c:v>
                </c:pt>
                <c:pt idx="3">
                  <c:v>22</c:v>
                </c:pt>
                <c:pt idx="4">
                  <c:v>29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'BHn44'!$K$10:$K$16</c:f>
              <c:numCache>
                <c:formatCode>\+0.00</c:formatCode>
                <c:ptCount val="7"/>
                <c:pt idx="0">
                  <c:v>41.414782000000002</c:v>
                </c:pt>
                <c:pt idx="1">
                  <c:v>40.414782000000002</c:v>
                </c:pt>
                <c:pt idx="2">
                  <c:v>39.414782000000002</c:v>
                </c:pt>
                <c:pt idx="3">
                  <c:v>38.414782000000002</c:v>
                </c:pt>
                <c:pt idx="4">
                  <c:v>37.414782000000002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48-48B8-8659-A8D8BDEE103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'BHn44'!$J$10:$J$16</c:f>
              <c:numCache>
                <c:formatCode>General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18</c:v>
                </c:pt>
                <c:pt idx="3">
                  <c:v>22</c:v>
                </c:pt>
                <c:pt idx="4">
                  <c:v>29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'BHn44'!$L$10:$L$16</c:f>
              <c:numCache>
                <c:formatCode>General</c:formatCode>
                <c:ptCount val="7"/>
                <c:pt idx="5" formatCode="\+0.00">
                  <c:v>42.414782000000002</c:v>
                </c:pt>
                <c:pt idx="6" formatCode="\+0.00">
                  <c:v>37.414782000000002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48-48B8-8659-A8D8BDEE1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10040"/>
        <c:axId val="386214352"/>
      </c:scatterChart>
      <c:valAx>
        <c:axId val="3862100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14352"/>
        <c:crosses val="autoZero"/>
        <c:crossBetween val="midCat"/>
      </c:valAx>
      <c:valAx>
        <c:axId val="386214352"/>
        <c:scaling>
          <c:orientation val="minMax"/>
          <c:max val="44"/>
          <c:min val="3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100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9D-4336-A2F1-EDC7BA35C4D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9D-4336-A2F1-EDC7BA35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05336"/>
        <c:axId val="386207688"/>
      </c:scatterChart>
      <c:valAx>
        <c:axId val="386205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07688"/>
        <c:crosses val="autoZero"/>
        <c:crossBetween val="midCat"/>
      </c:valAx>
      <c:valAx>
        <c:axId val="386207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05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6D-43B4-A6FE-C3BEA604927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6D-43B4-A6FE-C3BEA6049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09648"/>
        <c:axId val="386215528"/>
      </c:scatterChart>
      <c:valAx>
        <c:axId val="3862096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15528"/>
        <c:crosses val="autoZero"/>
        <c:crossBetween val="midCat"/>
      </c:valAx>
      <c:valAx>
        <c:axId val="3862155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096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5C5-494E-9EF8-708E419A0C0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5C5-494E-9EF8-708E419A0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12000"/>
        <c:axId val="386205728"/>
      </c:scatterChart>
      <c:valAx>
        <c:axId val="3862120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05728"/>
        <c:crosses val="autoZero"/>
        <c:crossBetween val="midCat"/>
      </c:valAx>
      <c:valAx>
        <c:axId val="38620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120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43-42DD-B71E-68DAEAD40CB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43-42DD-B71E-68DAEAD40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15920"/>
        <c:axId val="386206120"/>
      </c:scatterChart>
      <c:valAx>
        <c:axId val="386215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06120"/>
        <c:crosses val="autoZero"/>
        <c:crossBetween val="midCat"/>
      </c:valAx>
      <c:valAx>
        <c:axId val="3862061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15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FC-4CB3-8099-7EF9E0FFF2F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FC-4CB3-8099-7EF9E0FFF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07296"/>
        <c:axId val="386214744"/>
      </c:scatterChart>
      <c:valAx>
        <c:axId val="3862072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14744"/>
        <c:crosses val="autoZero"/>
        <c:crossBetween val="midCat"/>
      </c:valAx>
      <c:valAx>
        <c:axId val="386214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072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23-4C87-9AB2-1BB5DBC20A5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23-4C87-9AB2-1BB5DBC20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08080"/>
        <c:axId val="386210824"/>
      </c:scatterChart>
      <c:valAx>
        <c:axId val="386208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10824"/>
        <c:crosses val="autoZero"/>
        <c:crossBetween val="midCat"/>
      </c:valAx>
      <c:valAx>
        <c:axId val="3862108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08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90-4455-83C9-464F5387F9C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90-4455-83C9-464F5387F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03768"/>
        <c:axId val="386212392"/>
      </c:scatterChart>
      <c:valAx>
        <c:axId val="386203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12392"/>
        <c:crosses val="autoZero"/>
        <c:crossBetween val="midCat"/>
      </c:valAx>
      <c:valAx>
        <c:axId val="386212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03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C9-470A-A7D2-9D07F2B1CAE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C9-470A-A7D2-9D07F2B1C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275232"/>
        <c:axId val="350273272"/>
      </c:scatterChart>
      <c:valAx>
        <c:axId val="3502752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0273272"/>
        <c:crosses val="autoZero"/>
        <c:crossBetween val="midCat"/>
      </c:valAx>
      <c:valAx>
        <c:axId val="350273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02752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26-4081-9676-4CAEF477E9A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26-4081-9676-4CAEF477E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08472"/>
        <c:axId val="386208864"/>
      </c:scatterChart>
      <c:valAx>
        <c:axId val="3862084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08864"/>
        <c:crosses val="autoZero"/>
        <c:crossBetween val="midCat"/>
      </c:valAx>
      <c:valAx>
        <c:axId val="3862088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084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0E-40D2-8478-4A3471D10C4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0E-40D2-8478-4A3471D10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13568"/>
        <c:axId val="386213960"/>
      </c:scatterChart>
      <c:valAx>
        <c:axId val="386213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13960"/>
        <c:crosses val="autoZero"/>
        <c:crossBetween val="midCat"/>
      </c:valAx>
      <c:valAx>
        <c:axId val="386213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13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1-4AF2-8B55-AF9B586977D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41-4AF2-8B55-AF9B58697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22584"/>
        <c:axId val="386225720"/>
      </c:scatterChart>
      <c:valAx>
        <c:axId val="386222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25720"/>
        <c:crosses val="autoZero"/>
        <c:crossBetween val="midCat"/>
      </c:valAx>
      <c:valAx>
        <c:axId val="3862257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22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09-4B31-AAA6-345DAB84F17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09-4B31-AAA6-345DAB84F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24544"/>
        <c:axId val="386217880"/>
      </c:scatterChart>
      <c:valAx>
        <c:axId val="386224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17880"/>
        <c:crosses val="autoZero"/>
        <c:crossBetween val="midCat"/>
      </c:valAx>
      <c:valAx>
        <c:axId val="386217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24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93-4B41-9584-F01B3CADDB0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93-4B41-9584-F01B3CADD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22976"/>
        <c:axId val="386219448"/>
      </c:scatterChart>
      <c:valAx>
        <c:axId val="386222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19448"/>
        <c:crosses val="autoZero"/>
        <c:crossBetween val="midCat"/>
      </c:valAx>
      <c:valAx>
        <c:axId val="3862194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22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01-4914-8C78-0BCF1CD178F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01-4914-8C78-0BCF1CD17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19840"/>
        <c:axId val="386223760"/>
      </c:scatterChart>
      <c:valAx>
        <c:axId val="386219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23760"/>
        <c:crosses val="autoZero"/>
        <c:crossBetween val="midCat"/>
      </c:valAx>
      <c:valAx>
        <c:axId val="386223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19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0F-4BCA-AB71-968F866C048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0F-4BCA-AB71-968F866C0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26112"/>
        <c:axId val="386218272"/>
      </c:scatterChart>
      <c:valAx>
        <c:axId val="386226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18272"/>
        <c:crosses val="autoZero"/>
        <c:crossBetween val="midCat"/>
      </c:valAx>
      <c:valAx>
        <c:axId val="3862182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26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60-417E-BB26-6A30CE959A7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60-417E-BB26-6A30CE95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20624"/>
        <c:axId val="386224936"/>
      </c:scatterChart>
      <c:valAx>
        <c:axId val="3862206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24936"/>
        <c:crosses val="autoZero"/>
        <c:crossBetween val="midCat"/>
      </c:valAx>
      <c:valAx>
        <c:axId val="386224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206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D5-413F-8086-F49A938BD3C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BD5-413F-8086-F49A938BD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21016"/>
        <c:axId val="386221408"/>
      </c:scatterChart>
      <c:valAx>
        <c:axId val="386221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21408"/>
        <c:crosses val="autoZero"/>
        <c:crossBetween val="midCat"/>
      </c:valAx>
      <c:valAx>
        <c:axId val="3862214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21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C3-44D6-890D-BAC88A4A7A0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C3-44D6-890D-BAC88A4A7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28464"/>
        <c:axId val="386224152"/>
      </c:scatterChart>
      <c:valAx>
        <c:axId val="386228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24152"/>
        <c:crosses val="autoZero"/>
        <c:crossBetween val="midCat"/>
      </c:valAx>
      <c:valAx>
        <c:axId val="386224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28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'BHn27'!$J$10:$J$16</c:f>
              <c:numCache>
                <c:formatCode>General</c:formatCode>
                <c:ptCount val="7"/>
                <c:pt idx="0">
                  <c:v>9</c:v>
                </c:pt>
                <c:pt idx="1">
                  <c:v>16</c:v>
                </c:pt>
                <c:pt idx="2">
                  <c:v>31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'BHn27'!$K$10:$K$16</c:f>
              <c:numCache>
                <c:formatCode>\+0.00</c:formatCode>
                <c:ptCount val="7"/>
                <c:pt idx="0">
                  <c:v>49.481113000000001</c:v>
                </c:pt>
                <c:pt idx="1">
                  <c:v>48.481113000000001</c:v>
                </c:pt>
                <c:pt idx="2">
                  <c:v>47.481113000000001</c:v>
                </c:pt>
                <c:pt idx="3">
                  <c:v>46.981113000000001</c:v>
                </c:pt>
                <c:pt idx="4">
                  <c:v>46.531112999999998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9B-49AA-A35C-8F7A7A592A9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'BHn27'!$J$10:$J$16</c:f>
              <c:numCache>
                <c:formatCode>General</c:formatCode>
                <c:ptCount val="7"/>
                <c:pt idx="0">
                  <c:v>9</c:v>
                </c:pt>
                <c:pt idx="1">
                  <c:v>16</c:v>
                </c:pt>
                <c:pt idx="2">
                  <c:v>31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'BHn27'!$L$10:$L$16</c:f>
              <c:numCache>
                <c:formatCode>General</c:formatCode>
                <c:ptCount val="7"/>
                <c:pt idx="5" formatCode="\+0.00">
                  <c:v>50.481113000000001</c:v>
                </c:pt>
                <c:pt idx="6" formatCode="\+0.00">
                  <c:v>46.531112999999998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9B-49AA-A35C-8F7A7A592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271312"/>
        <c:axId val="350265040"/>
      </c:scatterChart>
      <c:valAx>
        <c:axId val="350271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0265040"/>
        <c:crosses val="autoZero"/>
        <c:crossBetween val="midCat"/>
      </c:valAx>
      <c:valAx>
        <c:axId val="350265040"/>
        <c:scaling>
          <c:orientation val="minMax"/>
          <c:max val="52"/>
          <c:min val="4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0271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CE-49CD-A1C9-D1074847C5A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CE-49CD-A1C9-D1074847C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23368"/>
        <c:axId val="386226896"/>
      </c:scatterChart>
      <c:valAx>
        <c:axId val="386223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26896"/>
        <c:crosses val="autoZero"/>
        <c:crossBetween val="midCat"/>
      </c:valAx>
      <c:valAx>
        <c:axId val="3862268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23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F-446D-B21C-06DA19D3402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CF-446D-B21C-06DA19D34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27680"/>
        <c:axId val="386228072"/>
      </c:scatterChart>
      <c:valAx>
        <c:axId val="386227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28072"/>
        <c:crosses val="autoZero"/>
        <c:crossBetween val="midCat"/>
      </c:valAx>
      <c:valAx>
        <c:axId val="386228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27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B5-4BB2-9A29-1A612978A51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B5-4BB2-9A29-1A612978A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16704"/>
        <c:axId val="386233168"/>
      </c:scatterChart>
      <c:valAx>
        <c:axId val="386216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33168"/>
        <c:crosses val="autoZero"/>
        <c:crossBetween val="midCat"/>
      </c:valAx>
      <c:valAx>
        <c:axId val="3862331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16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B3-449B-9EA9-BA6D4712B0B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B3-449B-9EA9-BA6D4712B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41008"/>
        <c:axId val="386236304"/>
      </c:scatterChart>
      <c:valAx>
        <c:axId val="3862410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36304"/>
        <c:crosses val="autoZero"/>
        <c:crossBetween val="midCat"/>
      </c:valAx>
      <c:valAx>
        <c:axId val="386236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410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6C-4733-BCD9-2E516D0A503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6C-4733-BCD9-2E516D0A5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33560"/>
        <c:axId val="386240224"/>
      </c:scatterChart>
      <c:valAx>
        <c:axId val="3862335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40224"/>
        <c:crosses val="autoZero"/>
        <c:crossBetween val="midCat"/>
      </c:valAx>
      <c:valAx>
        <c:axId val="3862402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335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A7-4DA4-B7DF-B1EAF00C88A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3A7-4DA4-B7DF-B1EAF00C8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37872"/>
        <c:axId val="386239440"/>
      </c:scatterChart>
      <c:valAx>
        <c:axId val="386237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39440"/>
        <c:crosses val="autoZero"/>
        <c:crossBetween val="midCat"/>
      </c:valAx>
      <c:valAx>
        <c:axId val="386239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37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7F-43F5-94FB-B731EA95DA9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7F-43F5-94FB-B731EA95D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34344"/>
        <c:axId val="386238264"/>
      </c:scatterChart>
      <c:valAx>
        <c:axId val="386234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38264"/>
        <c:crosses val="autoZero"/>
        <c:crossBetween val="midCat"/>
      </c:valAx>
      <c:valAx>
        <c:axId val="3862382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34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F1-41F9-B008-D4CDB8357FD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F1-41F9-B008-D4CDB8357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35520"/>
        <c:axId val="386231992"/>
      </c:scatterChart>
      <c:valAx>
        <c:axId val="386235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31992"/>
        <c:crosses val="autoZero"/>
        <c:crossBetween val="midCat"/>
      </c:valAx>
      <c:valAx>
        <c:axId val="386231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35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7E-4F85-9ECF-52652E4A6FC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7E-4F85-9ECF-52652E4A6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31600"/>
        <c:axId val="386235912"/>
      </c:scatterChart>
      <c:valAx>
        <c:axId val="386231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35912"/>
        <c:crosses val="autoZero"/>
        <c:crossBetween val="midCat"/>
      </c:valAx>
      <c:valAx>
        <c:axId val="3862359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31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17-4835-AA0C-13FFE982D36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D17-4835-AA0C-13FFE982D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36696"/>
        <c:axId val="386237088"/>
      </c:scatterChart>
      <c:valAx>
        <c:axId val="3862366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37088"/>
        <c:crosses val="autoZero"/>
        <c:crossBetween val="midCat"/>
      </c:valAx>
      <c:valAx>
        <c:axId val="38623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36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E5-44FC-A24A-D4E5591355F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E5-44FC-A24A-D4E559135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271704"/>
        <c:axId val="350270920"/>
      </c:scatterChart>
      <c:valAx>
        <c:axId val="3502717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0270920"/>
        <c:crosses val="autoZero"/>
        <c:crossBetween val="midCat"/>
      </c:valAx>
      <c:valAx>
        <c:axId val="350270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02717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98-4FA5-A782-881F1A446A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98-4FA5-A782-881F1A446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38656"/>
        <c:axId val="386239048"/>
      </c:scatterChart>
      <c:valAx>
        <c:axId val="3862386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39048"/>
        <c:crosses val="autoZero"/>
        <c:crossBetween val="midCat"/>
      </c:valAx>
      <c:valAx>
        <c:axId val="3862390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386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DF4-4E30-9A80-2775AF88976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F4-4E30-9A80-2775AF889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30032"/>
        <c:axId val="386229640"/>
      </c:scatterChart>
      <c:valAx>
        <c:axId val="3862300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29640"/>
        <c:crosses val="autoZero"/>
        <c:crossBetween val="midCat"/>
      </c:valAx>
      <c:valAx>
        <c:axId val="386229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300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D8-4887-89D6-FC1B51D7C7B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D8-4887-89D6-FC1B51D7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30816"/>
        <c:axId val="386231208"/>
      </c:scatterChart>
      <c:valAx>
        <c:axId val="3862308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31208"/>
        <c:crosses val="autoZero"/>
        <c:crossBetween val="midCat"/>
      </c:valAx>
      <c:valAx>
        <c:axId val="3862312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308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D1A-4BF8-8C3B-9234419247D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D1A-4BF8-8C3B-923441924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52768"/>
        <c:axId val="386248456"/>
      </c:scatterChart>
      <c:valAx>
        <c:axId val="386252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48456"/>
        <c:crosses val="autoZero"/>
        <c:crossBetween val="midCat"/>
      </c:valAx>
      <c:valAx>
        <c:axId val="386248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52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B9-4FCB-AA2E-7E89D2E2868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B9-4FCB-AA2E-7E89D2E2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44536"/>
        <c:axId val="386243752"/>
      </c:scatterChart>
      <c:valAx>
        <c:axId val="386244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43752"/>
        <c:crosses val="autoZero"/>
        <c:crossBetween val="midCat"/>
      </c:valAx>
      <c:valAx>
        <c:axId val="3862437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44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9C-4B21-8107-464F82FBD8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9C-4B21-8107-464F82FBD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51200"/>
        <c:axId val="386246888"/>
      </c:scatterChart>
      <c:valAx>
        <c:axId val="386251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46888"/>
        <c:crosses val="autoZero"/>
        <c:crossBetween val="midCat"/>
      </c:valAx>
      <c:valAx>
        <c:axId val="386246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51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42-4BB6-9F33-8352398E615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42-4BB6-9F33-8352398E6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44928"/>
        <c:axId val="386250416"/>
      </c:scatterChart>
      <c:valAx>
        <c:axId val="386244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50416"/>
        <c:crosses val="autoZero"/>
        <c:crossBetween val="midCat"/>
      </c:valAx>
      <c:valAx>
        <c:axId val="3862504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44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B5E-4486-BEB0-734759A21C3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B5E-4486-BEB0-734759A21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47280"/>
        <c:axId val="386250808"/>
      </c:scatterChart>
      <c:valAx>
        <c:axId val="3862472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50808"/>
        <c:crosses val="autoZero"/>
        <c:crossBetween val="midCat"/>
      </c:valAx>
      <c:valAx>
        <c:axId val="386250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472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61-47E3-9D48-769F2E031DC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61-47E3-9D48-769F2E031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46496"/>
        <c:axId val="386249632"/>
      </c:scatterChart>
      <c:valAx>
        <c:axId val="386246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49632"/>
        <c:crosses val="autoZero"/>
        <c:crossBetween val="midCat"/>
      </c:valAx>
      <c:valAx>
        <c:axId val="3862496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46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73-4D99-8F35-79AEE7D776A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73-4D99-8F35-79AEE7D77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42576"/>
        <c:axId val="386245712"/>
      </c:scatterChart>
      <c:valAx>
        <c:axId val="386242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45712"/>
        <c:crosses val="autoZero"/>
        <c:crossBetween val="midCat"/>
      </c:valAx>
      <c:valAx>
        <c:axId val="386245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42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7A-4907-8CD1-6F6D00B9F09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7A-4907-8CD1-6F6D00B9F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273664"/>
        <c:axId val="350267784"/>
      </c:scatterChart>
      <c:valAx>
        <c:axId val="350273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0267784"/>
        <c:crosses val="autoZero"/>
        <c:crossBetween val="midCat"/>
      </c:valAx>
      <c:valAx>
        <c:axId val="3502677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0273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1A-4A48-B5E2-84921F602F5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1A-4A48-B5E2-84921F602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51592"/>
        <c:axId val="386248064"/>
      </c:scatterChart>
      <c:valAx>
        <c:axId val="386251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48064"/>
        <c:crosses val="autoZero"/>
        <c:crossBetween val="midCat"/>
      </c:valAx>
      <c:valAx>
        <c:axId val="3862480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51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3F-40AF-A7F6-0EC440EEA8D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73F-40AF-A7F6-0EC440EEA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48848"/>
        <c:axId val="386250024"/>
      </c:scatterChart>
      <c:valAx>
        <c:axId val="3862488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50024"/>
        <c:crosses val="autoZero"/>
        <c:crossBetween val="midCat"/>
      </c:valAx>
      <c:valAx>
        <c:axId val="386250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488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63-47A3-874F-8AD1458278E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63-47A3-874F-8AD145827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53552"/>
        <c:axId val="386241400"/>
      </c:scatterChart>
      <c:valAx>
        <c:axId val="386253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41400"/>
        <c:crosses val="autoZero"/>
        <c:crossBetween val="midCat"/>
      </c:valAx>
      <c:valAx>
        <c:axId val="3862414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53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27-4727-ACA5-6B5360747E9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E27-4727-ACA5-6B5360747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42968"/>
        <c:axId val="386243360"/>
      </c:scatterChart>
      <c:valAx>
        <c:axId val="386242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43360"/>
        <c:crosses val="autoZero"/>
        <c:crossBetween val="midCat"/>
      </c:valAx>
      <c:valAx>
        <c:axId val="386243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42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'BHn45'!$J$10:$J$16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24</c:v>
                </c:pt>
                <c:pt idx="3">
                  <c:v>28</c:v>
                </c:pt>
                <c:pt idx="4">
                  <c:v>35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'BHn45'!$K$10:$K$16</c:f>
              <c:numCache>
                <c:formatCode>\+0.00</c:formatCode>
                <c:ptCount val="7"/>
                <c:pt idx="0">
                  <c:v>37.403502000000003</c:v>
                </c:pt>
                <c:pt idx="1">
                  <c:v>36.403502000000003</c:v>
                </c:pt>
                <c:pt idx="2">
                  <c:v>35.403502000000003</c:v>
                </c:pt>
                <c:pt idx="3">
                  <c:v>34.403502000000003</c:v>
                </c:pt>
                <c:pt idx="4">
                  <c:v>33.403502000000003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5E-4CCC-BFE4-A256582552E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'BHn45'!$J$10:$J$16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24</c:v>
                </c:pt>
                <c:pt idx="3">
                  <c:v>28</c:v>
                </c:pt>
                <c:pt idx="4">
                  <c:v>35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'BHn45'!$L$10:$L$16</c:f>
              <c:numCache>
                <c:formatCode>General</c:formatCode>
                <c:ptCount val="7"/>
                <c:pt idx="5" formatCode="\+0.00">
                  <c:v>38.403502000000003</c:v>
                </c:pt>
                <c:pt idx="6" formatCode="\+0.00">
                  <c:v>33.403502000000003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5E-4CCC-BFE4-A25658255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62568"/>
        <c:axId val="386260608"/>
      </c:scatterChart>
      <c:valAx>
        <c:axId val="386262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60608"/>
        <c:crosses val="autoZero"/>
        <c:crossBetween val="midCat"/>
      </c:valAx>
      <c:valAx>
        <c:axId val="386260608"/>
        <c:scaling>
          <c:orientation val="minMax"/>
          <c:max val="40"/>
          <c:min val="3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62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46-4126-A1FD-A193B59BE7B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46-4126-A1FD-A193B59BE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65312"/>
        <c:axId val="386259432"/>
      </c:scatterChart>
      <c:valAx>
        <c:axId val="386265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59432"/>
        <c:crosses val="autoZero"/>
        <c:crossBetween val="midCat"/>
      </c:valAx>
      <c:valAx>
        <c:axId val="386259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65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E2-4570-B83A-147B4B70394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E2-4570-B83A-147B4B703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64136"/>
        <c:axId val="386261392"/>
      </c:scatterChart>
      <c:valAx>
        <c:axId val="386264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61392"/>
        <c:crosses val="autoZero"/>
        <c:crossBetween val="midCat"/>
      </c:valAx>
      <c:valAx>
        <c:axId val="3862613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64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A9C-4506-BC22-49A61D38828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A9C-4506-BC22-49A61D388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64528"/>
        <c:axId val="386265704"/>
      </c:scatterChart>
      <c:valAx>
        <c:axId val="3862645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65704"/>
        <c:crosses val="autoZero"/>
        <c:crossBetween val="midCat"/>
      </c:valAx>
      <c:valAx>
        <c:axId val="386265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645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4F-4215-A0C0-E374D13F48D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4F-4215-A0C0-E374D13F4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54728"/>
        <c:axId val="386266096"/>
      </c:scatterChart>
      <c:valAx>
        <c:axId val="386254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66096"/>
        <c:crosses val="autoZero"/>
        <c:crossBetween val="midCat"/>
      </c:valAx>
      <c:valAx>
        <c:axId val="3862660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54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C1-431F-B050-579E5A05FCA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C1-431F-B050-579E5A05F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57864"/>
        <c:axId val="386262176"/>
      </c:scatterChart>
      <c:valAx>
        <c:axId val="386257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62176"/>
        <c:crosses val="autoZero"/>
        <c:crossBetween val="midCat"/>
      </c:valAx>
      <c:valAx>
        <c:axId val="386262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57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B2-4A77-880C-7737D389857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B2-4A77-880C-7737D389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269352"/>
        <c:axId val="350274056"/>
      </c:scatterChart>
      <c:valAx>
        <c:axId val="3502693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0274056"/>
        <c:crosses val="autoZero"/>
        <c:crossBetween val="midCat"/>
      </c:valAx>
      <c:valAx>
        <c:axId val="350274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02693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8E-42D2-B919-95B8A796B9B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8E-42D2-B919-95B8A796B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59040"/>
        <c:axId val="386253944"/>
      </c:scatterChart>
      <c:valAx>
        <c:axId val="3862590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53944"/>
        <c:crosses val="autoZero"/>
        <c:crossBetween val="midCat"/>
      </c:valAx>
      <c:valAx>
        <c:axId val="3862539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590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F5-4F50-8279-B9944BB7166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F5-4F50-8279-B9944BB7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64920"/>
        <c:axId val="386260216"/>
      </c:scatterChart>
      <c:valAx>
        <c:axId val="386264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60216"/>
        <c:crosses val="autoZero"/>
        <c:crossBetween val="midCat"/>
      </c:valAx>
      <c:valAx>
        <c:axId val="386260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64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5E-4191-8F79-1EE068F28AF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5E-4191-8F79-1EE068F28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54336"/>
        <c:axId val="386255904"/>
      </c:scatterChart>
      <c:valAx>
        <c:axId val="386254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55904"/>
        <c:crosses val="autoZero"/>
        <c:crossBetween val="midCat"/>
      </c:valAx>
      <c:valAx>
        <c:axId val="3862559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54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47-4B59-834E-FC6A5188F2D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47-4B59-834E-FC6A5188F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62960"/>
        <c:axId val="386257080"/>
      </c:scatterChart>
      <c:valAx>
        <c:axId val="3862629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257080"/>
        <c:crosses val="autoZero"/>
        <c:crossBetween val="midCat"/>
      </c:valAx>
      <c:valAx>
        <c:axId val="386257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862629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D4-4D9B-9F6F-70ECF4725C5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D4-4D9B-9F6F-70ECF4725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63744"/>
        <c:axId val="363138056"/>
      </c:scatterChart>
      <c:valAx>
        <c:axId val="386263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138056"/>
        <c:crosses val="autoZero"/>
        <c:crossBetween val="midCat"/>
      </c:valAx>
      <c:valAx>
        <c:axId val="3631380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86263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B-433C-8142-73521BD0205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B-433C-8142-73521BD02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11120"/>
        <c:axId val="393501712"/>
      </c:scatterChart>
      <c:valAx>
        <c:axId val="3935111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01712"/>
        <c:crosses val="autoZero"/>
        <c:crossBetween val="midCat"/>
      </c:valAx>
      <c:valAx>
        <c:axId val="393501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111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06-4A82-B1B9-C8F7F3FA751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06-4A82-B1B9-C8F7F3FA7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04064"/>
        <c:axId val="393508376"/>
      </c:scatterChart>
      <c:valAx>
        <c:axId val="393504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08376"/>
        <c:crosses val="autoZero"/>
        <c:crossBetween val="midCat"/>
      </c:valAx>
      <c:valAx>
        <c:axId val="3935083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04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1F-4F8B-AE6A-8065B259ECB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1F-4F8B-AE6A-8065B259E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09552"/>
        <c:axId val="393506808"/>
      </c:scatterChart>
      <c:valAx>
        <c:axId val="393509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06808"/>
        <c:crosses val="autoZero"/>
        <c:crossBetween val="midCat"/>
      </c:valAx>
      <c:valAx>
        <c:axId val="393506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09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33-4E5D-A084-2465D3F5429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33-4E5D-A084-2465D3F54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07984"/>
        <c:axId val="393500928"/>
      </c:scatterChart>
      <c:valAx>
        <c:axId val="393507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00928"/>
        <c:crosses val="autoZero"/>
        <c:crossBetween val="midCat"/>
      </c:valAx>
      <c:valAx>
        <c:axId val="3935009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07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DB4-4AA3-83A8-9793CA40618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B4-4AA3-83A8-9793CA406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04456"/>
        <c:axId val="393507592"/>
      </c:scatterChart>
      <c:valAx>
        <c:axId val="393504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07592"/>
        <c:crosses val="autoZero"/>
        <c:crossBetween val="midCat"/>
      </c:valAx>
      <c:valAx>
        <c:axId val="393507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04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'BHn28'!$J$10:$J$16</c:f>
              <c:numCache>
                <c:formatCode>General</c:formatCode>
                <c:ptCount val="7"/>
                <c:pt idx="0">
                  <c:v>10</c:v>
                </c:pt>
                <c:pt idx="1">
                  <c:v>12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'BHn28'!$K$10:$K$16</c:f>
              <c:numCache>
                <c:formatCode>\+0.00</c:formatCode>
                <c:ptCount val="7"/>
                <c:pt idx="0">
                  <c:v>38.903644</c:v>
                </c:pt>
                <c:pt idx="1">
                  <c:v>37.903644</c:v>
                </c:pt>
                <c:pt idx="2">
                  <c:v>37.003644000000001</c:v>
                </c:pt>
                <c:pt idx="3">
                  <c:v>36.553643999999998</c:v>
                </c:pt>
                <c:pt idx="4">
                  <c:v>36.553643999999998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06-4018-A0D5-E14D282A704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'BHn28'!$J$10:$J$16</c:f>
              <c:numCache>
                <c:formatCode>General</c:formatCode>
                <c:ptCount val="7"/>
                <c:pt idx="0">
                  <c:v>10</c:v>
                </c:pt>
                <c:pt idx="1">
                  <c:v>12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'BHn28'!$L$10:$L$16</c:f>
              <c:numCache>
                <c:formatCode>General</c:formatCode>
                <c:ptCount val="7"/>
                <c:pt idx="5" formatCode="\+0.00">
                  <c:v>39.903644</c:v>
                </c:pt>
                <c:pt idx="6" formatCode="\+0.00">
                  <c:v>36.553643999999998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06-4018-A0D5-E14D282A7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275624"/>
        <c:axId val="350268176"/>
      </c:scatterChart>
      <c:valAx>
        <c:axId val="3502756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0268176"/>
        <c:crosses val="autoZero"/>
        <c:crossBetween val="midCat"/>
      </c:valAx>
      <c:valAx>
        <c:axId val="350268176"/>
        <c:scaling>
          <c:orientation val="minMax"/>
          <c:max val="42"/>
          <c:min val="3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02756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DF9-4704-9C2A-8A7CFA7BA4B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DF9-4704-9C2A-8A7CFA7BA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499360"/>
        <c:axId val="393509160"/>
      </c:scatterChart>
      <c:valAx>
        <c:axId val="393499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09160"/>
        <c:crosses val="autoZero"/>
        <c:crossBetween val="midCat"/>
      </c:valAx>
      <c:valAx>
        <c:axId val="3935091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499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85-424B-83AA-62EDD2538D9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285-424B-83AA-62EDD2538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09944"/>
        <c:axId val="393502888"/>
      </c:scatterChart>
      <c:valAx>
        <c:axId val="3935099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02888"/>
        <c:crosses val="autoZero"/>
        <c:crossBetween val="midCat"/>
      </c:valAx>
      <c:valAx>
        <c:axId val="393502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099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49-4555-835F-58E2DD16F2F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49-4555-835F-58E2DD16F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05240"/>
        <c:axId val="393499752"/>
      </c:scatterChart>
      <c:valAx>
        <c:axId val="393505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499752"/>
        <c:crosses val="autoZero"/>
        <c:crossBetween val="midCat"/>
      </c:valAx>
      <c:valAx>
        <c:axId val="3934997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05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E6-4394-BB13-AC2D17CADCC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E6-4394-BB13-AC2D17CAD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10336"/>
        <c:axId val="393500536"/>
      </c:scatterChart>
      <c:valAx>
        <c:axId val="393510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00536"/>
        <c:crosses val="autoZero"/>
        <c:crossBetween val="midCat"/>
      </c:valAx>
      <c:valAx>
        <c:axId val="393500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10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EA1-4EB9-80CE-1C41794344B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EA1-4EB9-80CE-1C4179434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05632"/>
        <c:axId val="393502104"/>
      </c:scatterChart>
      <c:valAx>
        <c:axId val="3935056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02104"/>
        <c:crosses val="autoZero"/>
        <c:crossBetween val="midCat"/>
      </c:valAx>
      <c:valAx>
        <c:axId val="3935021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056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D5-4575-BE17-67DAB33E762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D5-4575-BE17-67DAB33E7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06024"/>
        <c:axId val="393517000"/>
      </c:scatterChart>
      <c:valAx>
        <c:axId val="393506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17000"/>
        <c:crosses val="autoZero"/>
        <c:crossBetween val="midCat"/>
      </c:valAx>
      <c:valAx>
        <c:axId val="393517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06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C6-4CD5-BE5A-56C70D60747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C6-4CD5-BE5A-56C70D607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22096"/>
        <c:axId val="393513864"/>
      </c:scatterChart>
      <c:valAx>
        <c:axId val="393522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13864"/>
        <c:crosses val="autoZero"/>
        <c:crossBetween val="midCat"/>
      </c:valAx>
      <c:valAx>
        <c:axId val="3935138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22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73-4885-9F10-DBC18997EBB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73-4885-9F10-DBC18997E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12296"/>
        <c:axId val="393514256"/>
      </c:scatterChart>
      <c:valAx>
        <c:axId val="3935122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14256"/>
        <c:crosses val="autoZero"/>
        <c:crossBetween val="midCat"/>
      </c:valAx>
      <c:valAx>
        <c:axId val="393514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122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88-4273-B779-0CA192A033D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88-4273-B779-0CA192A03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17392"/>
        <c:axId val="393519744"/>
      </c:scatterChart>
      <c:valAx>
        <c:axId val="393517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19744"/>
        <c:crosses val="autoZero"/>
        <c:crossBetween val="midCat"/>
      </c:valAx>
      <c:valAx>
        <c:axId val="3935197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17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68-4BAE-9E46-5FA6009FA6A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68-4BAE-9E46-5FA6009FA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22880"/>
        <c:axId val="393515824"/>
      </c:scatterChart>
      <c:valAx>
        <c:axId val="393522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15824"/>
        <c:crosses val="autoZero"/>
        <c:crossBetween val="midCat"/>
      </c:valAx>
      <c:valAx>
        <c:axId val="393515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22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'BHn2'!$J$10:$J$16</c:f>
              <c:numCache>
                <c:formatCode>General</c:formatCode>
                <c:ptCount val="7"/>
                <c:pt idx="0">
                  <c:v>9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'BHn2'!$K$10:$K$16</c:f>
              <c:numCache>
                <c:formatCode>\+0.00</c:formatCode>
                <c:ptCount val="7"/>
                <c:pt idx="0">
                  <c:v>11.214627</c:v>
                </c:pt>
                <c:pt idx="1">
                  <c:v>11.214627</c:v>
                </c:pt>
                <c:pt idx="2">
                  <c:v>10.214627</c:v>
                </c:pt>
                <c:pt idx="3">
                  <c:v>9.2146270000000001</c:v>
                </c:pt>
                <c:pt idx="4">
                  <c:v>8.2146270000000001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B8-46A3-8367-FDCCBCE18CD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'BHn2'!$J$10:$J$16</c:f>
              <c:numCache>
                <c:formatCode>General</c:formatCode>
                <c:ptCount val="7"/>
                <c:pt idx="0">
                  <c:v>9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'BHn2'!$L$10:$L$16</c:f>
              <c:numCache>
                <c:formatCode>General</c:formatCode>
                <c:ptCount val="7"/>
                <c:pt idx="5" formatCode="\+0.00">
                  <c:v>13.214627</c:v>
                </c:pt>
                <c:pt idx="6" formatCode="\+0.00">
                  <c:v>8.2146270000000001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B8-46A3-8367-FDCCBCE18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88496"/>
        <c:axId val="339186536"/>
      </c:scatterChart>
      <c:valAx>
        <c:axId val="339188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9186536"/>
        <c:crosses val="autoZero"/>
        <c:crossBetween val="midCat"/>
      </c:valAx>
      <c:valAx>
        <c:axId val="339186536"/>
        <c:scaling>
          <c:orientation val="minMax"/>
          <c:max val="14"/>
          <c:min val="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39188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AC-4576-9F0A-7622DBBC720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AC-4576-9F0A-7622DBBC7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265824"/>
        <c:axId val="350266216"/>
      </c:scatterChart>
      <c:valAx>
        <c:axId val="350265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0266216"/>
        <c:crosses val="autoZero"/>
        <c:crossBetween val="midCat"/>
      </c:valAx>
      <c:valAx>
        <c:axId val="350266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0265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F8-4152-A3AB-39B302A0F1E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F8-4152-A3AB-39B302A0F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13472"/>
        <c:axId val="393521312"/>
      </c:scatterChart>
      <c:valAx>
        <c:axId val="3935134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21312"/>
        <c:crosses val="autoZero"/>
        <c:crossBetween val="midCat"/>
      </c:valAx>
      <c:valAx>
        <c:axId val="3935213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134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D27-439C-9CFE-9D9852D108B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D27-439C-9CFE-9D9852D10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17784"/>
        <c:axId val="393520920"/>
      </c:scatterChart>
      <c:valAx>
        <c:axId val="3935177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20920"/>
        <c:crosses val="autoZero"/>
        <c:crossBetween val="midCat"/>
      </c:valAx>
      <c:valAx>
        <c:axId val="393520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177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F3-4340-9450-8AB3D7481F0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F3-4340-9450-8AB3D7481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18568"/>
        <c:axId val="393518960"/>
      </c:scatterChart>
      <c:valAx>
        <c:axId val="393518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18960"/>
        <c:crosses val="autoZero"/>
        <c:crossBetween val="midCat"/>
      </c:valAx>
      <c:valAx>
        <c:axId val="3935189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18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EFA-4D78-85CB-9489FAE1DBD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EFA-4D78-85CB-9489FAE1D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12688"/>
        <c:axId val="393519352"/>
      </c:scatterChart>
      <c:valAx>
        <c:axId val="393512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19352"/>
        <c:crosses val="autoZero"/>
        <c:crossBetween val="midCat"/>
      </c:valAx>
      <c:valAx>
        <c:axId val="393519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12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50-4356-ABA2-6520D6274C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50-4356-ABA2-6520D627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20136"/>
        <c:axId val="393514648"/>
      </c:scatterChart>
      <c:valAx>
        <c:axId val="393520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14648"/>
        <c:crosses val="autoZero"/>
        <c:crossBetween val="midCat"/>
      </c:valAx>
      <c:valAx>
        <c:axId val="3935146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20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FF-4AB1-993E-08F125F92EB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FF-4AB1-993E-08F125F92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23664"/>
        <c:axId val="393515432"/>
      </c:scatterChart>
      <c:valAx>
        <c:axId val="393523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15432"/>
        <c:crosses val="autoZero"/>
        <c:crossBetween val="midCat"/>
      </c:valAx>
      <c:valAx>
        <c:axId val="393515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23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F5-4B05-A19D-852C1F7AEBA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F5-4B05-A19D-852C1F7AE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29152"/>
        <c:axId val="393535816"/>
      </c:scatterChart>
      <c:valAx>
        <c:axId val="393529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35816"/>
        <c:crosses val="autoZero"/>
        <c:crossBetween val="midCat"/>
      </c:valAx>
      <c:valAx>
        <c:axId val="3935358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29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6D-4762-87CF-9A921FB3609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6D-4762-87CF-9A921FB36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24840"/>
        <c:axId val="393530720"/>
      </c:scatterChart>
      <c:valAx>
        <c:axId val="393524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30720"/>
        <c:crosses val="autoZero"/>
        <c:crossBetween val="midCat"/>
      </c:valAx>
      <c:valAx>
        <c:axId val="393530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24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34-4550-9FCA-02BE68D21D8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34-4550-9FCA-02BE68D21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27976"/>
        <c:axId val="393536208"/>
      </c:scatterChart>
      <c:valAx>
        <c:axId val="393527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36208"/>
        <c:crosses val="autoZero"/>
        <c:crossBetween val="midCat"/>
      </c:valAx>
      <c:valAx>
        <c:axId val="3935362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27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E-40A7-9B18-0D51C92B61B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E-40A7-9B18-0D51C92B6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26016"/>
        <c:axId val="393529936"/>
      </c:scatterChart>
      <c:valAx>
        <c:axId val="393526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29936"/>
        <c:crosses val="autoZero"/>
        <c:crossBetween val="midCat"/>
      </c:valAx>
      <c:valAx>
        <c:axId val="393529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26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88-4D22-B986-E78234CAE4D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88-4D22-B986-E78234CAE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277584"/>
        <c:axId val="350279936"/>
      </c:scatterChart>
      <c:valAx>
        <c:axId val="350277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0279936"/>
        <c:crosses val="autoZero"/>
        <c:crossBetween val="midCat"/>
      </c:valAx>
      <c:valAx>
        <c:axId val="3502799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0277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8E-40F1-826A-4C10764CAFD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8E-40F1-826A-4C10764CA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27584"/>
        <c:axId val="393525232"/>
      </c:scatterChart>
      <c:valAx>
        <c:axId val="393527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25232"/>
        <c:crosses val="autoZero"/>
        <c:crossBetween val="midCat"/>
      </c:valAx>
      <c:valAx>
        <c:axId val="3935252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27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EA-4139-8384-571F0B47639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EA-4139-8384-571F0B476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24056"/>
        <c:axId val="393526800"/>
      </c:scatterChart>
      <c:valAx>
        <c:axId val="393524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26800"/>
        <c:crosses val="autoZero"/>
        <c:crossBetween val="midCat"/>
      </c:valAx>
      <c:valAx>
        <c:axId val="393526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24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B53-4DA7-96D7-B30BA20749A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B53-4DA7-96D7-B30BA2074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29544"/>
        <c:axId val="393528760"/>
      </c:scatterChart>
      <c:valAx>
        <c:axId val="393529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28760"/>
        <c:crosses val="autoZero"/>
        <c:crossBetween val="midCat"/>
      </c:valAx>
      <c:valAx>
        <c:axId val="3935287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29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BC-4062-B8A1-AA9B6F2DB4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BC-4062-B8A1-AA9B6F2DB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28368"/>
        <c:axId val="393524448"/>
      </c:scatterChart>
      <c:valAx>
        <c:axId val="393528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24448"/>
        <c:crosses val="autoZero"/>
        <c:crossBetween val="midCat"/>
      </c:valAx>
      <c:valAx>
        <c:axId val="393524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28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3D-4330-80C0-32FBF46B063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3D-4330-80C0-32FBF46B0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31112"/>
        <c:axId val="393527192"/>
      </c:scatterChart>
      <c:valAx>
        <c:axId val="393531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27192"/>
        <c:crosses val="autoZero"/>
        <c:crossBetween val="midCat"/>
      </c:valAx>
      <c:valAx>
        <c:axId val="3935271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31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DC-4B84-91C5-16954D9D41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DC-4B84-91C5-16954D9D4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31896"/>
        <c:axId val="393532680"/>
      </c:scatterChart>
      <c:valAx>
        <c:axId val="393531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32680"/>
        <c:crosses val="autoZero"/>
        <c:crossBetween val="midCat"/>
      </c:valAx>
      <c:valAx>
        <c:axId val="393532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31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'BHn46'!$J$10:$J$16</c:f>
              <c:numCache>
                <c:formatCode>General</c:formatCode>
                <c:ptCount val="7"/>
                <c:pt idx="0">
                  <c:v>8</c:v>
                </c:pt>
                <c:pt idx="1">
                  <c:v>9</c:v>
                </c:pt>
                <c:pt idx="2">
                  <c:v>8</c:v>
                </c:pt>
                <c:pt idx="3">
                  <c:v>33</c:v>
                </c:pt>
                <c:pt idx="4">
                  <c:v>48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'BHn46'!$K$10:$K$16</c:f>
              <c:numCache>
                <c:formatCode>\+0.00</c:formatCode>
                <c:ptCount val="7"/>
                <c:pt idx="0">
                  <c:v>27.918942000000001</c:v>
                </c:pt>
                <c:pt idx="1">
                  <c:v>26.918942000000001</c:v>
                </c:pt>
                <c:pt idx="2">
                  <c:v>25.918942000000001</c:v>
                </c:pt>
                <c:pt idx="3">
                  <c:v>24.918942000000001</c:v>
                </c:pt>
                <c:pt idx="4">
                  <c:v>23.918942000000001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D24-42B0-A810-87D74BAB62D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'BHn46'!$J$10:$J$16</c:f>
              <c:numCache>
                <c:formatCode>General</c:formatCode>
                <c:ptCount val="7"/>
                <c:pt idx="0">
                  <c:v>8</c:v>
                </c:pt>
                <c:pt idx="1">
                  <c:v>9</c:v>
                </c:pt>
                <c:pt idx="2">
                  <c:v>8</c:v>
                </c:pt>
                <c:pt idx="3">
                  <c:v>33</c:v>
                </c:pt>
                <c:pt idx="4">
                  <c:v>48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'BHn46'!$L$10:$L$16</c:f>
              <c:numCache>
                <c:formatCode>General</c:formatCode>
                <c:ptCount val="7"/>
                <c:pt idx="5" formatCode="\+0.00">
                  <c:v>28.918942000000001</c:v>
                </c:pt>
                <c:pt idx="6" formatCode="\+0.00">
                  <c:v>23.918942000000001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D24-42B0-A810-87D74BAB6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34248"/>
        <c:axId val="393534640"/>
      </c:scatterChart>
      <c:valAx>
        <c:axId val="393534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34640"/>
        <c:crosses val="autoZero"/>
        <c:crossBetween val="midCat"/>
      </c:valAx>
      <c:valAx>
        <c:axId val="393534640"/>
        <c:scaling>
          <c:orientation val="minMax"/>
          <c:max val="31"/>
          <c:min val="2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34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B9-4C0D-994E-3F5717A93C8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B9-4C0D-994E-3F5717A93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47968"/>
        <c:axId val="393536992"/>
      </c:scatterChart>
      <c:valAx>
        <c:axId val="393547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36992"/>
        <c:crosses val="autoZero"/>
        <c:crossBetween val="midCat"/>
      </c:valAx>
      <c:valAx>
        <c:axId val="393536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47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D2-4870-B6B7-02FF066769C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D2-4870-B6B7-02FF06676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48360"/>
        <c:axId val="393542872"/>
      </c:scatterChart>
      <c:valAx>
        <c:axId val="393548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42872"/>
        <c:crosses val="autoZero"/>
        <c:crossBetween val="midCat"/>
      </c:valAx>
      <c:valAx>
        <c:axId val="3935428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48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01-4395-A13B-B45ECD927B2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01-4395-A13B-B45ECD927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37776"/>
        <c:axId val="393544440"/>
      </c:scatterChart>
      <c:valAx>
        <c:axId val="393537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44440"/>
        <c:crosses val="autoZero"/>
        <c:crossBetween val="midCat"/>
      </c:valAx>
      <c:valAx>
        <c:axId val="393544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37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01-40B3-819F-503D29F794F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01-40B3-819F-503D29F79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277976"/>
        <c:axId val="350278368"/>
      </c:scatterChart>
      <c:valAx>
        <c:axId val="350277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0278368"/>
        <c:crosses val="autoZero"/>
        <c:crossBetween val="midCat"/>
      </c:valAx>
      <c:valAx>
        <c:axId val="350278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0277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46-48FF-B0ED-743118C1D15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246-48FF-B0ED-743118C1D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36600"/>
        <c:axId val="393546792"/>
      </c:scatterChart>
      <c:valAx>
        <c:axId val="393536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46792"/>
        <c:crosses val="autoZero"/>
        <c:crossBetween val="midCat"/>
      </c:valAx>
      <c:valAx>
        <c:axId val="3935467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36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12-4A29-83C9-1047ACC15BF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12-4A29-83C9-1047ACC15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44048"/>
        <c:axId val="393546008"/>
      </c:scatterChart>
      <c:valAx>
        <c:axId val="393544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46008"/>
        <c:crosses val="autoZero"/>
        <c:crossBetween val="midCat"/>
      </c:valAx>
      <c:valAx>
        <c:axId val="393546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44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2A-4761-BF8C-CB3D0A32C3F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2A-4761-BF8C-CB3D0A32C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38560"/>
        <c:axId val="393547576"/>
      </c:scatterChart>
      <c:valAx>
        <c:axId val="3935385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47576"/>
        <c:crosses val="autoZero"/>
        <c:crossBetween val="midCat"/>
      </c:valAx>
      <c:valAx>
        <c:axId val="3935475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385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81-4C94-8720-A9B39711531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81-4C94-8720-A9B397115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44832"/>
        <c:axId val="393548752"/>
      </c:scatterChart>
      <c:valAx>
        <c:axId val="393544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48752"/>
        <c:crosses val="autoZero"/>
        <c:crossBetween val="midCat"/>
      </c:valAx>
      <c:valAx>
        <c:axId val="393548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44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61-4861-BE84-40C093CB805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61-4861-BE84-40C093CB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39344"/>
        <c:axId val="393539736"/>
      </c:scatterChart>
      <c:valAx>
        <c:axId val="393539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39736"/>
        <c:crosses val="autoZero"/>
        <c:crossBetween val="midCat"/>
      </c:valAx>
      <c:valAx>
        <c:axId val="3935397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39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39-4D3A-9942-7E3FE94F59A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839-4D3A-9942-7E3FE94F5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40128"/>
        <c:axId val="393543264"/>
      </c:scatterChart>
      <c:valAx>
        <c:axId val="393540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43264"/>
        <c:crosses val="autoZero"/>
        <c:crossBetween val="midCat"/>
      </c:valAx>
      <c:valAx>
        <c:axId val="393543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40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0F-4010-95F6-53B1D9EE0A2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0F-4010-95F6-53B1D9EE0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45224"/>
        <c:axId val="393541696"/>
      </c:scatterChart>
      <c:valAx>
        <c:axId val="3935452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41696"/>
        <c:crosses val="autoZero"/>
        <c:crossBetween val="midCat"/>
      </c:valAx>
      <c:valAx>
        <c:axId val="3935416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452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DC-4F2C-92EC-A2398E81B09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DC-4F2C-92EC-A2398E81B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42088"/>
        <c:axId val="393556984"/>
      </c:scatterChart>
      <c:valAx>
        <c:axId val="393542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56984"/>
        <c:crosses val="autoZero"/>
        <c:crossBetween val="midCat"/>
      </c:valAx>
      <c:valAx>
        <c:axId val="393556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42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45-48DC-884C-AEE9F163220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45-48DC-884C-AEE9F1632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57768"/>
        <c:axId val="393558552"/>
      </c:scatterChart>
      <c:valAx>
        <c:axId val="393557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58552"/>
        <c:crosses val="autoZero"/>
        <c:crossBetween val="midCat"/>
      </c:valAx>
      <c:valAx>
        <c:axId val="3935585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57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1B-4C46-8989-D65630A8759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1B-4C46-8989-D65630A87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59336"/>
        <c:axId val="393556592"/>
      </c:scatterChart>
      <c:valAx>
        <c:axId val="393559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56592"/>
        <c:crosses val="autoZero"/>
        <c:crossBetween val="midCat"/>
      </c:valAx>
      <c:valAx>
        <c:axId val="393556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59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55-492C-A982-145D921BE4B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55-492C-A982-145D921BE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279152"/>
        <c:axId val="350280328"/>
      </c:scatterChart>
      <c:valAx>
        <c:axId val="350279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0280328"/>
        <c:crosses val="autoZero"/>
        <c:crossBetween val="midCat"/>
      </c:valAx>
      <c:valAx>
        <c:axId val="3502803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0279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72-4604-A916-EA8F40EF1F8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72-4604-A916-EA8F40EF1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51104"/>
        <c:axId val="393550712"/>
      </c:scatterChart>
      <c:valAx>
        <c:axId val="3935511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50712"/>
        <c:crosses val="autoZero"/>
        <c:crossBetween val="midCat"/>
      </c:valAx>
      <c:valAx>
        <c:axId val="3935507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511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09-46E3-8C7A-9C25C70627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09-46E3-8C7A-9C25C7062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55024"/>
        <c:axId val="393555416"/>
      </c:scatterChart>
      <c:valAx>
        <c:axId val="393555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55416"/>
        <c:crosses val="autoZero"/>
        <c:crossBetween val="midCat"/>
      </c:valAx>
      <c:valAx>
        <c:axId val="393555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55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91-4B75-B7FF-F7DE00D38A9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91-4B75-B7FF-F7DE00D38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58160"/>
        <c:axId val="393559728"/>
      </c:scatterChart>
      <c:valAx>
        <c:axId val="393558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59728"/>
        <c:crosses val="autoZero"/>
        <c:crossBetween val="midCat"/>
      </c:valAx>
      <c:valAx>
        <c:axId val="3935597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58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1D-4772-80C1-7D9085ACACD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1D-4772-80C1-7D9085ACA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54240"/>
        <c:axId val="393549928"/>
      </c:scatterChart>
      <c:valAx>
        <c:axId val="393554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49928"/>
        <c:crosses val="autoZero"/>
        <c:crossBetween val="midCat"/>
      </c:valAx>
      <c:valAx>
        <c:axId val="393549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54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35-49BA-9AD9-8730B3255C0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35-49BA-9AD9-8730B3255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60512"/>
        <c:axId val="393560904"/>
      </c:scatterChart>
      <c:valAx>
        <c:axId val="393560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60904"/>
        <c:crosses val="autoZero"/>
        <c:crossBetween val="midCat"/>
      </c:valAx>
      <c:valAx>
        <c:axId val="3935609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60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7A-4159-B0D1-9B0189FCF74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27A-4159-B0D1-9B0189FCF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49144"/>
        <c:axId val="393553848"/>
      </c:scatterChart>
      <c:valAx>
        <c:axId val="393549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53848"/>
        <c:crosses val="autoZero"/>
        <c:crossBetween val="midCat"/>
      </c:valAx>
      <c:valAx>
        <c:axId val="393553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49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AB-40B4-A611-F8655623895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AB-40B4-A611-F8655623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51888"/>
        <c:axId val="393552280"/>
      </c:scatterChart>
      <c:valAx>
        <c:axId val="393551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52280"/>
        <c:crosses val="autoZero"/>
        <c:crossBetween val="midCat"/>
      </c:valAx>
      <c:valAx>
        <c:axId val="3935522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51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61-48C3-A2B1-7F28CCAC37A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61-48C3-A2B1-7F28CCAC3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52672"/>
        <c:axId val="393553064"/>
      </c:scatterChart>
      <c:valAx>
        <c:axId val="393552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53064"/>
        <c:crosses val="autoZero"/>
        <c:crossBetween val="midCat"/>
      </c:valAx>
      <c:valAx>
        <c:axId val="393553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52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6B-4AC8-AD87-54689FBC03A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6B-4AC8-AD87-54689FBC0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70312"/>
        <c:axId val="393563256"/>
      </c:scatterChart>
      <c:valAx>
        <c:axId val="393570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63256"/>
        <c:crosses val="autoZero"/>
        <c:crossBetween val="midCat"/>
      </c:valAx>
      <c:valAx>
        <c:axId val="3935632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70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E6-4EF8-9182-43D794D2A96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8E6-4EF8-9182-43D794D2A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61688"/>
        <c:axId val="393566000"/>
      </c:scatterChart>
      <c:valAx>
        <c:axId val="393561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66000"/>
        <c:crosses val="autoZero"/>
        <c:crossBetween val="midCat"/>
      </c:valAx>
      <c:valAx>
        <c:axId val="393566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61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4F-4B81-905A-57152490615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4F-4B81-905A-571524906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890896"/>
        <c:axId val="351897952"/>
      </c:scatterChart>
      <c:valAx>
        <c:axId val="351890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1897952"/>
        <c:crosses val="autoZero"/>
        <c:crossBetween val="midCat"/>
      </c:valAx>
      <c:valAx>
        <c:axId val="351897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1890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DE-4D9A-82EF-ABB3D4AA117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DE-4D9A-82EF-ABB3D4AA1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64824"/>
        <c:axId val="393570704"/>
      </c:scatterChart>
      <c:valAx>
        <c:axId val="393564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70704"/>
        <c:crosses val="autoZero"/>
        <c:crossBetween val="midCat"/>
      </c:valAx>
      <c:valAx>
        <c:axId val="3935707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64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31-469F-BC71-3693E838E21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31-469F-BC71-3693E838E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67960"/>
        <c:axId val="393568352"/>
      </c:scatterChart>
      <c:valAx>
        <c:axId val="3935679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68352"/>
        <c:crosses val="autoZero"/>
        <c:crossBetween val="midCat"/>
      </c:valAx>
      <c:valAx>
        <c:axId val="393568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679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EC-43F8-8953-76E29959988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C-43F8-8953-76E299599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71880"/>
        <c:axId val="393564040"/>
      </c:scatterChart>
      <c:valAx>
        <c:axId val="393571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64040"/>
        <c:crosses val="autoZero"/>
        <c:crossBetween val="midCat"/>
      </c:valAx>
      <c:valAx>
        <c:axId val="3935640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71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AD-4E52-A6B3-93FB3BF64D5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AD-4E52-A6B3-93FB3BF64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72272"/>
        <c:axId val="393568744"/>
      </c:scatterChart>
      <c:valAx>
        <c:axId val="393572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68744"/>
        <c:crosses val="autoZero"/>
        <c:crossBetween val="midCat"/>
      </c:valAx>
      <c:valAx>
        <c:axId val="393568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72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68-4330-BAC1-49F627F5C90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D68-4330-BAC1-49F627F5C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73056"/>
        <c:axId val="393573448"/>
      </c:scatterChart>
      <c:valAx>
        <c:axId val="393573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73448"/>
        <c:crosses val="autoZero"/>
        <c:crossBetween val="midCat"/>
      </c:valAx>
      <c:valAx>
        <c:axId val="3935734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73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C9-4E0A-98A4-32DFCF77EC3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6C9-4E0A-98A4-32DFCF77E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69136"/>
        <c:axId val="393569528"/>
      </c:scatterChart>
      <c:valAx>
        <c:axId val="393569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69528"/>
        <c:crosses val="autoZero"/>
        <c:crossBetween val="midCat"/>
      </c:valAx>
      <c:valAx>
        <c:axId val="393569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69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DE-49F7-B31A-E9606537568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7DE-49F7-B31A-E96065375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65608"/>
        <c:axId val="393571488"/>
      </c:scatterChart>
      <c:valAx>
        <c:axId val="393565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71488"/>
        <c:crosses val="autoZero"/>
        <c:crossBetween val="midCat"/>
      </c:valAx>
      <c:valAx>
        <c:axId val="3935714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65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1A-40FE-A0BB-289B48A3595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1A-40FE-A0BB-289B48A35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66392"/>
        <c:axId val="393564432"/>
      </c:scatterChart>
      <c:valAx>
        <c:axId val="393566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64432"/>
        <c:crosses val="autoZero"/>
        <c:crossBetween val="midCat"/>
      </c:valAx>
      <c:valAx>
        <c:axId val="393564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66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6B-4673-9A17-64066E2578C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26B-4673-9A17-64066E257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67176"/>
        <c:axId val="393567568"/>
      </c:scatterChart>
      <c:valAx>
        <c:axId val="393567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67568"/>
        <c:crosses val="autoZero"/>
        <c:crossBetween val="midCat"/>
      </c:valAx>
      <c:valAx>
        <c:axId val="3935675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67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5D-43CD-B37E-C0B79667922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5D-43CD-B37E-C0B796679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85208"/>
        <c:axId val="393578544"/>
      </c:scatterChart>
      <c:valAx>
        <c:axId val="393585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78544"/>
        <c:crosses val="autoZero"/>
        <c:crossBetween val="midCat"/>
      </c:valAx>
      <c:valAx>
        <c:axId val="393578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85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'BHn29'!$J$10:$J$16</c:f>
              <c:numCache>
                <c:formatCode>General</c:formatCode>
                <c:ptCount val="7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32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'BHn29'!$K$10:$K$16</c:f>
              <c:numCache>
                <c:formatCode>\+0.00</c:formatCode>
                <c:ptCount val="7"/>
                <c:pt idx="0">
                  <c:v>33.813816000000003</c:v>
                </c:pt>
                <c:pt idx="1">
                  <c:v>32.813816000000003</c:v>
                </c:pt>
                <c:pt idx="2">
                  <c:v>31.813816000000003</c:v>
                </c:pt>
                <c:pt idx="3">
                  <c:v>30.813816000000003</c:v>
                </c:pt>
                <c:pt idx="4">
                  <c:v>29.813816000000003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34-4FCF-B0B3-DFBAA694809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'BHn29'!$J$10:$J$16</c:f>
              <c:numCache>
                <c:formatCode>General</c:formatCode>
                <c:ptCount val="7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32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'BHn29'!$L$10:$L$16</c:f>
              <c:numCache>
                <c:formatCode>General</c:formatCode>
                <c:ptCount val="7"/>
                <c:pt idx="5" formatCode="\+0.00">
                  <c:v>34.813816000000003</c:v>
                </c:pt>
                <c:pt idx="6" formatCode="\+0.00">
                  <c:v>29.813816000000003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34-4FCF-B0B3-DFBAA6948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901088"/>
        <c:axId val="351901480"/>
      </c:scatterChart>
      <c:valAx>
        <c:axId val="351901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1901480"/>
        <c:crosses val="autoZero"/>
        <c:crossBetween val="midCat"/>
      </c:valAx>
      <c:valAx>
        <c:axId val="351901480"/>
        <c:scaling>
          <c:orientation val="minMax"/>
          <c:max val="37"/>
          <c:min val="29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1901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BB-4591-BB02-C85B053E994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BB-4591-BB02-C85B053E9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85600"/>
        <c:axId val="393574232"/>
      </c:scatterChart>
      <c:valAx>
        <c:axId val="393585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74232"/>
        <c:crosses val="autoZero"/>
        <c:crossBetween val="midCat"/>
      </c:valAx>
      <c:valAx>
        <c:axId val="3935742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85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E7-4CEE-A53C-864A42AB081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E7-4CEE-A53C-864A42AB0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82464"/>
        <c:axId val="393579328"/>
      </c:scatterChart>
      <c:valAx>
        <c:axId val="393582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79328"/>
        <c:crosses val="autoZero"/>
        <c:crossBetween val="midCat"/>
      </c:valAx>
      <c:valAx>
        <c:axId val="393579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82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E2-4D56-B454-D5E02478BB9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E2-4D56-B454-D5E02478B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81288"/>
        <c:axId val="393582072"/>
      </c:scatterChart>
      <c:valAx>
        <c:axId val="3935812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82072"/>
        <c:crosses val="autoZero"/>
        <c:crossBetween val="midCat"/>
      </c:valAx>
      <c:valAx>
        <c:axId val="3935820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812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7C-43F0-92ED-8BD3405AD2F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E7C-43F0-92ED-8BD3405AD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84424"/>
        <c:axId val="393577760"/>
      </c:scatterChart>
      <c:valAx>
        <c:axId val="393584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77760"/>
        <c:crosses val="autoZero"/>
        <c:crossBetween val="midCat"/>
      </c:valAx>
      <c:valAx>
        <c:axId val="393577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84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A76-432B-B86C-F55FDD34953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A76-432B-B86C-F55FDD349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78936"/>
        <c:axId val="393574624"/>
      </c:scatterChart>
      <c:valAx>
        <c:axId val="3935789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74624"/>
        <c:crosses val="autoZero"/>
        <c:crossBetween val="midCat"/>
      </c:valAx>
      <c:valAx>
        <c:axId val="3935746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789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4B-47D0-A6C2-34C076B7EB7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4B-47D0-A6C2-34C076B7E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81680"/>
        <c:axId val="393585992"/>
      </c:scatterChart>
      <c:valAx>
        <c:axId val="393581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85992"/>
        <c:crosses val="autoZero"/>
        <c:crossBetween val="midCat"/>
      </c:valAx>
      <c:valAx>
        <c:axId val="393585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81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1F-402D-86DF-27C8F010B4A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81F-402D-86DF-27C8F010B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75016"/>
        <c:axId val="393578152"/>
      </c:scatterChart>
      <c:valAx>
        <c:axId val="393575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78152"/>
        <c:crosses val="autoZero"/>
        <c:crossBetween val="midCat"/>
      </c:valAx>
      <c:valAx>
        <c:axId val="3935781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75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3E-4ED0-B58E-91202C1C8F9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3E-4ED0-B58E-91202C1C8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83248"/>
        <c:axId val="393583640"/>
      </c:scatterChart>
      <c:valAx>
        <c:axId val="393583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83640"/>
        <c:crosses val="autoZero"/>
        <c:crossBetween val="midCat"/>
      </c:valAx>
      <c:valAx>
        <c:axId val="393583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83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'BHn47'!$J$10:$J$16</c:f>
              <c:numCache>
                <c:formatCode>General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14</c:v>
                </c:pt>
                <c:pt idx="3">
                  <c:v>16</c:v>
                </c:pt>
                <c:pt idx="4">
                  <c:v>22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'BHn47'!$K$10:$K$16</c:f>
              <c:numCache>
                <c:formatCode>\+0.00</c:formatCode>
                <c:ptCount val="7"/>
                <c:pt idx="0">
                  <c:v>31.395000000000003</c:v>
                </c:pt>
                <c:pt idx="1">
                  <c:v>30.395000000000003</c:v>
                </c:pt>
                <c:pt idx="2">
                  <c:v>29.395000000000003</c:v>
                </c:pt>
                <c:pt idx="3">
                  <c:v>28.395000000000003</c:v>
                </c:pt>
                <c:pt idx="4">
                  <c:v>27.395000000000003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61-485F-8DBD-85625697455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'BHn47'!$J$10:$J$16</c:f>
              <c:numCache>
                <c:formatCode>General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14</c:v>
                </c:pt>
                <c:pt idx="3">
                  <c:v>16</c:v>
                </c:pt>
                <c:pt idx="4">
                  <c:v>22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'BHn47'!$L$10:$L$16</c:f>
              <c:numCache>
                <c:formatCode>General</c:formatCode>
                <c:ptCount val="7"/>
                <c:pt idx="5" formatCode="\+0.00">
                  <c:v>32.395000000000003</c:v>
                </c:pt>
                <c:pt idx="6" formatCode="\+0.00">
                  <c:v>27.395000000000003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61-485F-8DBD-856256974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75800"/>
        <c:axId val="393576192"/>
      </c:scatterChart>
      <c:valAx>
        <c:axId val="3935758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76192"/>
        <c:crosses val="autoZero"/>
        <c:crossBetween val="midCat"/>
      </c:valAx>
      <c:valAx>
        <c:axId val="393576192"/>
        <c:scaling>
          <c:orientation val="minMax"/>
          <c:max val="34"/>
          <c:min val="2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758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F7-49A1-85D5-FA03DF3CF02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6F7-49A1-85D5-FA03DF3CF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76976"/>
        <c:axId val="393589912"/>
      </c:scatterChart>
      <c:valAx>
        <c:axId val="393576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89912"/>
        <c:crosses val="autoZero"/>
        <c:crossBetween val="midCat"/>
      </c:valAx>
      <c:valAx>
        <c:axId val="393589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76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DB-44C7-BDBA-F88F5CDC8B1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DB-44C7-BDBA-F88F5CDC8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893248"/>
        <c:axId val="351897168"/>
      </c:scatterChart>
      <c:valAx>
        <c:axId val="351893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1897168"/>
        <c:crosses val="autoZero"/>
        <c:crossBetween val="midCat"/>
      </c:valAx>
      <c:valAx>
        <c:axId val="351897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1893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92-4A39-B83B-D41B443F3FE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92-4A39-B83B-D41B443F3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90304"/>
        <c:axId val="393588736"/>
      </c:scatterChart>
      <c:valAx>
        <c:axId val="393590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88736"/>
        <c:crosses val="autoZero"/>
        <c:crossBetween val="midCat"/>
      </c:valAx>
      <c:valAx>
        <c:axId val="3935887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90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2D-4EBE-A7E9-6E7AC057B8D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2D-4EBE-A7E9-6E7AC057B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91088"/>
        <c:axId val="393593048"/>
      </c:scatterChart>
      <c:valAx>
        <c:axId val="393591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93048"/>
        <c:crosses val="autoZero"/>
        <c:crossBetween val="midCat"/>
      </c:valAx>
      <c:valAx>
        <c:axId val="393593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91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9A-4384-8F90-16C45F29AB4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9A-4384-8F90-16C45F29A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98144"/>
        <c:axId val="393587560"/>
      </c:scatterChart>
      <c:valAx>
        <c:axId val="393598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87560"/>
        <c:crosses val="autoZero"/>
        <c:crossBetween val="midCat"/>
      </c:valAx>
      <c:valAx>
        <c:axId val="3935875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98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12-4187-BE02-CA2D8F7CDEF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12-4187-BE02-CA2D8F7CD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91480"/>
        <c:axId val="393589520"/>
      </c:scatterChart>
      <c:valAx>
        <c:axId val="3935914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89520"/>
        <c:crosses val="autoZero"/>
        <c:crossBetween val="midCat"/>
      </c:valAx>
      <c:valAx>
        <c:axId val="393589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914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C3-43C8-B184-E35E2647C88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C3-43C8-B184-E35E2647C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92264"/>
        <c:axId val="393591872"/>
      </c:scatterChart>
      <c:valAx>
        <c:axId val="393592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91872"/>
        <c:crosses val="autoZero"/>
        <c:crossBetween val="midCat"/>
      </c:valAx>
      <c:valAx>
        <c:axId val="3935918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92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15-4730-B95E-46E188C8AE4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15-4730-B95E-46E188C8A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96576"/>
        <c:axId val="393593832"/>
      </c:scatterChart>
      <c:valAx>
        <c:axId val="393596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93832"/>
        <c:crosses val="autoZero"/>
        <c:crossBetween val="midCat"/>
      </c:valAx>
      <c:valAx>
        <c:axId val="393593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96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5F-4DFB-95BA-709D216DDA8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5F-4DFB-95BA-709D216DD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97360"/>
        <c:axId val="393594224"/>
      </c:scatterChart>
      <c:valAx>
        <c:axId val="393597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94224"/>
        <c:crosses val="autoZero"/>
        <c:crossBetween val="midCat"/>
      </c:valAx>
      <c:valAx>
        <c:axId val="3935942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97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8B9-4ACF-B9E8-53035E1EF8A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B9-4ACF-B9E8-53035E1EF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94616"/>
        <c:axId val="393587168"/>
      </c:scatterChart>
      <c:valAx>
        <c:axId val="393594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87168"/>
        <c:crosses val="autoZero"/>
        <c:crossBetween val="midCat"/>
      </c:valAx>
      <c:valAx>
        <c:axId val="393587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94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8D-4942-BD3B-4FEF7B247AD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8D-4942-BD3B-4FEF7B247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97752"/>
        <c:axId val="393595008"/>
      </c:scatterChart>
      <c:valAx>
        <c:axId val="3935977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95008"/>
        <c:crosses val="autoZero"/>
        <c:crossBetween val="midCat"/>
      </c:valAx>
      <c:valAx>
        <c:axId val="3935950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5977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7D-49A6-BA1A-58A214BF259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7D-49A6-BA1A-58A214BF2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588344"/>
        <c:axId val="393595792"/>
      </c:scatterChart>
      <c:valAx>
        <c:axId val="393588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95792"/>
        <c:crosses val="autoZero"/>
        <c:crossBetween val="midCat"/>
      </c:valAx>
      <c:valAx>
        <c:axId val="393595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588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A1-413F-9655-D615E7BF5AB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A1-413F-9655-D615E7BF5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891288"/>
        <c:axId val="351898344"/>
      </c:scatterChart>
      <c:valAx>
        <c:axId val="3518912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1898344"/>
        <c:crosses val="autoZero"/>
        <c:crossBetween val="midCat"/>
      </c:valAx>
      <c:valAx>
        <c:axId val="3518983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18912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3B-4445-B584-9E76DB4799E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3B-4445-B584-9E76DB479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09512"/>
        <c:axId val="393609904"/>
      </c:scatterChart>
      <c:valAx>
        <c:axId val="393609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609904"/>
        <c:crosses val="autoZero"/>
        <c:crossBetween val="midCat"/>
      </c:valAx>
      <c:valAx>
        <c:axId val="3936099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609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2C-4D4A-B32E-F95740829CF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2C-4D4A-B32E-F95740829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05984"/>
        <c:axId val="393602848"/>
      </c:scatterChart>
      <c:valAx>
        <c:axId val="393605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602848"/>
        <c:crosses val="autoZero"/>
        <c:crossBetween val="midCat"/>
      </c:valAx>
      <c:valAx>
        <c:axId val="393602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605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3C-4322-89E7-8EB390EB0A4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3C-4322-89E7-8EB390EB0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10688"/>
        <c:axId val="393604416"/>
      </c:scatterChart>
      <c:valAx>
        <c:axId val="393610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604416"/>
        <c:crosses val="autoZero"/>
        <c:crossBetween val="midCat"/>
      </c:valAx>
      <c:valAx>
        <c:axId val="3936044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610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6A-4B8C-8A9A-0725EEFFE27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86A-4B8C-8A9A-0725EEFFE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11080"/>
        <c:axId val="393611472"/>
      </c:scatterChart>
      <c:valAx>
        <c:axId val="3936110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611472"/>
        <c:crosses val="autoZero"/>
        <c:crossBetween val="midCat"/>
      </c:valAx>
      <c:valAx>
        <c:axId val="393611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6110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39C-4C9C-ABC8-1E23258F7BD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39C-4C9C-ABC8-1E23258F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01280"/>
        <c:axId val="393599712"/>
      </c:scatterChart>
      <c:valAx>
        <c:axId val="3936012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99712"/>
        <c:crosses val="autoZero"/>
        <c:crossBetween val="midCat"/>
      </c:valAx>
      <c:valAx>
        <c:axId val="3935997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6012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28-4C1F-880F-83333A2551E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28-4C1F-880F-83333A255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01672"/>
        <c:axId val="393599320"/>
      </c:scatterChart>
      <c:valAx>
        <c:axId val="3936016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599320"/>
        <c:crosses val="autoZero"/>
        <c:crossBetween val="midCat"/>
      </c:valAx>
      <c:valAx>
        <c:axId val="393599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6016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8B-4508-A0AE-DBD0D0A7958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8B-4508-A0AE-DBD0D0A79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02064"/>
        <c:axId val="393608728"/>
      </c:scatterChart>
      <c:valAx>
        <c:axId val="393602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608728"/>
        <c:crosses val="autoZero"/>
        <c:crossBetween val="midCat"/>
      </c:valAx>
      <c:valAx>
        <c:axId val="3936087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602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BB7-42FF-A71D-6B7489E8A91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BB7-42FF-A71D-6B7489E8A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04808"/>
        <c:axId val="393602456"/>
      </c:scatterChart>
      <c:valAx>
        <c:axId val="393604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602456"/>
        <c:crosses val="autoZero"/>
        <c:crossBetween val="midCat"/>
      </c:valAx>
      <c:valAx>
        <c:axId val="393602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604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79-4841-B13A-A943CE06F8A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79-4841-B13A-A943CE06F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00888"/>
        <c:axId val="393604024"/>
      </c:scatterChart>
      <c:valAx>
        <c:axId val="393600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604024"/>
        <c:crosses val="autoZero"/>
        <c:crossBetween val="midCat"/>
      </c:valAx>
      <c:valAx>
        <c:axId val="3936040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600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FC-493A-A016-1CECECD9EBA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FC-493A-A016-1CECECD9E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05592"/>
        <c:axId val="393609120"/>
      </c:scatterChart>
      <c:valAx>
        <c:axId val="393605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609120"/>
        <c:crosses val="autoZero"/>
        <c:crossBetween val="midCat"/>
      </c:valAx>
      <c:valAx>
        <c:axId val="393609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605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03-4B79-9455-9D3B3A43A86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03-4B79-9455-9D3B3A43A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892072"/>
        <c:axId val="351897560"/>
      </c:scatterChart>
      <c:valAx>
        <c:axId val="351892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1897560"/>
        <c:crosses val="autoZero"/>
        <c:crossBetween val="midCat"/>
      </c:valAx>
      <c:valAx>
        <c:axId val="351897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1892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28-4FF2-A3AD-4C580BDF1BA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28-4FF2-A3AD-4C580BDF1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07160"/>
        <c:axId val="393605200"/>
      </c:scatterChart>
      <c:valAx>
        <c:axId val="393607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605200"/>
        <c:crosses val="autoZero"/>
        <c:crossBetween val="midCat"/>
      </c:valAx>
      <c:valAx>
        <c:axId val="3936052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607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88-4932-B841-1706AD3E687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88-4932-B841-1706AD3E6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13824"/>
        <c:axId val="393615392"/>
      </c:scatterChart>
      <c:valAx>
        <c:axId val="393613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615392"/>
        <c:crosses val="autoZero"/>
        <c:crossBetween val="midCat"/>
      </c:valAx>
      <c:valAx>
        <c:axId val="393615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613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84-4878-9AEF-96F7E664A35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84-4878-9AEF-96F7E664A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14216"/>
        <c:axId val="393612256"/>
      </c:scatterChart>
      <c:valAx>
        <c:axId val="393614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612256"/>
        <c:crosses val="autoZero"/>
        <c:crossBetween val="midCat"/>
      </c:valAx>
      <c:valAx>
        <c:axId val="3936122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614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37-42DB-82FF-377181AC3A4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37-42DB-82FF-377181AC3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14608"/>
        <c:axId val="393613040"/>
      </c:scatterChart>
      <c:valAx>
        <c:axId val="393614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613040"/>
        <c:crosses val="autoZero"/>
        <c:crossBetween val="midCat"/>
      </c:valAx>
      <c:valAx>
        <c:axId val="393613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614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AD-4B31-BF53-4C6925B1A62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AD-4B31-BF53-4C6925B1A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16176"/>
        <c:axId val="393613432"/>
      </c:scatterChart>
      <c:valAx>
        <c:axId val="393616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613432"/>
        <c:crosses val="autoZero"/>
        <c:crossBetween val="midCat"/>
      </c:valAx>
      <c:valAx>
        <c:axId val="3936134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616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3D-43C4-A758-2592F44285B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23D-43C4-A758-2592F4428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15000"/>
        <c:axId val="393491912"/>
      </c:scatterChart>
      <c:valAx>
        <c:axId val="3936150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491912"/>
        <c:crosses val="autoZero"/>
        <c:crossBetween val="midCat"/>
      </c:valAx>
      <c:valAx>
        <c:axId val="393491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6150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34-4473-B129-73747803E01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434-4473-B129-73747803E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498576"/>
        <c:axId val="393498184"/>
      </c:scatterChart>
      <c:valAx>
        <c:axId val="393498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498184"/>
        <c:crosses val="autoZero"/>
        <c:crossBetween val="midCat"/>
      </c:valAx>
      <c:valAx>
        <c:axId val="3934981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498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AF-4929-BFC9-8B34E8AF9A1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AF-4929-BFC9-8B34E8AF9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497008"/>
        <c:axId val="393486424"/>
      </c:scatterChart>
      <c:valAx>
        <c:axId val="3934970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486424"/>
        <c:crosses val="autoZero"/>
        <c:crossBetween val="midCat"/>
      </c:valAx>
      <c:valAx>
        <c:axId val="393486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4970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E3B-473F-A515-D2A1543E803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3B-473F-A515-D2A1543E8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489560"/>
        <c:axId val="393494656"/>
      </c:scatterChart>
      <c:valAx>
        <c:axId val="3934895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494656"/>
        <c:crosses val="autoZero"/>
        <c:crossBetween val="midCat"/>
      </c:valAx>
      <c:valAx>
        <c:axId val="3934946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4895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92-405E-A8D5-4F778CCDCFD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92-405E-A8D5-4F778CCDC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492304"/>
        <c:axId val="393487208"/>
      </c:scatterChart>
      <c:valAx>
        <c:axId val="393492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487208"/>
        <c:crosses val="autoZero"/>
        <c:crossBetween val="midCat"/>
      </c:valAx>
      <c:valAx>
        <c:axId val="393487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492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21-44AB-82FC-AEC6494B753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21-44AB-82FC-AEC6494B7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890504"/>
        <c:axId val="351902264"/>
      </c:scatterChart>
      <c:valAx>
        <c:axId val="351890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1902264"/>
        <c:crosses val="autoZero"/>
        <c:crossBetween val="midCat"/>
      </c:valAx>
      <c:valAx>
        <c:axId val="3519022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1890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9F-4DD3-A5C1-DF8CEB360A3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9F-4DD3-A5C1-DF8CEB360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497400"/>
        <c:axId val="393494264"/>
      </c:scatterChart>
      <c:valAx>
        <c:axId val="3934974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494264"/>
        <c:crosses val="autoZero"/>
        <c:crossBetween val="midCat"/>
      </c:valAx>
      <c:valAx>
        <c:axId val="3934942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4974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6B-40B3-9EF9-C2330BCCC8C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6B-40B3-9EF9-C2330BCC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487600"/>
        <c:axId val="393487992"/>
      </c:scatterChart>
      <c:valAx>
        <c:axId val="393487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487992"/>
        <c:crosses val="autoZero"/>
        <c:crossBetween val="midCat"/>
      </c:valAx>
      <c:valAx>
        <c:axId val="393487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487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7D-4987-9739-4B451CFF94F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7D-4987-9739-4B451CFF9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489952"/>
        <c:axId val="393497792"/>
      </c:scatterChart>
      <c:valAx>
        <c:axId val="393489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497792"/>
        <c:crosses val="autoZero"/>
        <c:crossBetween val="midCat"/>
      </c:valAx>
      <c:valAx>
        <c:axId val="3934977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489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34-43C2-A251-C4E7149654F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34-43C2-A251-C4E714965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492696"/>
        <c:axId val="393489168"/>
      </c:scatterChart>
      <c:valAx>
        <c:axId val="3934926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489168"/>
        <c:crosses val="autoZero"/>
        <c:crossBetween val="midCat"/>
      </c:valAx>
      <c:valAx>
        <c:axId val="393489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492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DA-4EDC-89D2-C60A3CBF905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DA-4EDC-89D2-C60A3CBF9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490344"/>
        <c:axId val="393490736"/>
      </c:scatterChart>
      <c:valAx>
        <c:axId val="393490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490736"/>
        <c:crosses val="autoZero"/>
        <c:crossBetween val="midCat"/>
      </c:valAx>
      <c:valAx>
        <c:axId val="3934907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3490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D5F-427A-81B3-295349E77B7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D5F-427A-81B3-295349E77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491520"/>
        <c:axId val="393493088"/>
      </c:scatterChart>
      <c:valAx>
        <c:axId val="393491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3493088"/>
        <c:crosses val="autoZero"/>
        <c:crossBetween val="midCat"/>
      </c:valAx>
      <c:valAx>
        <c:axId val="393493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3491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16-49EA-ADF4-339BC2DABBF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16-49EA-ADF4-339BC2DAB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76720"/>
        <c:axId val="399972800"/>
      </c:scatterChart>
      <c:valAx>
        <c:axId val="399976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72800"/>
        <c:crosses val="autoZero"/>
        <c:crossBetween val="midCat"/>
      </c:valAx>
      <c:valAx>
        <c:axId val="3999728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76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95-4061-A288-FCD3142D443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95-4061-A288-FCD3142D4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68096"/>
        <c:axId val="399973584"/>
      </c:scatterChart>
      <c:valAx>
        <c:axId val="399968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73584"/>
        <c:crosses val="autoZero"/>
        <c:crossBetween val="midCat"/>
      </c:valAx>
      <c:valAx>
        <c:axId val="399973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68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F7D-47E0-9C16-EC14A998DA2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F7D-47E0-9C16-EC14A998D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75152"/>
        <c:axId val="399971624"/>
      </c:scatterChart>
      <c:valAx>
        <c:axId val="399975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71624"/>
        <c:crosses val="autoZero"/>
        <c:crossBetween val="midCat"/>
      </c:valAx>
      <c:valAx>
        <c:axId val="3999716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75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2F6-44DA-A587-082BB295ACD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2F6-44DA-A587-082BB295A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79464"/>
        <c:axId val="399979856"/>
      </c:scatterChart>
      <c:valAx>
        <c:axId val="399979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79856"/>
        <c:crosses val="autoZero"/>
        <c:crossBetween val="midCat"/>
      </c:valAx>
      <c:valAx>
        <c:axId val="399979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79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70-4AC9-A93B-E1BCC41D41C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70-4AC9-A93B-E1BCC41D4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87712"/>
        <c:axId val="339190064"/>
      </c:scatterChart>
      <c:valAx>
        <c:axId val="3391877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9190064"/>
        <c:crosses val="autoZero"/>
        <c:crossBetween val="midCat"/>
      </c:valAx>
      <c:valAx>
        <c:axId val="339190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391877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BB-42C8-8C92-E596B3584F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BB-42C8-8C92-E596B3584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899912"/>
        <c:axId val="351901872"/>
      </c:scatterChart>
      <c:valAx>
        <c:axId val="351899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1901872"/>
        <c:crosses val="autoZero"/>
        <c:crossBetween val="midCat"/>
      </c:valAx>
      <c:valAx>
        <c:axId val="351901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1899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'BHn48'!$J$10:$J$16</c:f>
              <c:numCache>
                <c:formatCode>General</c:formatCode>
                <c:ptCount val="7"/>
                <c:pt idx="0">
                  <c:v>10</c:v>
                </c:pt>
                <c:pt idx="1">
                  <c:v>11</c:v>
                </c:pt>
                <c:pt idx="2">
                  <c:v>39</c:v>
                </c:pt>
                <c:pt idx="3">
                  <c:v>39</c:v>
                </c:pt>
                <c:pt idx="4">
                  <c:v>59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'BHn48'!$K$10:$K$16</c:f>
              <c:numCache>
                <c:formatCode>\+0.00</c:formatCode>
                <c:ptCount val="7"/>
                <c:pt idx="0">
                  <c:v>23.803999999999998</c:v>
                </c:pt>
                <c:pt idx="1">
                  <c:v>22.803999999999998</c:v>
                </c:pt>
                <c:pt idx="2">
                  <c:v>21.803999999999998</c:v>
                </c:pt>
                <c:pt idx="3">
                  <c:v>20.803999999999998</c:v>
                </c:pt>
                <c:pt idx="4">
                  <c:v>20.303999999999998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24-404E-8848-E2BFB9C56AB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'BHn48'!$J$10:$J$16</c:f>
              <c:numCache>
                <c:formatCode>General</c:formatCode>
                <c:ptCount val="7"/>
                <c:pt idx="0">
                  <c:v>10</c:v>
                </c:pt>
                <c:pt idx="1">
                  <c:v>11</c:v>
                </c:pt>
                <c:pt idx="2">
                  <c:v>39</c:v>
                </c:pt>
                <c:pt idx="3">
                  <c:v>39</c:v>
                </c:pt>
                <c:pt idx="4">
                  <c:v>59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'BHn48'!$L$10:$L$16</c:f>
              <c:numCache>
                <c:formatCode>General</c:formatCode>
                <c:ptCount val="7"/>
                <c:pt idx="5" formatCode="\+0.00">
                  <c:v>24.803999999999998</c:v>
                </c:pt>
                <c:pt idx="6" formatCode="\+0.00">
                  <c:v>20.303999999999998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24-404E-8848-E2BFB9C5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73976"/>
        <c:axId val="399971232"/>
      </c:scatterChart>
      <c:valAx>
        <c:axId val="3999739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71232"/>
        <c:crosses val="autoZero"/>
        <c:crossBetween val="midCat"/>
      </c:valAx>
      <c:valAx>
        <c:axId val="399971232"/>
        <c:scaling>
          <c:orientation val="minMax"/>
          <c:max val="27"/>
          <c:min val="19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739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18-4911-82AB-85F0ADC847D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18-4911-82AB-85F0ADC84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77896"/>
        <c:axId val="399980248"/>
      </c:scatterChart>
      <c:valAx>
        <c:axId val="399977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80248"/>
        <c:crosses val="autoZero"/>
        <c:crossBetween val="midCat"/>
      </c:valAx>
      <c:valAx>
        <c:axId val="399980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77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DB-4DC0-8762-168D2CED9CF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DB-4DC0-8762-168D2CED9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69272"/>
        <c:axId val="399972016"/>
      </c:scatterChart>
      <c:valAx>
        <c:axId val="399969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72016"/>
        <c:crosses val="autoZero"/>
        <c:crossBetween val="midCat"/>
      </c:valAx>
      <c:valAx>
        <c:axId val="3999720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69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13-4368-A9DB-330CA0C9234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13-4368-A9DB-330CA0C92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69664"/>
        <c:axId val="399975936"/>
      </c:scatterChart>
      <c:valAx>
        <c:axId val="399969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75936"/>
        <c:crosses val="autoZero"/>
        <c:crossBetween val="midCat"/>
      </c:valAx>
      <c:valAx>
        <c:axId val="399975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69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77-422E-B710-E088ED6BB8A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877-422E-B710-E088ED6BB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74760"/>
        <c:axId val="399978288"/>
      </c:scatterChart>
      <c:valAx>
        <c:axId val="3999747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78288"/>
        <c:crosses val="autoZero"/>
        <c:crossBetween val="midCat"/>
      </c:valAx>
      <c:valAx>
        <c:axId val="3999782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747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BF-4912-AF04-DE22AED6DBB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BF-4912-AF04-DE22AED6D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70448"/>
        <c:axId val="399978680"/>
      </c:scatterChart>
      <c:valAx>
        <c:axId val="3999704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78680"/>
        <c:crosses val="autoZero"/>
        <c:crossBetween val="midCat"/>
      </c:valAx>
      <c:valAx>
        <c:axId val="399978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704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77-4767-87DA-07CF392E2B6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77-4767-87DA-07CF392E2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70840"/>
        <c:axId val="399976328"/>
      </c:scatterChart>
      <c:valAx>
        <c:axId val="399970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76328"/>
        <c:crosses val="autoZero"/>
        <c:crossBetween val="midCat"/>
      </c:valAx>
      <c:valAx>
        <c:axId val="3999763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70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DC-4A2F-9C85-8FA8ACFC4B6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DC-4A2F-9C85-8FA8ACFC4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82208"/>
        <c:axId val="399982992"/>
      </c:scatterChart>
      <c:valAx>
        <c:axId val="399982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82992"/>
        <c:crosses val="autoZero"/>
        <c:crossBetween val="midCat"/>
      </c:valAx>
      <c:valAx>
        <c:axId val="399982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82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7F-4BF1-A190-D43F78B9583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7F-4BF1-A190-D43F78B95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86912"/>
        <c:axId val="399987304"/>
      </c:scatterChart>
      <c:valAx>
        <c:axId val="399986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87304"/>
        <c:crosses val="autoZero"/>
        <c:crossBetween val="midCat"/>
      </c:valAx>
      <c:valAx>
        <c:axId val="3999873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86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80-4AE2-8B45-6866E625BB1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80-4AE2-8B45-6866E625B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83776"/>
        <c:axId val="399992008"/>
      </c:scatterChart>
      <c:valAx>
        <c:axId val="3999837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92008"/>
        <c:crosses val="autoZero"/>
        <c:crossBetween val="midCat"/>
      </c:valAx>
      <c:valAx>
        <c:axId val="399992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837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6C-4283-AD94-8434B81FC52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6C-4283-AD94-8434B81FC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891680"/>
        <c:axId val="351899128"/>
      </c:scatterChart>
      <c:valAx>
        <c:axId val="351891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1899128"/>
        <c:crosses val="autoZero"/>
        <c:crossBetween val="midCat"/>
      </c:valAx>
      <c:valAx>
        <c:axId val="3518991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1891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0D-4BDF-AF28-709EBD15DAF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0D-4BDF-AF28-709EBD15D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91616"/>
        <c:axId val="399992400"/>
      </c:scatterChart>
      <c:valAx>
        <c:axId val="399991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92400"/>
        <c:crosses val="autoZero"/>
        <c:crossBetween val="midCat"/>
      </c:valAx>
      <c:valAx>
        <c:axId val="3999924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91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6E-4A70-B855-8415A8E5F23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6E-4A70-B855-8415A8E5F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90832"/>
        <c:axId val="399988088"/>
      </c:scatterChart>
      <c:valAx>
        <c:axId val="399990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88088"/>
        <c:crosses val="autoZero"/>
        <c:crossBetween val="midCat"/>
      </c:valAx>
      <c:valAx>
        <c:axId val="399988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90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3-4029-9393-6F032BD1512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B3-4029-9393-6F032BD15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81032"/>
        <c:axId val="399981424"/>
      </c:scatterChart>
      <c:valAx>
        <c:axId val="3999810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81424"/>
        <c:crosses val="autoZero"/>
        <c:crossBetween val="midCat"/>
      </c:valAx>
      <c:valAx>
        <c:axId val="3999814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810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B4-47EB-A190-535597CAA6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B4-47EB-A190-535597CAA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89656"/>
        <c:axId val="399984952"/>
      </c:scatterChart>
      <c:valAx>
        <c:axId val="3999896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84952"/>
        <c:crosses val="autoZero"/>
        <c:crossBetween val="midCat"/>
      </c:valAx>
      <c:valAx>
        <c:axId val="399984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896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46-487C-BDD0-132790D8DD5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D46-487C-BDD0-132790D8D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83384"/>
        <c:axId val="399985344"/>
      </c:scatterChart>
      <c:valAx>
        <c:axId val="399983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85344"/>
        <c:crosses val="autoZero"/>
        <c:crossBetween val="midCat"/>
      </c:valAx>
      <c:valAx>
        <c:axId val="3999853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83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CA-4F93-ADF1-480EAF60C06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CA-4F93-ADF1-480EAF60C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86128"/>
        <c:axId val="399988872"/>
      </c:scatterChart>
      <c:valAx>
        <c:axId val="3999861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88872"/>
        <c:crosses val="autoZero"/>
        <c:crossBetween val="midCat"/>
      </c:valAx>
      <c:valAx>
        <c:axId val="399988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861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F9-4FC5-BC9C-4036D37ABCD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F9-4FC5-BC9C-4036D37AB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86520"/>
        <c:axId val="399984560"/>
      </c:scatterChart>
      <c:valAx>
        <c:axId val="399986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84560"/>
        <c:crosses val="autoZero"/>
        <c:crossBetween val="midCat"/>
      </c:valAx>
      <c:valAx>
        <c:axId val="3999845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86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0C-4552-AE7F-7EAC8F6F6F0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0C-4552-AE7F-7EAC8F6F6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89264"/>
        <c:axId val="400003376"/>
      </c:scatterChart>
      <c:valAx>
        <c:axId val="399989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0003376"/>
        <c:crosses val="autoZero"/>
        <c:crossBetween val="midCat"/>
      </c:valAx>
      <c:valAx>
        <c:axId val="400003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89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F7-466C-8FFE-90BB5BF2058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F7-466C-8FFE-90BB5BF2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96320"/>
        <c:axId val="399993184"/>
      </c:scatterChart>
      <c:valAx>
        <c:axId val="399996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93184"/>
        <c:crosses val="autoZero"/>
        <c:crossBetween val="midCat"/>
      </c:valAx>
      <c:valAx>
        <c:axId val="3999931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96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26-45AC-A456-0B64D7DAD18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26-45AC-A456-0B64D7DAD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002200"/>
        <c:axId val="399997104"/>
      </c:scatterChart>
      <c:valAx>
        <c:axId val="400002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97104"/>
        <c:crosses val="autoZero"/>
        <c:crossBetween val="midCat"/>
      </c:valAx>
      <c:valAx>
        <c:axId val="399997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0002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53-498A-AD7D-F28461383A5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53-498A-AD7D-F28461383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895600"/>
        <c:axId val="351898736"/>
      </c:scatterChart>
      <c:valAx>
        <c:axId val="351895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1898736"/>
        <c:crosses val="autoZero"/>
        <c:crossBetween val="midCat"/>
      </c:valAx>
      <c:valAx>
        <c:axId val="351898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1895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F7-4877-8EB5-1263CBC098A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3F7-4877-8EB5-1263CBC09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95144"/>
        <c:axId val="399999848"/>
      </c:scatterChart>
      <c:valAx>
        <c:axId val="399995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99848"/>
        <c:crosses val="autoZero"/>
        <c:crossBetween val="midCat"/>
      </c:valAx>
      <c:valAx>
        <c:axId val="3999998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95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D5-4142-93FF-90A197A502B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D5-4142-93FF-90A197A50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000632"/>
        <c:axId val="399994752"/>
      </c:scatterChart>
      <c:valAx>
        <c:axId val="4000006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94752"/>
        <c:crosses val="autoZero"/>
        <c:crossBetween val="midCat"/>
      </c:valAx>
      <c:valAx>
        <c:axId val="39999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00006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54-4B0A-B029-D1AFC3F98BD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54-4B0A-B029-D1AFC3F98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004944"/>
        <c:axId val="399997496"/>
      </c:scatterChart>
      <c:valAx>
        <c:axId val="4000049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97496"/>
        <c:crosses val="autoZero"/>
        <c:crossBetween val="midCat"/>
      </c:valAx>
      <c:valAx>
        <c:axId val="3999974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00049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BC-4197-B206-2371FBBC4F0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7BC-4197-B206-2371FBBC4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99456"/>
        <c:axId val="400001024"/>
      </c:scatterChart>
      <c:valAx>
        <c:axId val="399999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0001024"/>
        <c:crosses val="autoZero"/>
        <c:crossBetween val="midCat"/>
      </c:valAx>
      <c:valAx>
        <c:axId val="400001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99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86-445B-834D-DE6A10122A7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86-445B-834D-DE6A10122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001416"/>
        <c:axId val="400001808"/>
      </c:scatterChart>
      <c:valAx>
        <c:axId val="400001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0001808"/>
        <c:crosses val="autoZero"/>
        <c:crossBetween val="midCat"/>
      </c:valAx>
      <c:valAx>
        <c:axId val="4000018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0001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4F-4BF7-8FB2-5727CBFA1E8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4F-4BF7-8FB2-5727CBFA1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98280"/>
        <c:axId val="399998672"/>
      </c:scatterChart>
      <c:valAx>
        <c:axId val="3999982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98672"/>
        <c:crosses val="autoZero"/>
        <c:crossBetween val="midCat"/>
      </c:valAx>
      <c:valAx>
        <c:axId val="399998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982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BAD-4E0D-91A9-B56FDEFAC91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BAD-4E0D-91A9-B56FDEFAC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99064"/>
        <c:axId val="400003768"/>
      </c:scatterChart>
      <c:valAx>
        <c:axId val="399999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0003768"/>
        <c:crosses val="autoZero"/>
        <c:crossBetween val="midCat"/>
      </c:valAx>
      <c:valAx>
        <c:axId val="4000037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99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F7-47FF-BB91-57FC1916AAE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F7-47FF-BB91-57FC1916A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93968"/>
        <c:axId val="400005336"/>
      </c:scatterChart>
      <c:valAx>
        <c:axId val="399993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0005336"/>
        <c:crosses val="autoZero"/>
        <c:crossBetween val="midCat"/>
      </c:valAx>
      <c:valAx>
        <c:axId val="400005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93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47-476F-B6C5-86B73401F6D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47-476F-B6C5-86B73401F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008864"/>
        <c:axId val="400008472"/>
      </c:scatterChart>
      <c:valAx>
        <c:axId val="400008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0008472"/>
        <c:crosses val="autoZero"/>
        <c:crossBetween val="midCat"/>
      </c:valAx>
      <c:valAx>
        <c:axId val="4000084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0008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3D-4F61-A9D9-AE4537E38E1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3D-4F61-A9D9-AE4537E38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009648"/>
        <c:axId val="400005728"/>
      </c:scatterChart>
      <c:valAx>
        <c:axId val="4000096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0005728"/>
        <c:crosses val="autoZero"/>
        <c:crossBetween val="midCat"/>
      </c:valAx>
      <c:valAx>
        <c:axId val="40000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00096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CE-4C06-9F5E-B60F14E1900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CE-4C06-9F5E-B60F14E19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895992"/>
        <c:axId val="351896776"/>
      </c:scatterChart>
      <c:valAx>
        <c:axId val="3518959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1896776"/>
        <c:crosses val="autoZero"/>
        <c:crossBetween val="midCat"/>
      </c:valAx>
      <c:valAx>
        <c:axId val="3518967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18959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E5-41AE-86DE-937ECB98DDB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E5-41AE-86DE-937ECB98D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010040"/>
        <c:axId val="400010432"/>
      </c:scatterChart>
      <c:valAx>
        <c:axId val="4000100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0010432"/>
        <c:crosses val="autoZero"/>
        <c:crossBetween val="midCat"/>
      </c:valAx>
      <c:valAx>
        <c:axId val="4000104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00100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BA-4322-ADEF-603928C9C5E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BA-4322-ADEF-603928C9C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007296"/>
        <c:axId val="400008080"/>
      </c:scatterChart>
      <c:valAx>
        <c:axId val="4000072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0008080"/>
        <c:crosses val="autoZero"/>
        <c:crossBetween val="midCat"/>
      </c:valAx>
      <c:valAx>
        <c:axId val="400008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00072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CF-4085-A758-E9152387DB0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CF-4085-A758-E9152387D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006904"/>
        <c:axId val="400007688"/>
      </c:scatterChart>
      <c:valAx>
        <c:axId val="4000069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0007688"/>
        <c:crosses val="autoZero"/>
        <c:crossBetween val="midCat"/>
      </c:valAx>
      <c:valAx>
        <c:axId val="4000076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00069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B67-4D71-A552-8B097E2AD35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B67-4D71-A552-8B097E2AD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81072"/>
        <c:axId val="399881464"/>
      </c:scatterChart>
      <c:valAx>
        <c:axId val="399881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881464"/>
        <c:crosses val="autoZero"/>
        <c:crossBetween val="midCat"/>
      </c:valAx>
      <c:valAx>
        <c:axId val="399881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881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FD-4A94-BFC6-F23C61DEADA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FD-4A94-BFC6-F23C61DEA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90872"/>
        <c:axId val="399881856"/>
      </c:scatterChart>
      <c:valAx>
        <c:axId val="399890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881856"/>
        <c:crosses val="autoZero"/>
        <c:crossBetween val="midCat"/>
      </c:valAx>
      <c:valAx>
        <c:axId val="3998818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890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2-42DD-B9C7-AD381C51EF3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2-42DD-B9C7-AD381C51E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91264"/>
        <c:axId val="399888128"/>
      </c:scatterChart>
      <c:valAx>
        <c:axId val="399891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888128"/>
        <c:crosses val="autoZero"/>
        <c:crossBetween val="midCat"/>
      </c:valAx>
      <c:valAx>
        <c:axId val="399888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891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10-4462-B067-2E7D9FE1481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10-4462-B067-2E7D9FE14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92048"/>
        <c:axId val="399891656"/>
      </c:scatterChart>
      <c:valAx>
        <c:axId val="399892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891656"/>
        <c:crosses val="autoZero"/>
        <c:crossBetween val="midCat"/>
      </c:valAx>
      <c:valAx>
        <c:axId val="3998916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892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DC-48CE-B584-3036A0F3129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DC-48CE-B584-3036A0F31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84208"/>
        <c:axId val="399884992"/>
      </c:scatterChart>
      <c:valAx>
        <c:axId val="3998842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884992"/>
        <c:crosses val="autoZero"/>
        <c:crossBetween val="midCat"/>
      </c:valAx>
      <c:valAx>
        <c:axId val="399884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8842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3E-4B06-B5F7-76C75FF4B75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3E-4B06-B5F7-76C75FF4B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87736"/>
        <c:axId val="399883032"/>
      </c:scatterChart>
      <c:valAx>
        <c:axId val="399887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883032"/>
        <c:crosses val="autoZero"/>
        <c:crossBetween val="midCat"/>
      </c:valAx>
      <c:valAx>
        <c:axId val="3998830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887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776-4605-A5A8-780B98A5C22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776-4605-A5A8-780B98A5C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92440"/>
        <c:axId val="399880288"/>
      </c:scatterChart>
      <c:valAx>
        <c:axId val="3998924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880288"/>
        <c:crosses val="autoZero"/>
        <c:crossBetween val="midCat"/>
      </c:valAx>
      <c:valAx>
        <c:axId val="399880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8924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4B-4A36-8B83-E2175B90BD9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4B-4A36-8B83-E2175B90B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900304"/>
        <c:axId val="351900696"/>
      </c:scatterChart>
      <c:valAx>
        <c:axId val="351900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1900696"/>
        <c:crosses val="autoZero"/>
        <c:crossBetween val="midCat"/>
      </c:valAx>
      <c:valAx>
        <c:axId val="351900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1900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0B-4AEF-82DD-1E1C978AA10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0B-4AEF-82DD-1E1C978AA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83424"/>
        <c:axId val="399885384"/>
      </c:scatterChart>
      <c:valAx>
        <c:axId val="399883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885384"/>
        <c:crosses val="autoZero"/>
        <c:crossBetween val="midCat"/>
      </c:valAx>
      <c:valAx>
        <c:axId val="3998853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883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0D-481E-A46B-945F3CA0AC0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0D-481E-A46B-945F3CA0A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89304"/>
        <c:axId val="399886168"/>
      </c:scatterChart>
      <c:valAx>
        <c:axId val="3998893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886168"/>
        <c:crosses val="autoZero"/>
        <c:crossBetween val="midCat"/>
      </c:valAx>
      <c:valAx>
        <c:axId val="399886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8893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'BHn49'!$J$10:$J$16</c:f>
              <c:numCache>
                <c:formatCode>General</c:formatCode>
                <c:ptCount val="7"/>
                <c:pt idx="0">
                  <c:v>13</c:v>
                </c:pt>
                <c:pt idx="1">
                  <c:v>18</c:v>
                </c:pt>
                <c:pt idx="2">
                  <c:v>38</c:v>
                </c:pt>
                <c:pt idx="3">
                  <c:v>62</c:v>
                </c:pt>
                <c:pt idx="4">
                  <c:v>62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'BHn49'!$K$10:$K$16</c:f>
              <c:numCache>
                <c:formatCode>\+0.00</c:formatCode>
                <c:ptCount val="7"/>
                <c:pt idx="0">
                  <c:v>21.178000000000001</c:v>
                </c:pt>
                <c:pt idx="1">
                  <c:v>20.178000000000001</c:v>
                </c:pt>
                <c:pt idx="2">
                  <c:v>19.178000000000001</c:v>
                </c:pt>
                <c:pt idx="3">
                  <c:v>18.678000000000001</c:v>
                </c:pt>
                <c:pt idx="4">
                  <c:v>18.678000000000001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C8-48CA-BCB3-93066836B15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'BHn49'!$J$10:$J$16</c:f>
              <c:numCache>
                <c:formatCode>General</c:formatCode>
                <c:ptCount val="7"/>
                <c:pt idx="0">
                  <c:v>13</c:v>
                </c:pt>
                <c:pt idx="1">
                  <c:v>18</c:v>
                </c:pt>
                <c:pt idx="2">
                  <c:v>38</c:v>
                </c:pt>
                <c:pt idx="3">
                  <c:v>62</c:v>
                </c:pt>
                <c:pt idx="4">
                  <c:v>62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'BHn49'!$L$10:$L$16</c:f>
              <c:numCache>
                <c:formatCode>General</c:formatCode>
                <c:ptCount val="7"/>
                <c:pt idx="5" formatCode="\+0.00">
                  <c:v>22.178000000000001</c:v>
                </c:pt>
                <c:pt idx="6" formatCode="\+0.00">
                  <c:v>18.678000000000001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C8-48CA-BCB3-93066836B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86952"/>
        <c:axId val="399887344"/>
      </c:scatterChart>
      <c:valAx>
        <c:axId val="399886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887344"/>
        <c:crosses val="autoZero"/>
        <c:crossBetween val="midCat"/>
      </c:valAx>
      <c:valAx>
        <c:axId val="399887344"/>
        <c:scaling>
          <c:orientation val="minMax"/>
          <c:max val="24"/>
          <c:min val="1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886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9A-4FAA-AAC7-F442C4CD3E5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49A-4FAA-AAC7-F442C4CD3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88912"/>
        <c:axId val="399903416"/>
      </c:scatterChart>
      <c:valAx>
        <c:axId val="399888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03416"/>
        <c:crosses val="autoZero"/>
        <c:crossBetween val="midCat"/>
      </c:valAx>
      <c:valAx>
        <c:axId val="399903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888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21-475C-8B72-FDF232EBCD9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21-475C-8B72-FDF232EB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02632"/>
        <c:axId val="399902240"/>
      </c:scatterChart>
      <c:valAx>
        <c:axId val="3999026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02240"/>
        <c:crosses val="autoZero"/>
        <c:crossBetween val="midCat"/>
      </c:valAx>
      <c:valAx>
        <c:axId val="3999022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026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3E-4809-A25D-F805E72C976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3E-4809-A25D-F805E72C9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04592"/>
        <c:axId val="399895576"/>
      </c:scatterChart>
      <c:valAx>
        <c:axId val="399904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895576"/>
        <c:crosses val="autoZero"/>
        <c:crossBetween val="midCat"/>
      </c:valAx>
      <c:valAx>
        <c:axId val="399895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04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6E-4C82-8550-584A57F580D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E6E-4C82-8550-584A57F58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98320"/>
        <c:axId val="399901456"/>
      </c:scatterChart>
      <c:valAx>
        <c:axId val="399898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01456"/>
        <c:crosses val="autoZero"/>
        <c:crossBetween val="midCat"/>
      </c:valAx>
      <c:valAx>
        <c:axId val="3999014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898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44-462C-B162-77E7E63FD56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44-462C-B162-77E7E63FD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96752"/>
        <c:axId val="399903024"/>
      </c:scatterChart>
      <c:valAx>
        <c:axId val="3998967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03024"/>
        <c:crosses val="autoZero"/>
        <c:crossBetween val="midCat"/>
      </c:valAx>
      <c:valAx>
        <c:axId val="399903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8967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65-4A07-AAE6-5E5DA5053AE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65-4A07-AAE6-5E5DA5053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03808"/>
        <c:axId val="399900280"/>
      </c:scatterChart>
      <c:valAx>
        <c:axId val="399903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00280"/>
        <c:crosses val="autoZero"/>
        <c:crossBetween val="midCat"/>
      </c:valAx>
      <c:valAx>
        <c:axId val="3999002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03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69B-4F81-B195-62FED93D674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69B-4F81-B195-62FED93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04984"/>
        <c:axId val="399893224"/>
      </c:scatterChart>
      <c:valAx>
        <c:axId val="399904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893224"/>
        <c:crosses val="autoZero"/>
        <c:crossBetween val="midCat"/>
      </c:valAx>
      <c:valAx>
        <c:axId val="399893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04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79-4098-9C3B-07D0BC047EC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79-4098-9C3B-07D0BC047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904616"/>
        <c:axId val="351902656"/>
      </c:scatterChart>
      <c:valAx>
        <c:axId val="351904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1902656"/>
        <c:crosses val="autoZero"/>
        <c:crossBetween val="midCat"/>
      </c:valAx>
      <c:valAx>
        <c:axId val="3519026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1904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63-4B05-88FE-97CEE4DA353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63-4B05-88FE-97CEE4DA3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99888"/>
        <c:axId val="399899496"/>
      </c:scatterChart>
      <c:valAx>
        <c:axId val="399899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899496"/>
        <c:crosses val="autoZero"/>
        <c:crossBetween val="midCat"/>
      </c:valAx>
      <c:valAx>
        <c:axId val="3998994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899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FC-4333-9F49-F9443E331EB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FC-4333-9F49-F9443E331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01064"/>
        <c:axId val="399897536"/>
      </c:scatterChart>
      <c:valAx>
        <c:axId val="399901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897536"/>
        <c:crosses val="autoZero"/>
        <c:crossBetween val="midCat"/>
      </c:valAx>
      <c:valAx>
        <c:axId val="399897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01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70-45E6-AFB0-AE4EA02E56A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70-45E6-AFB0-AE4EA02E5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97928"/>
        <c:axId val="399899104"/>
      </c:scatterChart>
      <c:valAx>
        <c:axId val="399897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899104"/>
        <c:crosses val="autoZero"/>
        <c:crossBetween val="midCat"/>
      </c:valAx>
      <c:valAx>
        <c:axId val="3998991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897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97-4597-9DD8-4460DD4EBE2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97-4597-9DD8-4460DD4EB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94792"/>
        <c:axId val="399895184"/>
      </c:scatterChart>
      <c:valAx>
        <c:axId val="3998947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895184"/>
        <c:crosses val="autoZero"/>
        <c:crossBetween val="midCat"/>
      </c:valAx>
      <c:valAx>
        <c:axId val="399895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8947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DF-4CFC-B21F-CF5601E76D9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DF-4CFC-B21F-CF5601E76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13608"/>
        <c:axId val="399910080"/>
      </c:scatterChart>
      <c:valAx>
        <c:axId val="399913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10080"/>
        <c:crosses val="autoZero"/>
        <c:crossBetween val="midCat"/>
      </c:valAx>
      <c:valAx>
        <c:axId val="3999100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13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6B0-486E-99F9-F69F3B50474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6B0-486E-99F9-F69F3B504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17136"/>
        <c:axId val="399915176"/>
      </c:scatterChart>
      <c:valAx>
        <c:axId val="399917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15176"/>
        <c:crosses val="autoZero"/>
        <c:crossBetween val="midCat"/>
      </c:valAx>
      <c:valAx>
        <c:axId val="399915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17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EC-4451-8E42-F40543DE946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EC-4451-8E42-F40543DE9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08904"/>
        <c:axId val="399905376"/>
      </c:scatterChart>
      <c:valAx>
        <c:axId val="3999089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05376"/>
        <c:crosses val="autoZero"/>
        <c:crossBetween val="midCat"/>
      </c:valAx>
      <c:valAx>
        <c:axId val="3999053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089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50-49CD-93E6-78126CEC4A5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450-49CD-93E6-78126CEC4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15568"/>
        <c:axId val="399917528"/>
      </c:scatterChart>
      <c:valAx>
        <c:axId val="3999155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17528"/>
        <c:crosses val="autoZero"/>
        <c:crossBetween val="midCat"/>
      </c:valAx>
      <c:valAx>
        <c:axId val="399917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155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89-4DB1-A165-4CD3883B6F1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89-4DB1-A165-4CD3883B6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06944"/>
        <c:axId val="399907336"/>
      </c:scatterChart>
      <c:valAx>
        <c:axId val="3999069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07336"/>
        <c:crosses val="autoZero"/>
        <c:crossBetween val="midCat"/>
      </c:valAx>
      <c:valAx>
        <c:axId val="3999073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069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AE-496D-BFFC-2AFA66ECB8D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AE-496D-BFFC-2AFA66ECB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14392"/>
        <c:axId val="399914000"/>
      </c:scatterChart>
      <c:valAx>
        <c:axId val="399914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14000"/>
        <c:crosses val="autoZero"/>
        <c:crossBetween val="midCat"/>
      </c:valAx>
      <c:valAx>
        <c:axId val="399914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14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83-4F33-B383-F5AC4C74628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83-4F33-B383-F5AC4C746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903440"/>
        <c:axId val="351903048"/>
      </c:scatterChart>
      <c:valAx>
        <c:axId val="3519034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1903048"/>
        <c:crosses val="autoZero"/>
        <c:crossBetween val="midCat"/>
      </c:valAx>
      <c:valAx>
        <c:axId val="351903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19034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D77-4E3C-8CF1-19537FF029F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D77-4E3C-8CF1-19537FF02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07728"/>
        <c:axId val="399915960"/>
      </c:scatterChart>
      <c:valAx>
        <c:axId val="399907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15960"/>
        <c:crosses val="autoZero"/>
        <c:crossBetween val="midCat"/>
      </c:valAx>
      <c:valAx>
        <c:axId val="3999159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07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24-41CA-8E95-AB9F054A8C8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24-41CA-8E95-AB9F054A8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11256"/>
        <c:axId val="399912040"/>
      </c:scatterChart>
      <c:valAx>
        <c:axId val="3999112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12040"/>
        <c:crosses val="autoZero"/>
        <c:crossBetween val="midCat"/>
      </c:valAx>
      <c:valAx>
        <c:axId val="399912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112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26-4DD4-9EE0-BB75740BAA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26-4DD4-9EE0-BB75740BA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06552"/>
        <c:axId val="399914784"/>
      </c:scatterChart>
      <c:valAx>
        <c:axId val="3999065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14784"/>
        <c:crosses val="autoZero"/>
        <c:crossBetween val="midCat"/>
      </c:valAx>
      <c:valAx>
        <c:axId val="3999147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065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D1-40BE-94F3-D284800C490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D1-40BE-94F3-D284800C4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08512"/>
        <c:axId val="399909688"/>
      </c:scatterChart>
      <c:valAx>
        <c:axId val="399908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09688"/>
        <c:crosses val="autoZero"/>
        <c:crossBetween val="midCat"/>
      </c:valAx>
      <c:valAx>
        <c:axId val="399909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08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B8-48A7-84A8-3805149AF53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B8-48A7-84A8-3805149AF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12824"/>
        <c:axId val="399913216"/>
      </c:scatterChart>
      <c:valAx>
        <c:axId val="3999128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13216"/>
        <c:crosses val="autoZero"/>
        <c:crossBetween val="midCat"/>
      </c:valAx>
      <c:valAx>
        <c:axId val="3999132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128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6ED-4E4D-B866-A4432C9E884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6ED-4E4D-B866-A4432C9E8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17920"/>
        <c:axId val="399918704"/>
      </c:scatterChart>
      <c:valAx>
        <c:axId val="399917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18704"/>
        <c:crosses val="autoZero"/>
        <c:crossBetween val="midCat"/>
      </c:valAx>
      <c:valAx>
        <c:axId val="39991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17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25-4C67-BA4D-368A36E881B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25-4C67-BA4D-368A36E8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24584"/>
        <c:axId val="399924976"/>
      </c:scatterChart>
      <c:valAx>
        <c:axId val="399924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24976"/>
        <c:crosses val="autoZero"/>
        <c:crossBetween val="midCat"/>
      </c:valAx>
      <c:valAx>
        <c:axId val="3999249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24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27-44F8-A61A-BE982CFE827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27-44F8-A61A-BE982CFE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21448"/>
        <c:axId val="399925368"/>
      </c:scatterChart>
      <c:valAx>
        <c:axId val="3999214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25368"/>
        <c:crosses val="autoZero"/>
        <c:crossBetween val="midCat"/>
      </c:valAx>
      <c:valAx>
        <c:axId val="399925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214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15-4631-B1B9-57FB24E73B9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15-4631-B1B9-57FB24E73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22624"/>
        <c:axId val="399919488"/>
      </c:scatterChart>
      <c:valAx>
        <c:axId val="3999226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19488"/>
        <c:crosses val="autoZero"/>
        <c:crossBetween val="midCat"/>
      </c:valAx>
      <c:valAx>
        <c:axId val="3999194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226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47-42E5-B7B0-A900F867BD6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47-42E5-B7B0-A900F867B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18312"/>
        <c:axId val="399923016"/>
      </c:scatterChart>
      <c:valAx>
        <c:axId val="3999183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23016"/>
        <c:crosses val="autoZero"/>
        <c:crossBetween val="midCat"/>
      </c:valAx>
      <c:valAx>
        <c:axId val="399923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183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'BHn30'!$J$10:$J$16</c:f>
              <c:numCache>
                <c:formatCode>General</c:formatCode>
                <c:ptCount val="7"/>
                <c:pt idx="0">
                  <c:v>10</c:v>
                </c:pt>
                <c:pt idx="1">
                  <c:v>13</c:v>
                </c:pt>
                <c:pt idx="2">
                  <c:v>21</c:v>
                </c:pt>
                <c:pt idx="3">
                  <c:v>25</c:v>
                </c:pt>
                <c:pt idx="4">
                  <c:v>34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'BHn30'!$K$10:$K$16</c:f>
              <c:numCache>
                <c:formatCode>\+0.00</c:formatCode>
                <c:ptCount val="7"/>
                <c:pt idx="0">
                  <c:v>41.588183999999998</c:v>
                </c:pt>
                <c:pt idx="1">
                  <c:v>40.588183999999998</c:v>
                </c:pt>
                <c:pt idx="2">
                  <c:v>39.588183999999998</c:v>
                </c:pt>
                <c:pt idx="3">
                  <c:v>38.588183999999998</c:v>
                </c:pt>
                <c:pt idx="4">
                  <c:v>37.588183999999998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12-4A6E-B25E-57641330D23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'BHn30'!$J$10:$J$16</c:f>
              <c:numCache>
                <c:formatCode>General</c:formatCode>
                <c:ptCount val="7"/>
                <c:pt idx="0">
                  <c:v>10</c:v>
                </c:pt>
                <c:pt idx="1">
                  <c:v>13</c:v>
                </c:pt>
                <c:pt idx="2">
                  <c:v>21</c:v>
                </c:pt>
                <c:pt idx="3">
                  <c:v>25</c:v>
                </c:pt>
                <c:pt idx="4">
                  <c:v>34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'BHn30'!$L$10:$L$16</c:f>
              <c:numCache>
                <c:formatCode>General</c:formatCode>
                <c:ptCount val="7"/>
                <c:pt idx="5" formatCode="\+0.00">
                  <c:v>42.588183999999998</c:v>
                </c:pt>
                <c:pt idx="6" formatCode="\+0.00">
                  <c:v>37.588183999999998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12-4A6E-B25E-57641330D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903832"/>
        <c:axId val="351905400"/>
      </c:scatterChart>
      <c:valAx>
        <c:axId val="351903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1905400"/>
        <c:crosses val="autoZero"/>
        <c:crossBetween val="midCat"/>
      </c:valAx>
      <c:valAx>
        <c:axId val="351905400"/>
        <c:scaling>
          <c:orientation val="minMax"/>
          <c:max val="44"/>
          <c:min val="3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1903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01-4A85-9988-2908A585441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601-4A85-9988-2908A5854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26152"/>
        <c:axId val="399926544"/>
      </c:scatterChart>
      <c:valAx>
        <c:axId val="3999261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26544"/>
        <c:crosses val="autoZero"/>
        <c:crossBetween val="midCat"/>
      </c:valAx>
      <c:valAx>
        <c:axId val="3999265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261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A4-49BE-BE74-30ECB2976B1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A4-49BE-BE74-30ECB2976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27720"/>
        <c:axId val="399930072"/>
      </c:scatterChart>
      <c:valAx>
        <c:axId val="3999277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30072"/>
        <c:crosses val="autoZero"/>
        <c:crossBetween val="midCat"/>
      </c:valAx>
      <c:valAx>
        <c:axId val="399930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277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D3-4D85-8FA4-DDEE8A9A631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D3-4D85-8FA4-DDEE8A9A6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20272"/>
        <c:axId val="399920664"/>
      </c:scatterChart>
      <c:valAx>
        <c:axId val="399920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20664"/>
        <c:crosses val="autoZero"/>
        <c:crossBetween val="midCat"/>
      </c:valAx>
      <c:valAx>
        <c:axId val="3999206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20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54-4669-8A82-3DD6C9C97C8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D54-4669-8A82-3DD6C9C97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21056"/>
        <c:axId val="399921840"/>
      </c:scatterChart>
      <c:valAx>
        <c:axId val="399921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21840"/>
        <c:crosses val="autoZero"/>
        <c:crossBetween val="midCat"/>
      </c:valAx>
      <c:valAx>
        <c:axId val="399921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21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05-4B30-B244-AF8CF5236AA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05-4B30-B244-AF8CF523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27328"/>
        <c:axId val="399928112"/>
      </c:scatterChart>
      <c:valAx>
        <c:axId val="3999273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28112"/>
        <c:crosses val="autoZero"/>
        <c:crossBetween val="midCat"/>
      </c:valAx>
      <c:valAx>
        <c:axId val="39992811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273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A4-407B-8A44-D65426ABD33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A4-407B-8A44-D65426ABD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22232"/>
        <c:axId val="399934776"/>
      </c:scatterChart>
      <c:valAx>
        <c:axId val="3999222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34776"/>
        <c:crosses val="autoZero"/>
        <c:crossBetween val="midCat"/>
      </c:valAx>
      <c:valAx>
        <c:axId val="399934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222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3A-49B4-A135-C89B1F055DD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3A-49B4-A135-C89B1F055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35168"/>
        <c:axId val="399942616"/>
      </c:scatterChart>
      <c:valAx>
        <c:axId val="3999351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42616"/>
        <c:crosses val="autoZero"/>
        <c:crossBetween val="midCat"/>
      </c:valAx>
      <c:valAx>
        <c:axId val="3999426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351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8C-4D5F-8B6C-20ADB0C3A21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8C-4D5F-8B6C-20ADB0C3A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34384"/>
        <c:axId val="399935952"/>
      </c:scatterChart>
      <c:valAx>
        <c:axId val="399934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35952"/>
        <c:crosses val="autoZero"/>
        <c:crossBetween val="midCat"/>
      </c:valAx>
      <c:valAx>
        <c:axId val="399935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34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02-4A10-A840-8388331584E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602-4A10-A840-83883315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36736"/>
        <c:axId val="399939088"/>
      </c:scatterChart>
      <c:valAx>
        <c:axId val="3999367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39088"/>
        <c:crosses val="autoZero"/>
        <c:crossBetween val="midCat"/>
      </c:valAx>
      <c:valAx>
        <c:axId val="3999390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367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7F-44C7-A651-7E8C06ED1A3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7F-44C7-A651-7E8C06ED1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37520"/>
        <c:axId val="399930464"/>
      </c:scatterChart>
      <c:valAx>
        <c:axId val="399937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30464"/>
        <c:crosses val="autoZero"/>
        <c:crossBetween val="midCat"/>
      </c:valAx>
      <c:valAx>
        <c:axId val="399930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37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7C-4FEE-A21B-6D22F1EE359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7C-4FEE-A21B-6D22F1EE3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16864"/>
        <c:axId val="353014904"/>
      </c:scatterChart>
      <c:valAx>
        <c:axId val="353016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014904"/>
        <c:crosses val="autoZero"/>
        <c:crossBetween val="midCat"/>
      </c:valAx>
      <c:valAx>
        <c:axId val="353014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3016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91-4F12-AA05-00359120F3B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491-4F12-AA05-00359120F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38696"/>
        <c:axId val="399938304"/>
      </c:scatterChart>
      <c:valAx>
        <c:axId val="3999386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38304"/>
        <c:crosses val="autoZero"/>
        <c:crossBetween val="midCat"/>
      </c:valAx>
      <c:valAx>
        <c:axId val="3999383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38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E6-4C22-BDDA-85B57AE1BDC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E6-4C22-BDDA-85B57AE1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39872"/>
        <c:axId val="399930856"/>
      </c:scatterChart>
      <c:valAx>
        <c:axId val="3999398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30856"/>
        <c:crosses val="autoZero"/>
        <c:crossBetween val="midCat"/>
      </c:valAx>
      <c:valAx>
        <c:axId val="399930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398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1A-4BF6-96EF-7D38EDCF531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1A-4BF6-96EF-7D38EDCF5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40264"/>
        <c:axId val="399931248"/>
      </c:scatterChart>
      <c:valAx>
        <c:axId val="399940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31248"/>
        <c:crosses val="autoZero"/>
        <c:crossBetween val="midCat"/>
      </c:valAx>
      <c:valAx>
        <c:axId val="3999312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40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20-4D25-8D10-DB0DBBA72CF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20-4D25-8D10-DB0DBBA72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41048"/>
        <c:axId val="399941832"/>
      </c:scatterChart>
      <c:valAx>
        <c:axId val="399941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41832"/>
        <c:crosses val="autoZero"/>
        <c:crossBetween val="midCat"/>
      </c:valAx>
      <c:valAx>
        <c:axId val="399941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41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'BHn50'!$J$10:$J$16</c:f>
              <c:numCache>
                <c:formatCode>General</c:formatCode>
                <c:ptCount val="7"/>
                <c:pt idx="0">
                  <c:v>13</c:v>
                </c:pt>
                <c:pt idx="1">
                  <c:v>16</c:v>
                </c:pt>
                <c:pt idx="2">
                  <c:v>19</c:v>
                </c:pt>
                <c:pt idx="3">
                  <c:v>31</c:v>
                </c:pt>
                <c:pt idx="4">
                  <c:v>35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'BHn50'!$K$10:$K$16</c:f>
              <c:numCache>
                <c:formatCode>\+0.00</c:formatCode>
                <c:ptCount val="7"/>
                <c:pt idx="0">
                  <c:v>22.928999999999998</c:v>
                </c:pt>
                <c:pt idx="1">
                  <c:v>21.928999999999998</c:v>
                </c:pt>
                <c:pt idx="2">
                  <c:v>20.928999999999998</c:v>
                </c:pt>
                <c:pt idx="3">
                  <c:v>19.928999999999998</c:v>
                </c:pt>
                <c:pt idx="4">
                  <c:v>18.928999999999998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C5-4C82-89FB-8D823440B11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'BHn50'!$J$10:$J$16</c:f>
              <c:numCache>
                <c:formatCode>General</c:formatCode>
                <c:ptCount val="7"/>
                <c:pt idx="0">
                  <c:v>13</c:v>
                </c:pt>
                <c:pt idx="1">
                  <c:v>16</c:v>
                </c:pt>
                <c:pt idx="2">
                  <c:v>19</c:v>
                </c:pt>
                <c:pt idx="3">
                  <c:v>31</c:v>
                </c:pt>
                <c:pt idx="4">
                  <c:v>35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'BHn50'!$L$10:$L$16</c:f>
              <c:numCache>
                <c:formatCode>General</c:formatCode>
                <c:ptCount val="7"/>
                <c:pt idx="5" formatCode="\+0.00">
                  <c:v>23.928999999999998</c:v>
                </c:pt>
                <c:pt idx="6" formatCode="\+0.00">
                  <c:v>18.928999999999998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C5-4C82-89FB-8D823440B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32816"/>
        <c:axId val="399933208"/>
      </c:scatterChart>
      <c:valAx>
        <c:axId val="3999328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33208"/>
        <c:crosses val="autoZero"/>
        <c:crossBetween val="midCat"/>
      </c:valAx>
      <c:valAx>
        <c:axId val="399933208"/>
        <c:scaling>
          <c:orientation val="minMax"/>
          <c:max val="26"/>
          <c:min val="1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328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C0-44FF-AC6C-DD04680E9C3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C0-44FF-AC6C-DD04680E9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33600"/>
        <c:axId val="399932424"/>
      </c:scatterChart>
      <c:valAx>
        <c:axId val="399933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32424"/>
        <c:crosses val="autoZero"/>
        <c:crossBetween val="midCat"/>
      </c:valAx>
      <c:valAx>
        <c:axId val="399932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33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5A-4AD3-A473-3CA02224FEB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5A-4AD3-A473-3CA02224F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46928"/>
        <c:axId val="399949280"/>
      </c:scatterChart>
      <c:valAx>
        <c:axId val="399946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49280"/>
        <c:crosses val="autoZero"/>
        <c:crossBetween val="midCat"/>
      </c:valAx>
      <c:valAx>
        <c:axId val="3999492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46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B-4B52-94ED-153495DBEA3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FB-4B52-94ED-153495DBE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53984"/>
        <c:axId val="399952416"/>
      </c:scatterChart>
      <c:valAx>
        <c:axId val="399953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52416"/>
        <c:crosses val="autoZero"/>
        <c:crossBetween val="midCat"/>
      </c:valAx>
      <c:valAx>
        <c:axId val="399952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53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F8-4C3B-96BB-E022600F2B8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F8-4C3B-96BB-E022600F2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51240"/>
        <c:axId val="399954376"/>
      </c:scatterChart>
      <c:valAx>
        <c:axId val="399951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54376"/>
        <c:crosses val="autoZero"/>
        <c:crossBetween val="midCat"/>
      </c:valAx>
      <c:valAx>
        <c:axId val="3999543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51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B9-4F6B-AB4D-1C4D8A23125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AB9-4F6B-AB4D-1C4D8A231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43008"/>
        <c:axId val="399952808"/>
      </c:scatterChart>
      <c:valAx>
        <c:axId val="3999430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52808"/>
        <c:crosses val="autoZero"/>
        <c:crossBetween val="midCat"/>
      </c:valAx>
      <c:valAx>
        <c:axId val="399952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430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4C-46C6-B53B-5DA1EEDF043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4C-46C6-B53B-5DA1EEDF0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14512"/>
        <c:axId val="353015296"/>
      </c:scatterChart>
      <c:valAx>
        <c:axId val="353014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015296"/>
        <c:crosses val="autoZero"/>
        <c:crossBetween val="midCat"/>
      </c:valAx>
      <c:valAx>
        <c:axId val="3530152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3014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CA-452F-AE66-8D25CD1CC68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CA-452F-AE66-8D25CD1CC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53200"/>
        <c:axId val="399948496"/>
      </c:scatterChart>
      <c:valAx>
        <c:axId val="3999532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48496"/>
        <c:crosses val="autoZero"/>
        <c:crossBetween val="midCat"/>
      </c:valAx>
      <c:valAx>
        <c:axId val="3999484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532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4C-4CF3-B480-DB9D95D01C6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A4C-4CF3-B480-DB9D95D01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52024"/>
        <c:axId val="399954768"/>
      </c:scatterChart>
      <c:valAx>
        <c:axId val="3999520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54768"/>
        <c:crosses val="autoZero"/>
        <c:crossBetween val="midCat"/>
      </c:valAx>
      <c:valAx>
        <c:axId val="399954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520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D4-449B-ABC3-B396A4D557D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D4-449B-ABC3-B396A4D55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51632"/>
        <c:axId val="399944184"/>
      </c:scatterChart>
      <c:valAx>
        <c:axId val="3999516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44184"/>
        <c:crosses val="autoZero"/>
        <c:crossBetween val="midCat"/>
      </c:valAx>
      <c:valAx>
        <c:axId val="3999441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516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E9-4F6C-9CFD-51A6F4384FE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E9-4F6C-9CFD-51A6F4384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44968"/>
        <c:axId val="399950064"/>
      </c:scatterChart>
      <c:valAx>
        <c:axId val="399944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50064"/>
        <c:crosses val="autoZero"/>
        <c:crossBetween val="midCat"/>
      </c:valAx>
      <c:valAx>
        <c:axId val="399950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44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86-43DA-876E-01710BDF16F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86-43DA-876E-01710BDF1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45752"/>
        <c:axId val="399948888"/>
      </c:scatterChart>
      <c:valAx>
        <c:axId val="3999457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48888"/>
        <c:crosses val="autoZero"/>
        <c:crossBetween val="midCat"/>
      </c:valAx>
      <c:valAx>
        <c:axId val="3999488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457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2C-4187-AFFA-49E22804C1A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2C-4187-AFFA-49E22804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46536"/>
        <c:axId val="399947320"/>
      </c:scatterChart>
      <c:valAx>
        <c:axId val="3999465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47320"/>
        <c:crosses val="autoZero"/>
        <c:crossBetween val="midCat"/>
      </c:valAx>
      <c:valAx>
        <c:axId val="399947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465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D6-439E-830F-976C67C5F4A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D6-439E-830F-976C67C5F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48104"/>
        <c:axId val="399949672"/>
      </c:scatterChart>
      <c:valAx>
        <c:axId val="3999481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49672"/>
        <c:crosses val="autoZero"/>
        <c:crossBetween val="midCat"/>
      </c:valAx>
      <c:valAx>
        <c:axId val="3999496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481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8C-4E8B-838E-D2DED56269D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8C-4E8B-838E-D2DED5626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66528"/>
        <c:axId val="399964960"/>
      </c:scatterChart>
      <c:valAx>
        <c:axId val="3999665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64960"/>
        <c:crosses val="autoZero"/>
        <c:crossBetween val="midCat"/>
      </c:valAx>
      <c:valAx>
        <c:axId val="399964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665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22-43D7-B4BA-B1BBDF41644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22-43D7-B4BA-B1BBDF416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62216"/>
        <c:axId val="399961824"/>
      </c:scatterChart>
      <c:valAx>
        <c:axId val="3999622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61824"/>
        <c:crosses val="autoZero"/>
        <c:crossBetween val="midCat"/>
      </c:valAx>
      <c:valAx>
        <c:axId val="3999618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622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8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7B-450B-822A-76D1F279012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7B-450B-822A-76D1F2790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55944"/>
        <c:axId val="399958688"/>
      </c:scatterChart>
      <c:valAx>
        <c:axId val="3999559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58688"/>
        <c:crosses val="autoZero"/>
        <c:crossBetween val="midCat"/>
      </c:valAx>
      <c:valAx>
        <c:axId val="399958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559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40-4257-B3F9-648568F9733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40-4257-B3F9-648568F97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85360"/>
        <c:axId val="339188888"/>
      </c:scatterChart>
      <c:valAx>
        <c:axId val="339185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9188888"/>
        <c:crosses val="autoZero"/>
        <c:crossBetween val="midCat"/>
      </c:valAx>
      <c:valAx>
        <c:axId val="339188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39185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312-4D12-BC9B-1C821AFF53F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312-4D12-BC9B-1C821AFF5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16472"/>
        <c:axId val="353017256"/>
      </c:scatterChart>
      <c:valAx>
        <c:axId val="3530164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017256"/>
        <c:crosses val="autoZero"/>
        <c:crossBetween val="midCat"/>
      </c:valAx>
      <c:valAx>
        <c:axId val="353017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30164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D67-41D4-8502-E5BC98D0D6B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D67-41D4-8502-E5BC98D0D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66920"/>
        <c:axId val="399965352"/>
      </c:scatterChart>
      <c:valAx>
        <c:axId val="399966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65352"/>
        <c:crosses val="autoZero"/>
        <c:crossBetween val="midCat"/>
      </c:valAx>
      <c:valAx>
        <c:axId val="3999653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66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D3-401A-B891-DD768E06702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D3-401A-B891-DD768E067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56336"/>
        <c:axId val="399957120"/>
      </c:scatterChart>
      <c:valAx>
        <c:axId val="399956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57120"/>
        <c:crosses val="autoZero"/>
        <c:crossBetween val="midCat"/>
      </c:valAx>
      <c:valAx>
        <c:axId val="39995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56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6E-405E-9D99-693A5B64B89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6E-405E-9D99-693A5B64B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57512"/>
        <c:axId val="399963392"/>
      </c:scatterChart>
      <c:valAx>
        <c:axId val="399957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63392"/>
        <c:crosses val="autoZero"/>
        <c:crossBetween val="midCat"/>
      </c:valAx>
      <c:valAx>
        <c:axId val="3999633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57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BA-4A99-B682-0A3B5432484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BA-4A99-B682-0A3B54324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62608"/>
        <c:axId val="399963000"/>
      </c:scatterChart>
      <c:valAx>
        <c:axId val="399962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63000"/>
        <c:crosses val="autoZero"/>
        <c:crossBetween val="midCat"/>
      </c:valAx>
      <c:valAx>
        <c:axId val="399963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62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BFF-4DBF-9728-80DED0EAA6C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BFF-4DBF-9728-80DED0EAA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65744"/>
        <c:axId val="399958296"/>
      </c:scatterChart>
      <c:valAx>
        <c:axId val="3999657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58296"/>
        <c:crosses val="autoZero"/>
        <c:crossBetween val="midCat"/>
      </c:valAx>
      <c:valAx>
        <c:axId val="3999582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657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19-41CD-992C-46E90559054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619-41CD-992C-46E905590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63784"/>
        <c:axId val="399960256"/>
      </c:scatterChart>
      <c:valAx>
        <c:axId val="3999637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60256"/>
        <c:crosses val="autoZero"/>
        <c:crossBetween val="midCat"/>
      </c:valAx>
      <c:valAx>
        <c:axId val="399960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637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06-4585-87DE-AFE3A1327FA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06-4585-87DE-AFE3A1327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61040"/>
        <c:axId val="399964176"/>
      </c:scatterChart>
      <c:valAx>
        <c:axId val="3999610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964176"/>
        <c:crosses val="autoZero"/>
        <c:crossBetween val="midCat"/>
      </c:valAx>
      <c:valAx>
        <c:axId val="3999641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999610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67C-4596-B71B-52B34EAE2B1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67C-4596-B71B-52B34EAE2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66136"/>
        <c:axId val="407913384"/>
      </c:scatterChart>
      <c:valAx>
        <c:axId val="3999661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13384"/>
        <c:crosses val="autoZero"/>
        <c:crossBetween val="midCat"/>
      </c:valAx>
      <c:valAx>
        <c:axId val="407913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999661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A0-488D-BA6F-BE62D77A61E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A0-488D-BA6F-BE62D77A6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07896"/>
        <c:axId val="407916520"/>
      </c:scatterChart>
      <c:valAx>
        <c:axId val="407907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16520"/>
        <c:crosses val="autoZero"/>
        <c:crossBetween val="midCat"/>
      </c:valAx>
      <c:valAx>
        <c:axId val="4079165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07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24-452A-93E1-AFC2315C753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24-452A-93E1-AFC2315C7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16912"/>
        <c:axId val="407917304"/>
      </c:scatterChart>
      <c:valAx>
        <c:axId val="407916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17304"/>
        <c:crosses val="autoZero"/>
        <c:crossBetween val="midCat"/>
      </c:valAx>
      <c:valAx>
        <c:axId val="407917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16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33-444B-A85F-2FEBE604F92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33-444B-A85F-2FEBE604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07456"/>
        <c:axId val="353005888"/>
      </c:scatterChart>
      <c:valAx>
        <c:axId val="3530074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005888"/>
        <c:crosses val="autoZero"/>
        <c:crossBetween val="midCat"/>
      </c:valAx>
      <c:valAx>
        <c:axId val="3530058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30074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16-4973-BFB3-60020DEB829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16-4973-BFB3-60020DEB8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10248"/>
        <c:axId val="407914168"/>
      </c:scatterChart>
      <c:valAx>
        <c:axId val="407910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14168"/>
        <c:crosses val="autoZero"/>
        <c:crossBetween val="midCat"/>
      </c:valAx>
      <c:valAx>
        <c:axId val="4079141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10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42-44B8-A1B8-3D935A17689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42-44B8-A1B8-3D935A17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10640"/>
        <c:axId val="407911032"/>
      </c:scatterChart>
      <c:valAx>
        <c:axId val="4079106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11032"/>
        <c:crosses val="autoZero"/>
        <c:crossBetween val="midCat"/>
      </c:valAx>
      <c:valAx>
        <c:axId val="407911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106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33-439C-A2F0-CBD3B2F0C83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33-439C-A2F0-CBD3B2F0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11424"/>
        <c:axId val="407917696"/>
      </c:scatterChart>
      <c:valAx>
        <c:axId val="407911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17696"/>
        <c:crosses val="autoZero"/>
        <c:crossBetween val="midCat"/>
      </c:valAx>
      <c:valAx>
        <c:axId val="4079176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11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51-4AB0-A725-E05D98C14EA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51-4AB0-A725-E05D98C14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14952"/>
        <c:axId val="407915344"/>
      </c:scatterChart>
      <c:valAx>
        <c:axId val="4079149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15344"/>
        <c:crosses val="autoZero"/>
        <c:crossBetween val="midCat"/>
      </c:valAx>
      <c:valAx>
        <c:axId val="407915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149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D3-4F8C-93EA-350BA18D26F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D3-4F8C-93EA-350BA18D2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09072"/>
        <c:axId val="407911816"/>
      </c:scatterChart>
      <c:valAx>
        <c:axId val="4079090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11816"/>
        <c:crosses val="autoZero"/>
        <c:crossBetween val="midCat"/>
      </c:valAx>
      <c:valAx>
        <c:axId val="40791181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090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8E-44DC-886A-2B3248FFA8B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8E-44DC-886A-2B3248FFA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18088"/>
        <c:axId val="407906328"/>
      </c:scatterChart>
      <c:valAx>
        <c:axId val="4079180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06328"/>
        <c:crosses val="autoZero"/>
        <c:crossBetween val="midCat"/>
      </c:valAx>
      <c:valAx>
        <c:axId val="407906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180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F2-4D2F-B5CD-6C4B820D411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F2-4D2F-B5CD-6C4B820D4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07112"/>
        <c:axId val="407907504"/>
      </c:scatterChart>
      <c:valAx>
        <c:axId val="4079071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07504"/>
        <c:crosses val="autoZero"/>
        <c:crossBetween val="midCat"/>
      </c:valAx>
      <c:valAx>
        <c:axId val="4079075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071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1E-4D02-8391-4E83F096C0F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1E-4D02-8391-4E83F096C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09856"/>
        <c:axId val="407912208"/>
      </c:scatterChart>
      <c:valAx>
        <c:axId val="407909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12208"/>
        <c:crosses val="autoZero"/>
        <c:crossBetween val="midCat"/>
      </c:valAx>
      <c:valAx>
        <c:axId val="407912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09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B-44B0-A0C3-D6CDB22198D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B-44B0-A0C3-D6CDB2219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27888"/>
        <c:axId val="407923968"/>
      </c:scatterChart>
      <c:valAx>
        <c:axId val="407927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23968"/>
        <c:crosses val="autoZero"/>
        <c:crossBetween val="midCat"/>
      </c:valAx>
      <c:valAx>
        <c:axId val="4079239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27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59-487D-B40A-C31256FB670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59-487D-B40A-C31256FB6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23576"/>
        <c:axId val="407924752"/>
      </c:scatterChart>
      <c:valAx>
        <c:axId val="407923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24752"/>
        <c:crosses val="autoZero"/>
        <c:crossBetween val="midCat"/>
      </c:valAx>
      <c:valAx>
        <c:axId val="40792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23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E8C-47D8-8B62-27356FE5487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E8C-47D8-8B62-27356FE54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04712"/>
        <c:axId val="353009808"/>
      </c:scatterChart>
      <c:valAx>
        <c:axId val="3530047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009808"/>
        <c:crosses val="autoZero"/>
        <c:crossBetween val="midCat"/>
      </c:valAx>
      <c:valAx>
        <c:axId val="353009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30047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B5-49B9-B520-749C8BEE60B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B5-49B9-B520-749C8BEE6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24360"/>
        <c:axId val="407927496"/>
      </c:scatterChart>
      <c:valAx>
        <c:axId val="4079243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27496"/>
        <c:crosses val="autoZero"/>
        <c:crossBetween val="midCat"/>
      </c:valAx>
      <c:valAx>
        <c:axId val="4079274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243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C8-4B03-8264-558B4CA7098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C8-4B03-8264-558B4CA70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19264"/>
        <c:axId val="407926712"/>
      </c:scatterChart>
      <c:valAx>
        <c:axId val="407919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26712"/>
        <c:crosses val="autoZero"/>
        <c:crossBetween val="midCat"/>
      </c:valAx>
      <c:valAx>
        <c:axId val="407926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19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52-4D28-AE34-E7ED0D47095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52-4D28-AE34-E7ED0D470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25144"/>
        <c:axId val="407925536"/>
      </c:scatterChart>
      <c:valAx>
        <c:axId val="4079251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25536"/>
        <c:crosses val="autoZero"/>
        <c:crossBetween val="midCat"/>
      </c:valAx>
      <c:valAx>
        <c:axId val="4079255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251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D25-46DA-8C61-4733FA3ECD3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D25-46DA-8C61-4733FA3EC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19656"/>
        <c:axId val="407930240"/>
      </c:scatterChart>
      <c:valAx>
        <c:axId val="4079196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30240"/>
        <c:crosses val="autoZero"/>
        <c:crossBetween val="midCat"/>
      </c:valAx>
      <c:valAx>
        <c:axId val="407930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196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69-4B42-872F-5B690E64083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69-4B42-872F-5B690E640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29064"/>
        <c:axId val="407925928"/>
      </c:scatterChart>
      <c:valAx>
        <c:axId val="407929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25928"/>
        <c:crosses val="autoZero"/>
        <c:crossBetween val="midCat"/>
      </c:valAx>
      <c:valAx>
        <c:axId val="4079259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29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D1-45E8-AEF6-32EC09829EA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D1-45E8-AEF6-32EC09829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20048"/>
        <c:axId val="407927104"/>
      </c:scatterChart>
      <c:valAx>
        <c:axId val="407920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27104"/>
        <c:crosses val="autoZero"/>
        <c:crossBetween val="midCat"/>
      </c:valAx>
      <c:valAx>
        <c:axId val="407927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20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'BHn51'!$J$10:$J$16</c:f>
              <c:numCache>
                <c:formatCode>General</c:formatCode>
                <c:ptCount val="7"/>
                <c:pt idx="0">
                  <c:v>14</c:v>
                </c:pt>
                <c:pt idx="1">
                  <c:v>19</c:v>
                </c:pt>
                <c:pt idx="2">
                  <c:v>22</c:v>
                </c:pt>
                <c:pt idx="3">
                  <c:v>40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'BHn51'!$K$10:$K$16</c:f>
              <c:numCache>
                <c:formatCode>\+0.00</c:formatCode>
                <c:ptCount val="7"/>
                <c:pt idx="0">
                  <c:v>19.449750000000002</c:v>
                </c:pt>
                <c:pt idx="1">
                  <c:v>18.449750000000002</c:v>
                </c:pt>
                <c:pt idx="2">
                  <c:v>17.449750000000002</c:v>
                </c:pt>
                <c:pt idx="3">
                  <c:v>16.449750000000002</c:v>
                </c:pt>
                <c:pt idx="4">
                  <c:v>15.949750000000002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CAB-4341-9199-1BF2BA6BC2E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'BHn51'!$J$10:$J$16</c:f>
              <c:numCache>
                <c:formatCode>General</c:formatCode>
                <c:ptCount val="7"/>
                <c:pt idx="0">
                  <c:v>14</c:v>
                </c:pt>
                <c:pt idx="1">
                  <c:v>19</c:v>
                </c:pt>
                <c:pt idx="2">
                  <c:v>22</c:v>
                </c:pt>
                <c:pt idx="3">
                  <c:v>40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'BHn51'!$L$10:$L$16</c:f>
              <c:numCache>
                <c:formatCode>General</c:formatCode>
                <c:ptCount val="7"/>
                <c:pt idx="5" formatCode="\+0.00">
                  <c:v>20.449750000000002</c:v>
                </c:pt>
                <c:pt idx="6" formatCode="\+0.00">
                  <c:v>15.949750000000002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AB-4341-9199-1BF2BA6BC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21616"/>
        <c:axId val="407921224"/>
      </c:scatterChart>
      <c:valAx>
        <c:axId val="4079216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21224"/>
        <c:crosses val="autoZero"/>
        <c:crossBetween val="midCat"/>
      </c:valAx>
      <c:valAx>
        <c:axId val="407921224"/>
        <c:scaling>
          <c:orientation val="minMax"/>
          <c:max val="22"/>
          <c:min val="1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216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95-48B1-9AEC-9DF3BC870E5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95-48B1-9AEC-9DF3BC870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20832"/>
        <c:axId val="407922400"/>
      </c:scatterChart>
      <c:valAx>
        <c:axId val="407920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22400"/>
        <c:crosses val="autoZero"/>
        <c:crossBetween val="midCat"/>
      </c:valAx>
      <c:valAx>
        <c:axId val="407922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20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7F-479F-B9EE-F411A34023F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7F-479F-B9EE-F411A3402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22792"/>
        <c:axId val="407923184"/>
      </c:scatterChart>
      <c:valAx>
        <c:axId val="4079227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23184"/>
        <c:crosses val="autoZero"/>
        <c:crossBetween val="midCat"/>
      </c:valAx>
      <c:valAx>
        <c:axId val="40792318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227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E9-4424-8E16-0646E20FF26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E9-4424-8E16-0646E20FF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37688"/>
        <c:axId val="407943176"/>
      </c:scatterChart>
      <c:valAx>
        <c:axId val="4079376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43176"/>
        <c:crosses val="autoZero"/>
        <c:crossBetween val="midCat"/>
      </c:valAx>
      <c:valAx>
        <c:axId val="407943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376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BE-4BBA-A635-C78BDBD2F41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BE-4BBA-A635-C78BDBD2F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01968"/>
        <c:axId val="353012552"/>
      </c:scatterChart>
      <c:valAx>
        <c:axId val="353001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012552"/>
        <c:crosses val="autoZero"/>
        <c:crossBetween val="midCat"/>
      </c:valAx>
      <c:valAx>
        <c:axId val="35301255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3001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74-41DB-A107-90E4677C314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74-41DB-A107-90E4677C3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39256"/>
        <c:axId val="407938864"/>
      </c:scatterChart>
      <c:valAx>
        <c:axId val="4079392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38864"/>
        <c:crosses val="autoZero"/>
        <c:crossBetween val="midCat"/>
      </c:valAx>
      <c:valAx>
        <c:axId val="40793886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392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62-4E34-B976-B6941ECEA1C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62-4E34-B976-B6941ECEA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36904"/>
        <c:axId val="407937296"/>
      </c:scatterChart>
      <c:valAx>
        <c:axId val="4079369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37296"/>
        <c:crosses val="autoZero"/>
        <c:crossBetween val="midCat"/>
      </c:valAx>
      <c:valAx>
        <c:axId val="40793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369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F3-48F7-999C-C29D67F8058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F3-48F7-999C-C29D67F80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42000"/>
        <c:axId val="407935336"/>
      </c:scatterChart>
      <c:valAx>
        <c:axId val="4079420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35336"/>
        <c:crosses val="autoZero"/>
        <c:crossBetween val="midCat"/>
      </c:valAx>
      <c:valAx>
        <c:axId val="4079353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420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48-4507-B828-85269D5B4BF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48-4507-B828-85269D5B4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42392"/>
        <c:axId val="407938472"/>
      </c:scatterChart>
      <c:valAx>
        <c:axId val="4079423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38472"/>
        <c:crosses val="autoZero"/>
        <c:crossBetween val="midCat"/>
      </c:valAx>
      <c:valAx>
        <c:axId val="407938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423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50-4B51-B2A6-10ADC6F3789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50-4B51-B2A6-10ADC6F37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31416"/>
        <c:axId val="407940432"/>
      </c:scatterChart>
      <c:valAx>
        <c:axId val="407931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40432"/>
        <c:crosses val="autoZero"/>
        <c:crossBetween val="midCat"/>
      </c:valAx>
      <c:valAx>
        <c:axId val="4079404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314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DB-4BA3-9377-D92870EA4E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DB-4BA3-9377-D92870EA4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39648"/>
        <c:axId val="407941216"/>
      </c:scatterChart>
      <c:valAx>
        <c:axId val="4079396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41216"/>
        <c:crosses val="autoZero"/>
        <c:crossBetween val="midCat"/>
      </c:valAx>
      <c:valAx>
        <c:axId val="40794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396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A0-4166-A2F0-147CBC3DA9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A0-4166-A2F0-147CBC3DA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42784"/>
        <c:axId val="407938080"/>
      </c:scatterChart>
      <c:valAx>
        <c:axId val="4079427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38080"/>
        <c:crosses val="autoZero"/>
        <c:crossBetween val="midCat"/>
      </c:valAx>
      <c:valAx>
        <c:axId val="4079380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427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BE-49F3-B8E4-062F2A78FFA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BE-49F3-B8E4-062F2A78F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32984"/>
        <c:axId val="407934160"/>
      </c:scatterChart>
      <c:valAx>
        <c:axId val="407932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34160"/>
        <c:crosses val="autoZero"/>
        <c:crossBetween val="midCat"/>
      </c:valAx>
      <c:valAx>
        <c:axId val="407934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32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48-4B77-92DB-18A9B8646C5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48-4B77-92DB-18A9B864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33376"/>
        <c:axId val="407933768"/>
      </c:scatterChart>
      <c:valAx>
        <c:axId val="4079333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33768"/>
        <c:crosses val="autoZero"/>
        <c:crossBetween val="midCat"/>
      </c:valAx>
      <c:valAx>
        <c:axId val="40793376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333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9-4F72-8222-DFF59CF2828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9-4F72-8222-DFF59CF28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35728"/>
        <c:axId val="407947880"/>
      </c:scatterChart>
      <c:valAx>
        <c:axId val="4079357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47880"/>
        <c:crosses val="autoZero"/>
        <c:crossBetween val="midCat"/>
      </c:valAx>
      <c:valAx>
        <c:axId val="407947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35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4B-42A0-A5F7-E6816B1E92A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4B-42A0-A5F7-E6816B1E9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05104"/>
        <c:axId val="353005496"/>
      </c:scatterChart>
      <c:valAx>
        <c:axId val="3530051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005496"/>
        <c:crosses val="autoZero"/>
        <c:crossBetween val="midCat"/>
      </c:valAx>
      <c:valAx>
        <c:axId val="3530054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30051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D0-40BE-9408-FEE44713F0E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D0-40BE-9408-FEE44713F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47096"/>
        <c:axId val="407948272"/>
      </c:scatterChart>
      <c:valAx>
        <c:axId val="407947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48272"/>
        <c:crosses val="autoZero"/>
        <c:crossBetween val="midCat"/>
      </c:valAx>
      <c:valAx>
        <c:axId val="40794827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47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61-4DC8-910A-68F374219DC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161-4DC8-910A-68F374219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49840"/>
        <c:axId val="407943568"/>
      </c:scatterChart>
      <c:valAx>
        <c:axId val="407949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43568"/>
        <c:crosses val="autoZero"/>
        <c:crossBetween val="midCat"/>
      </c:valAx>
      <c:valAx>
        <c:axId val="407943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49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EF-4057-BBDB-E390BA3724F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EF-4057-BBDB-E390BA372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45920"/>
        <c:axId val="407943960"/>
      </c:scatterChart>
      <c:valAx>
        <c:axId val="407945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43960"/>
        <c:crosses val="autoZero"/>
        <c:crossBetween val="midCat"/>
      </c:valAx>
      <c:valAx>
        <c:axId val="40794396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45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C5-4893-861F-90DFCC550FE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C5-4893-861F-90DFCC550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49056"/>
        <c:axId val="407944352"/>
      </c:scatterChart>
      <c:valAx>
        <c:axId val="407949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44352"/>
        <c:crosses val="autoZero"/>
        <c:crossBetween val="midCat"/>
      </c:valAx>
      <c:valAx>
        <c:axId val="407944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49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6D-42AF-8315-1CD9DBE19BB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6D-42AF-8315-1CD9DBE19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52192"/>
        <c:axId val="407944744"/>
      </c:scatterChart>
      <c:valAx>
        <c:axId val="4079521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44744"/>
        <c:crosses val="autoZero"/>
        <c:crossBetween val="midCat"/>
      </c:valAx>
      <c:valAx>
        <c:axId val="4079447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521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F1-4B55-A996-1F15FE2C3F1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F1-4B55-A996-1F15FE2C3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49448"/>
        <c:axId val="407945528"/>
      </c:scatterChart>
      <c:valAx>
        <c:axId val="4079494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45528"/>
        <c:crosses val="autoZero"/>
        <c:crossBetween val="midCat"/>
      </c:valAx>
      <c:valAx>
        <c:axId val="407945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494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D2-4608-BAA6-1F32B4E87EB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D2-4608-BAA6-1F32B4E87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52584"/>
        <c:axId val="407950624"/>
      </c:scatterChart>
      <c:valAx>
        <c:axId val="4079525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50624"/>
        <c:crosses val="autoZero"/>
        <c:crossBetween val="midCat"/>
      </c:valAx>
      <c:valAx>
        <c:axId val="40795062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525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9A-48FB-946C-1E926C42C5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9A-48FB-946C-1E926C42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54544"/>
        <c:axId val="407953760"/>
      </c:scatterChart>
      <c:valAx>
        <c:axId val="407954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53760"/>
        <c:crosses val="autoZero"/>
        <c:crossBetween val="midCat"/>
      </c:valAx>
      <c:valAx>
        <c:axId val="407953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54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13-47E7-AF2D-F32BAC25ED9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13-47E7-AF2D-F32BAC25E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51016"/>
        <c:axId val="407952976"/>
      </c:scatterChart>
      <c:valAx>
        <c:axId val="407951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52976"/>
        <c:crosses val="autoZero"/>
        <c:crossBetween val="midCat"/>
      </c:valAx>
      <c:valAx>
        <c:axId val="4079529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51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0C-4E6F-A4CC-BCE802A6008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0C-4E6F-A4CC-BCE802A6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51408"/>
        <c:axId val="407955328"/>
      </c:scatterChart>
      <c:valAx>
        <c:axId val="407951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55328"/>
        <c:crosses val="autoZero"/>
        <c:crossBetween val="midCat"/>
      </c:valAx>
      <c:valAx>
        <c:axId val="407955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51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9A-4730-B222-406CE2591DA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9A-4730-B222-406CE2591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10592"/>
        <c:axId val="353011768"/>
      </c:scatterChart>
      <c:valAx>
        <c:axId val="353010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011768"/>
        <c:crosses val="autoZero"/>
        <c:crossBetween val="midCat"/>
      </c:valAx>
      <c:valAx>
        <c:axId val="353011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3010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24-4B8E-9CC5-A5365F296F6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24-4B8E-9CC5-A5365F296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58464"/>
        <c:axId val="407967088"/>
      </c:scatterChart>
      <c:valAx>
        <c:axId val="4079584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67088"/>
        <c:crosses val="autoZero"/>
        <c:crossBetween val="midCat"/>
      </c:valAx>
      <c:valAx>
        <c:axId val="4079670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584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2D-41E6-8507-1F76B407CC5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2D-41E6-8507-1F76B407C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59248"/>
        <c:axId val="407965128"/>
      </c:scatterChart>
      <c:valAx>
        <c:axId val="4079592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65128"/>
        <c:crosses val="autoZero"/>
        <c:crossBetween val="midCat"/>
      </c:valAx>
      <c:valAx>
        <c:axId val="407965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592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CC-4FC4-81A6-39B30F272E7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CC-4FC4-81A6-39B30F272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64344"/>
        <c:axId val="407966696"/>
      </c:scatterChart>
      <c:valAx>
        <c:axId val="4079643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66696"/>
        <c:crosses val="autoZero"/>
        <c:crossBetween val="midCat"/>
      </c:valAx>
      <c:valAx>
        <c:axId val="4079666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643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3C-4DCE-A761-0EB76E38FA4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3C-4DCE-A761-0EB76E38F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68264"/>
        <c:axId val="407956112"/>
      </c:scatterChart>
      <c:valAx>
        <c:axId val="4079682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56112"/>
        <c:crosses val="autoZero"/>
        <c:crossBetween val="midCat"/>
      </c:valAx>
      <c:valAx>
        <c:axId val="407956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682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11-4152-88BF-46C68234C0D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11-4152-88BF-46C68234C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56896"/>
        <c:axId val="407959640"/>
      </c:scatterChart>
      <c:valAx>
        <c:axId val="4079568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59640"/>
        <c:crosses val="autoZero"/>
        <c:crossBetween val="midCat"/>
      </c:valAx>
      <c:valAx>
        <c:axId val="40795964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568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D6-4D7C-A65F-86B06B2B037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D6-4D7C-A65F-86B06B2B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56504"/>
        <c:axId val="407957288"/>
      </c:scatterChart>
      <c:valAx>
        <c:axId val="40795650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57288"/>
        <c:crosses val="autoZero"/>
        <c:crossBetween val="midCat"/>
      </c:valAx>
      <c:valAx>
        <c:axId val="407957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5650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6B-4B63-B388-68975763455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6B-4B63-B388-689757634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65912"/>
        <c:axId val="407957680"/>
      </c:scatterChart>
      <c:valAx>
        <c:axId val="4079659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57680"/>
        <c:crosses val="autoZero"/>
        <c:crossBetween val="midCat"/>
      </c:valAx>
      <c:valAx>
        <c:axId val="40795768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659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7A-4DE1-8E34-E6149197EE9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7A-4DE1-8E34-E6149197E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60424"/>
        <c:axId val="407960816"/>
      </c:scatterChart>
      <c:valAx>
        <c:axId val="407960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60816"/>
        <c:crosses val="autoZero"/>
        <c:crossBetween val="midCat"/>
      </c:valAx>
      <c:valAx>
        <c:axId val="407960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60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5C5-4E2A-A092-F628FE9D4A8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5C5-4E2A-A092-F628FE9D4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61600"/>
        <c:axId val="407961992"/>
      </c:scatterChart>
      <c:valAx>
        <c:axId val="40796160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61992"/>
        <c:crosses val="autoZero"/>
        <c:crossBetween val="midCat"/>
      </c:valAx>
      <c:valAx>
        <c:axId val="4079619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6160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96-4B0F-AB92-56B82FF6382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96-4B0F-AB92-56B82FF63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62384"/>
        <c:axId val="407963560"/>
      </c:scatterChart>
      <c:valAx>
        <c:axId val="407962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63560"/>
        <c:crosses val="autoZero"/>
        <c:crossBetween val="midCat"/>
      </c:valAx>
      <c:valAx>
        <c:axId val="407963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62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1A-42D6-8814-D19BAAEE11C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1A-42D6-8814-D19BAAEE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03928"/>
        <c:axId val="353004320"/>
      </c:scatterChart>
      <c:valAx>
        <c:axId val="35300392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004320"/>
        <c:crosses val="autoZero"/>
        <c:crossBetween val="midCat"/>
      </c:valAx>
      <c:valAx>
        <c:axId val="3530043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30039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D8-40BB-9B11-86CE1FC97B0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5D8-40BB-9B11-86CE1FC97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65520"/>
        <c:axId val="407966304"/>
      </c:scatterChart>
      <c:valAx>
        <c:axId val="4079655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66304"/>
        <c:crosses val="autoZero"/>
        <c:crossBetween val="midCat"/>
      </c:valAx>
      <c:valAx>
        <c:axId val="4079663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655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CD-4A7E-9D57-594A6261F4D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CD-4A7E-9D57-594A6261F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69832"/>
        <c:axId val="407970224"/>
      </c:scatterChart>
      <c:valAx>
        <c:axId val="40796983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70224"/>
        <c:crosses val="autoZero"/>
        <c:crossBetween val="midCat"/>
      </c:valAx>
      <c:valAx>
        <c:axId val="407970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6983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B7-401A-B48F-04847697DC8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B7-401A-B48F-04847697D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80808"/>
        <c:axId val="407979632"/>
      </c:scatterChart>
      <c:valAx>
        <c:axId val="4079808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79632"/>
        <c:crosses val="autoZero"/>
        <c:crossBetween val="midCat"/>
      </c:valAx>
      <c:valAx>
        <c:axId val="40797963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808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A2-47BE-A4A4-6E32863DAFC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A2-47BE-A4A4-6E32863DA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79240"/>
        <c:axId val="407971792"/>
      </c:scatterChart>
      <c:valAx>
        <c:axId val="4079792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71792"/>
        <c:crosses val="autoZero"/>
        <c:crossBetween val="midCat"/>
      </c:valAx>
      <c:valAx>
        <c:axId val="407971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792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70-49E3-AF9E-5D11047AA10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70-49E3-AF9E-5D11047AA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76496"/>
        <c:axId val="407974536"/>
      </c:scatterChart>
      <c:valAx>
        <c:axId val="4079764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74536"/>
        <c:crosses val="autoZero"/>
        <c:crossBetween val="midCat"/>
      </c:valAx>
      <c:valAx>
        <c:axId val="4079745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764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4A-4CC9-8CFA-8EE710B2303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C4A-4CC9-8CFA-8EE710B23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76888"/>
        <c:axId val="407969048"/>
      </c:scatterChart>
      <c:valAx>
        <c:axId val="40797688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69048"/>
        <c:crosses val="autoZero"/>
        <c:crossBetween val="midCat"/>
      </c:valAx>
      <c:valAx>
        <c:axId val="407969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7688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CF-4882-8DE6-5D842E14775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CF-4882-8DE6-5D842E147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71008"/>
        <c:axId val="407974928"/>
      </c:scatterChart>
      <c:valAx>
        <c:axId val="4079710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74928"/>
        <c:crosses val="autoZero"/>
        <c:crossBetween val="midCat"/>
      </c:valAx>
      <c:valAx>
        <c:axId val="4079749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710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56-47E5-BA19-3D3F08A1FD2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56-47E5-BA19-3D3F08A1F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75320"/>
        <c:axId val="407978456"/>
      </c:scatterChart>
      <c:valAx>
        <c:axId val="4079753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78456"/>
        <c:crosses val="autoZero"/>
        <c:crossBetween val="midCat"/>
      </c:valAx>
      <c:valAx>
        <c:axId val="407978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753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'BHn52'!$J$10:$J$17</c:f>
              <c:numCache>
                <c:formatCode>General</c:formatCode>
                <c:ptCount val="8"/>
                <c:pt idx="0">
                  <c:v>10</c:v>
                </c:pt>
                <c:pt idx="1">
                  <c:v>18</c:v>
                </c:pt>
                <c:pt idx="2">
                  <c:v>27</c:v>
                </c:pt>
                <c:pt idx="3">
                  <c:v>36</c:v>
                </c:pt>
                <c:pt idx="4">
                  <c:v>41</c:v>
                </c:pt>
                <c:pt idx="5">
                  <c:v>50</c:v>
                </c:pt>
                <c:pt idx="6">
                  <c:v>0</c:v>
                </c:pt>
                <c:pt idx="7">
                  <c:v>0</c:v>
                </c:pt>
              </c:numCache>
            </c:numRef>
          </c:xVal>
          <c:yVal>
            <c:numRef>
              <c:f>'BHn52'!$K$10:$K$17</c:f>
              <c:numCache>
                <c:formatCode>\+0.00</c:formatCode>
                <c:ptCount val="8"/>
                <c:pt idx="0">
                  <c:v>22.04318</c:v>
                </c:pt>
                <c:pt idx="1">
                  <c:v>21.04318</c:v>
                </c:pt>
                <c:pt idx="2">
                  <c:v>20.04318</c:v>
                </c:pt>
                <c:pt idx="3">
                  <c:v>19.04318</c:v>
                </c:pt>
                <c:pt idx="4">
                  <c:v>18.54318</c:v>
                </c:pt>
                <c:pt idx="5">
                  <c:v>18.04318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8B-4D0D-AB2E-B59774664FF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'BHn52'!$J$10:$J$17</c:f>
              <c:numCache>
                <c:formatCode>General</c:formatCode>
                <c:ptCount val="8"/>
                <c:pt idx="0">
                  <c:v>10</c:v>
                </c:pt>
                <c:pt idx="1">
                  <c:v>18</c:v>
                </c:pt>
                <c:pt idx="2">
                  <c:v>27</c:v>
                </c:pt>
                <c:pt idx="3">
                  <c:v>36</c:v>
                </c:pt>
                <c:pt idx="4">
                  <c:v>41</c:v>
                </c:pt>
                <c:pt idx="5">
                  <c:v>50</c:v>
                </c:pt>
                <c:pt idx="6">
                  <c:v>0</c:v>
                </c:pt>
                <c:pt idx="7">
                  <c:v>0</c:v>
                </c:pt>
              </c:numCache>
            </c:numRef>
          </c:xVal>
          <c:yVal>
            <c:numRef>
              <c:f>'BHn52'!$L$10:$L$17</c:f>
              <c:numCache>
                <c:formatCode>General</c:formatCode>
                <c:ptCount val="8"/>
                <c:pt idx="6" formatCode="\+0.00">
                  <c:v>23.04318</c:v>
                </c:pt>
                <c:pt idx="7" formatCode="\+0.00">
                  <c:v>18.04318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8B-4D0D-AB2E-B59774664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78064"/>
        <c:axId val="407972184"/>
      </c:scatterChart>
      <c:valAx>
        <c:axId val="4079780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72184"/>
        <c:crosses val="autoZero"/>
        <c:crossBetween val="midCat"/>
      </c:valAx>
      <c:valAx>
        <c:axId val="407972184"/>
        <c:scaling>
          <c:orientation val="minMax"/>
          <c:max val="25"/>
          <c:min val="17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780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DCB-4C69-BED8-489986A8D0C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CB-4C69-BED8-489986A8D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75712"/>
        <c:axId val="407969440"/>
      </c:scatterChart>
      <c:valAx>
        <c:axId val="4079757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69440"/>
        <c:crosses val="autoZero"/>
        <c:crossBetween val="midCat"/>
      </c:valAx>
      <c:valAx>
        <c:axId val="407969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757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E6C-4382-B860-56485B6D8E7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E6C-4382-B860-56485B6D8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10984"/>
        <c:axId val="353007064"/>
      </c:scatterChart>
      <c:valAx>
        <c:axId val="353010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007064"/>
        <c:crosses val="autoZero"/>
        <c:crossBetween val="midCat"/>
      </c:valAx>
      <c:valAx>
        <c:axId val="353007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3010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58-4ED6-B922-6A0377D0A14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58-4ED6-B922-6A0377D0A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72576"/>
        <c:axId val="407976104"/>
      </c:scatterChart>
      <c:valAx>
        <c:axId val="4079725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76104"/>
        <c:crosses val="autoZero"/>
        <c:crossBetween val="midCat"/>
      </c:valAx>
      <c:valAx>
        <c:axId val="40797610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725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2E-4896-926D-C7ED7E19E60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2E-4896-926D-C7ED7E19E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72968"/>
        <c:axId val="407985904"/>
      </c:scatterChart>
      <c:valAx>
        <c:axId val="4079729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85904"/>
        <c:crosses val="autoZero"/>
        <c:crossBetween val="midCat"/>
      </c:valAx>
      <c:valAx>
        <c:axId val="407985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729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29D-4835-967C-DC42D130ED02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29D-4835-967C-DC42D130E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88256"/>
        <c:axId val="407983944"/>
      </c:scatterChart>
      <c:valAx>
        <c:axId val="4079882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83944"/>
        <c:crosses val="autoZero"/>
        <c:crossBetween val="midCat"/>
      </c:valAx>
      <c:valAx>
        <c:axId val="407983944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882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70-4031-8ED3-44530E834E3A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70-4031-8ED3-44530E834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82768"/>
        <c:axId val="407983552"/>
      </c:scatterChart>
      <c:valAx>
        <c:axId val="4079827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83552"/>
        <c:crosses val="autoZero"/>
        <c:crossBetween val="midCat"/>
      </c:valAx>
      <c:valAx>
        <c:axId val="407983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827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20-4722-B470-83A404F2BD5C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20-4722-B470-83A404F2B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83160"/>
        <c:axId val="407991392"/>
      </c:scatterChart>
      <c:valAx>
        <c:axId val="4079831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91392"/>
        <c:crosses val="autoZero"/>
        <c:crossBetween val="midCat"/>
      </c:valAx>
      <c:valAx>
        <c:axId val="407991392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8316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6B-4E55-8D34-C64A8DB5296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6B-4E55-8D34-C64A8DB52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93352"/>
        <c:axId val="407984728"/>
      </c:scatterChart>
      <c:valAx>
        <c:axId val="40799335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84728"/>
        <c:crosses val="autoZero"/>
        <c:crossBetween val="midCat"/>
      </c:valAx>
      <c:valAx>
        <c:axId val="407984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9335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1B-4544-9AB7-0561F838C4CF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1B-4544-9AB7-0561F838C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81984"/>
        <c:axId val="407981200"/>
      </c:scatterChart>
      <c:valAx>
        <c:axId val="4079819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81200"/>
        <c:crosses val="autoZero"/>
        <c:crossBetween val="midCat"/>
      </c:valAx>
      <c:valAx>
        <c:axId val="40798120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819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AA-464E-B079-C0E95964F85E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AA-464E-B079-C0E95964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92176"/>
        <c:axId val="407992960"/>
      </c:scatterChart>
      <c:valAx>
        <c:axId val="40799217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92960"/>
        <c:crosses val="autoZero"/>
        <c:crossBetween val="midCat"/>
      </c:valAx>
      <c:valAx>
        <c:axId val="407992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9217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6C-47C4-BA11-A5E8D9011FC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6C-47C4-BA11-A5E8D9011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81592"/>
        <c:axId val="407986688"/>
      </c:scatterChart>
      <c:valAx>
        <c:axId val="40798159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86688"/>
        <c:crosses val="autoZero"/>
        <c:crossBetween val="midCat"/>
      </c:valAx>
      <c:valAx>
        <c:axId val="4079866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8159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0-4E1A-9615-4F9C55252DC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8F0-4E1A-9615-4F9C55252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85512"/>
        <c:axId val="407989824"/>
      </c:scatterChart>
      <c:valAx>
        <c:axId val="40798551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89824"/>
        <c:crosses val="autoZero"/>
        <c:crossBetween val="midCat"/>
      </c:valAx>
      <c:valAx>
        <c:axId val="407989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8551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'BHn31'!$J$10:$J$16</c:f>
              <c:numCache>
                <c:formatCode>General</c:formatCode>
                <c:ptCount val="7"/>
                <c:pt idx="0">
                  <c:v>5</c:v>
                </c:pt>
                <c:pt idx="1">
                  <c:v>12</c:v>
                </c:pt>
                <c:pt idx="2">
                  <c:v>15</c:v>
                </c:pt>
                <c:pt idx="3">
                  <c:v>25</c:v>
                </c:pt>
                <c:pt idx="4">
                  <c:v>31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'BHn31'!$K$10:$K$16</c:f>
              <c:numCache>
                <c:formatCode>\+0.00</c:formatCode>
                <c:ptCount val="7"/>
                <c:pt idx="0">
                  <c:v>48.653469000000001</c:v>
                </c:pt>
                <c:pt idx="1">
                  <c:v>47.653469000000001</c:v>
                </c:pt>
                <c:pt idx="2">
                  <c:v>46.653469000000001</c:v>
                </c:pt>
                <c:pt idx="3">
                  <c:v>45.653469000000001</c:v>
                </c:pt>
                <c:pt idx="4">
                  <c:v>44.653469000000001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2B-4851-A05F-7D7806AE5B89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numFmt formatCode="\+0.00" sourceLinked="0"/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'BHn31'!$J$10:$J$16</c:f>
              <c:numCache>
                <c:formatCode>General</c:formatCode>
                <c:ptCount val="7"/>
                <c:pt idx="0">
                  <c:v>5</c:v>
                </c:pt>
                <c:pt idx="1">
                  <c:v>12</c:v>
                </c:pt>
                <c:pt idx="2">
                  <c:v>15</c:v>
                </c:pt>
                <c:pt idx="3">
                  <c:v>25</c:v>
                </c:pt>
                <c:pt idx="4">
                  <c:v>31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'BHn31'!$L$10:$L$16</c:f>
              <c:numCache>
                <c:formatCode>General</c:formatCode>
                <c:ptCount val="7"/>
                <c:pt idx="5" formatCode="\+0.00">
                  <c:v>49.653469000000001</c:v>
                </c:pt>
                <c:pt idx="6" formatCode="\+0.00">
                  <c:v>44.653469000000001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2B-4851-A05F-7D7806AE5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13336"/>
        <c:axId val="353009416"/>
      </c:scatterChart>
      <c:valAx>
        <c:axId val="35301333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009416"/>
        <c:crosses val="autoZero"/>
        <c:crossBetween val="midCat"/>
      </c:valAx>
      <c:valAx>
        <c:axId val="353009416"/>
        <c:scaling>
          <c:orientation val="minMax"/>
          <c:max val="51"/>
          <c:min val="4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35301333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1E-4E4E-9DC9-E8C4F00BF85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1E-4E4E-9DC9-E8C4F00BF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87864"/>
        <c:axId val="407988648"/>
      </c:scatterChart>
      <c:valAx>
        <c:axId val="4079878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88648"/>
        <c:crosses val="autoZero"/>
        <c:crossBetween val="midCat"/>
      </c:valAx>
      <c:valAx>
        <c:axId val="4079886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878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52-4CAD-873A-1892D8193A8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D52-4CAD-873A-1892D8193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90608"/>
        <c:axId val="407990216"/>
      </c:scatterChart>
      <c:valAx>
        <c:axId val="4079906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90216"/>
        <c:crosses val="autoZero"/>
        <c:crossBetween val="midCat"/>
      </c:valAx>
      <c:valAx>
        <c:axId val="407990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906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05-4CD6-9BA4-5D72E6AE774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105-4CD6-9BA4-5D72E6AE7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97272"/>
        <c:axId val="407994528"/>
      </c:scatterChart>
      <c:valAx>
        <c:axId val="407997272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94528"/>
        <c:crosses val="autoZero"/>
        <c:crossBetween val="midCat"/>
      </c:valAx>
      <c:valAx>
        <c:axId val="40799452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97272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9B-48E1-9A5F-A553BEA7F9A5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9B-48E1-9A5F-A553BEA7F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00408"/>
        <c:axId val="408005112"/>
      </c:scatterChart>
      <c:valAx>
        <c:axId val="40800040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05112"/>
        <c:crosses val="autoZero"/>
        <c:crossBetween val="midCat"/>
      </c:valAx>
      <c:valAx>
        <c:axId val="408005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0040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4C-4BAA-B808-DBC06444981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4C-4BAA-B808-DBC064449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97664"/>
        <c:axId val="408005896"/>
      </c:scatterChart>
      <c:valAx>
        <c:axId val="40799766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05896"/>
        <c:crosses val="autoZero"/>
        <c:crossBetween val="midCat"/>
      </c:valAx>
      <c:valAx>
        <c:axId val="40800589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9766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AA-4FBC-ACC2-20CCE7507D2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AA-4FBC-ACC2-20CCE7507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94920"/>
        <c:axId val="408004328"/>
      </c:scatterChart>
      <c:valAx>
        <c:axId val="40799492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04328"/>
        <c:crosses val="autoZero"/>
        <c:crossBetween val="midCat"/>
      </c:valAx>
      <c:valAx>
        <c:axId val="408004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9492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D1-4B3F-B763-D0FD5153E15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D1-4B3F-B763-D0FD5153E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96880"/>
        <c:axId val="408004720"/>
      </c:scatterChart>
      <c:valAx>
        <c:axId val="4079968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04720"/>
        <c:crosses val="autoZero"/>
        <c:crossBetween val="midCat"/>
      </c:valAx>
      <c:valAx>
        <c:axId val="408004720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968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6D-4A71-84E7-AD6F1DD56DF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6D-4A71-84E7-AD6F1DD56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98056"/>
        <c:axId val="408001584"/>
      </c:scatterChart>
      <c:valAx>
        <c:axId val="4079980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01584"/>
        <c:crosses val="autoZero"/>
        <c:crossBetween val="midCat"/>
      </c:valAx>
      <c:valAx>
        <c:axId val="408001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980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9C-4ECF-9104-B9CE74AEAB50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9C-4ECF-9104-B9CE74AEA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00016"/>
        <c:axId val="407998448"/>
      </c:scatterChart>
      <c:valAx>
        <c:axId val="4080000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98448"/>
        <c:crosses val="autoZero"/>
        <c:crossBetween val="midCat"/>
      </c:valAx>
      <c:valAx>
        <c:axId val="40799844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0001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7A-4185-BBB7-10029E52B808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7A-4185-BBB7-10029E52B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96096"/>
        <c:axId val="407996488"/>
      </c:scatterChart>
      <c:valAx>
        <c:axId val="40799609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996488"/>
        <c:crosses val="autoZero"/>
        <c:crossBetween val="midCat"/>
      </c:valAx>
      <c:valAx>
        <c:axId val="407996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79960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93-4CFF-A020-13C641A5305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93-4CFF-A020-13C641A5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07848"/>
        <c:axId val="353012160"/>
      </c:scatterChart>
      <c:valAx>
        <c:axId val="3530078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3012160"/>
        <c:crosses val="autoZero"/>
        <c:crossBetween val="midCat"/>
      </c:valAx>
      <c:valAx>
        <c:axId val="353012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3530078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AC-4255-A21C-32DB51561CC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AC-4255-A21C-32DB51561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998840"/>
        <c:axId val="408001976"/>
      </c:scatterChart>
      <c:valAx>
        <c:axId val="4079988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01976"/>
        <c:crosses val="autoZero"/>
        <c:crossBetween val="midCat"/>
      </c:valAx>
      <c:valAx>
        <c:axId val="40800197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79988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B17-49A1-B858-1D7709B7DCB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B17-49A1-B858-1D7709B7D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02368"/>
        <c:axId val="408002760"/>
      </c:scatterChart>
      <c:valAx>
        <c:axId val="40800236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02760"/>
        <c:crosses val="autoZero"/>
        <c:crossBetween val="midCat"/>
      </c:valAx>
      <c:valAx>
        <c:axId val="408002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0236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27-4F13-A372-4BD26EBE2583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27-4F13-A372-4BD26EBE2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03544"/>
        <c:axId val="408003936"/>
      </c:scatterChart>
      <c:valAx>
        <c:axId val="40800354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03936"/>
        <c:crosses val="autoZero"/>
        <c:crossBetween val="midCat"/>
      </c:valAx>
      <c:valAx>
        <c:axId val="40800393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0354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9C-47BC-96A4-A949465116F4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9C-47BC-96A4-A94946511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16480"/>
        <c:axId val="408010600"/>
      </c:scatterChart>
      <c:valAx>
        <c:axId val="4080164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10600"/>
        <c:crosses val="autoZero"/>
        <c:crossBetween val="midCat"/>
      </c:valAx>
      <c:valAx>
        <c:axId val="408010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164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78-4586-BD40-B69458B163DD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78-4586-BD40-B69458B16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11384"/>
        <c:axId val="408010208"/>
      </c:scatterChart>
      <c:valAx>
        <c:axId val="40801138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10208"/>
        <c:crosses val="autoZero"/>
        <c:crossBetween val="midCat"/>
      </c:valAx>
      <c:valAx>
        <c:axId val="40801020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1138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EE-47B1-A0A2-6E3BEE541BAB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EE-47B1-A0A2-6E3BEE541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09424"/>
        <c:axId val="408017264"/>
      </c:scatterChart>
      <c:valAx>
        <c:axId val="408009424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17264"/>
        <c:crosses val="autoZero"/>
        <c:crossBetween val="midCat"/>
      </c:valAx>
      <c:valAx>
        <c:axId val="408017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09424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C7B-4313-8065-37A8CB155331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7B-4313-8065-37A8CB155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06680"/>
        <c:axId val="408017656"/>
      </c:scatterChart>
      <c:valAx>
        <c:axId val="408006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17656"/>
        <c:crosses val="autoZero"/>
        <c:crossBetween val="midCat"/>
      </c:valAx>
      <c:valAx>
        <c:axId val="408017656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0668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B9-4D15-A71C-7B4F8A7BA34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B9-4D15-A71C-7B4F8A7BA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18048"/>
        <c:axId val="408015696"/>
      </c:scatterChart>
      <c:valAx>
        <c:axId val="408018048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15696"/>
        <c:crosses val="autoZero"/>
        <c:crossBetween val="midCat"/>
      </c:valAx>
      <c:valAx>
        <c:axId val="408015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18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'BHn15'!$K$10:$K$16</c:f>
              <c:numCache>
                <c:formatCode>\+0.00</c:formatCode>
                <c:ptCount val="7"/>
                <c:pt idx="0">
                  <c:v>47.750163999999998</c:v>
                </c:pt>
                <c:pt idx="1">
                  <c:v>46.750163999999998</c:v>
                </c:pt>
                <c:pt idx="2">
                  <c:v>45.750163999999998</c:v>
                </c:pt>
                <c:pt idx="3">
                  <c:v>44.750163999999998</c:v>
                </c:pt>
                <c:pt idx="4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EB6-403F-AB6A-E32FFB619386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'BHn15'!$J$10:$J$16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'BHn15'!$L$10:$L$16</c:f>
              <c:numCache>
                <c:formatCode>General</c:formatCode>
                <c:ptCount val="7"/>
                <c:pt idx="5" formatCode="\+0.00">
                  <c:v>48.750163999999998</c:v>
                </c:pt>
                <c:pt idx="6" formatCode="\+0.00">
                  <c:v>43.750163999999998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EB6-403F-AB6A-E32FFB619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18440"/>
        <c:axId val="408006288"/>
      </c:scatterChart>
      <c:valAx>
        <c:axId val="40801844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06288"/>
        <c:crosses val="autoZero"/>
        <c:crossBetween val="midCat"/>
      </c:valAx>
      <c:valAx>
        <c:axId val="408006288"/>
        <c:scaling>
          <c:orientation val="minMax"/>
          <c:max val="50"/>
          <c:min val="4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0"/>
        <c:majorTickMark val="out"/>
        <c:minorTickMark val="none"/>
        <c:tickLblPos val="nextTo"/>
        <c:crossAx val="408018440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/>
          </c:spPr>
          <c:marker>
            <c:symbol val="none"/>
          </c:marker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'BHn1'!$K$10:$K$16</c:f>
              <c:numCache>
                <c:formatCode>\+0.00</c:formatCode>
                <c:ptCount val="7"/>
                <c:pt idx="0">
                  <c:v>10.584965</c:v>
                </c:pt>
                <c:pt idx="1">
                  <c:v>10.584965</c:v>
                </c:pt>
                <c:pt idx="2">
                  <c:v>9.5849650000000004</c:v>
                </c:pt>
                <c:pt idx="3">
                  <c:v>8.5849650000000004</c:v>
                </c:pt>
                <c:pt idx="4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5A-47ED-8E3D-4E7406EF25C7}"/>
            </c:ext>
          </c:extLst>
        </c:ser>
        <c:ser>
          <c:idx val="1"/>
          <c:order val="1"/>
          <c:spPr>
            <a:ln w="1016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'BHn1'!$J$10:$J$16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</c:numCache>
            </c:numRef>
          </c:xVal>
          <c:yVal>
            <c:numRef>
              <c:f>'BHn1'!$L$10:$L$16</c:f>
              <c:numCache>
                <c:formatCode>General</c:formatCode>
                <c:ptCount val="7"/>
                <c:pt idx="5" formatCode="\+0.00">
                  <c:v>12.584965</c:v>
                </c:pt>
                <c:pt idx="6" formatCode="\+0.00">
                  <c:v>7.5849650000000004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5A-47ED-8E3D-4E7406EF2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07856"/>
        <c:axId val="408008248"/>
      </c:scatterChart>
      <c:valAx>
        <c:axId val="40800785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 blows/0,30 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8008248"/>
        <c:crosses val="autoZero"/>
        <c:crossBetween val="midCat"/>
      </c:valAx>
      <c:valAx>
        <c:axId val="408008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Height Z</a:t>
                </a:r>
              </a:p>
            </c:rich>
          </c:tx>
          <c:overlay val="0"/>
        </c:title>
        <c:numFmt formatCode="\+0.00" sourceLinked="1"/>
        <c:majorTickMark val="out"/>
        <c:minorTickMark val="none"/>
        <c:tickLblPos val="nextTo"/>
        <c:crossAx val="40800785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4" Type="http://schemas.openxmlformats.org/officeDocument/2006/relationships/chart" Target="../charts/chart43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4" Type="http://schemas.openxmlformats.org/officeDocument/2006/relationships/chart" Target="../charts/chart6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5" Type="http://schemas.openxmlformats.org/officeDocument/2006/relationships/chart" Target="../charts/chart80.xml"/><Relationship Id="rId10" Type="http://schemas.openxmlformats.org/officeDocument/2006/relationships/chart" Target="../charts/chart85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5.xml"/><Relationship Id="rId3" Type="http://schemas.openxmlformats.org/officeDocument/2006/relationships/chart" Target="../charts/chart90.xml"/><Relationship Id="rId7" Type="http://schemas.openxmlformats.org/officeDocument/2006/relationships/chart" Target="../charts/chart94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6" Type="http://schemas.openxmlformats.org/officeDocument/2006/relationships/chart" Target="../charts/chart93.xml"/><Relationship Id="rId11" Type="http://schemas.openxmlformats.org/officeDocument/2006/relationships/chart" Target="../charts/chart98.xml"/><Relationship Id="rId5" Type="http://schemas.openxmlformats.org/officeDocument/2006/relationships/chart" Target="../charts/chart92.xml"/><Relationship Id="rId10" Type="http://schemas.openxmlformats.org/officeDocument/2006/relationships/chart" Target="../charts/chart97.xml"/><Relationship Id="rId4" Type="http://schemas.openxmlformats.org/officeDocument/2006/relationships/chart" Target="../charts/chart91.xml"/><Relationship Id="rId9" Type="http://schemas.openxmlformats.org/officeDocument/2006/relationships/chart" Target="../charts/chart96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3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8.xml"/><Relationship Id="rId18" Type="http://schemas.openxmlformats.org/officeDocument/2006/relationships/chart" Target="../charts/chart123.xml"/><Relationship Id="rId26" Type="http://schemas.openxmlformats.org/officeDocument/2006/relationships/chart" Target="../charts/chart131.xml"/><Relationship Id="rId39" Type="http://schemas.openxmlformats.org/officeDocument/2006/relationships/chart" Target="../charts/chart144.xml"/><Relationship Id="rId21" Type="http://schemas.openxmlformats.org/officeDocument/2006/relationships/chart" Target="../charts/chart126.xml"/><Relationship Id="rId34" Type="http://schemas.openxmlformats.org/officeDocument/2006/relationships/chart" Target="../charts/chart139.xml"/><Relationship Id="rId42" Type="http://schemas.openxmlformats.org/officeDocument/2006/relationships/chart" Target="../charts/chart147.xml"/><Relationship Id="rId47" Type="http://schemas.openxmlformats.org/officeDocument/2006/relationships/chart" Target="../charts/chart152.xml"/><Relationship Id="rId50" Type="http://schemas.openxmlformats.org/officeDocument/2006/relationships/chart" Target="../charts/chart155.xml"/><Relationship Id="rId55" Type="http://schemas.openxmlformats.org/officeDocument/2006/relationships/chart" Target="../charts/chart160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6" Type="http://schemas.openxmlformats.org/officeDocument/2006/relationships/chart" Target="../charts/chart121.xml"/><Relationship Id="rId20" Type="http://schemas.openxmlformats.org/officeDocument/2006/relationships/chart" Target="../charts/chart125.xml"/><Relationship Id="rId29" Type="http://schemas.openxmlformats.org/officeDocument/2006/relationships/chart" Target="../charts/chart134.xml"/><Relationship Id="rId41" Type="http://schemas.openxmlformats.org/officeDocument/2006/relationships/chart" Target="../charts/chart146.xml"/><Relationship Id="rId54" Type="http://schemas.openxmlformats.org/officeDocument/2006/relationships/chart" Target="../charts/chart159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11" Type="http://schemas.openxmlformats.org/officeDocument/2006/relationships/chart" Target="../charts/chart116.xml"/><Relationship Id="rId24" Type="http://schemas.openxmlformats.org/officeDocument/2006/relationships/chart" Target="../charts/chart129.xml"/><Relationship Id="rId32" Type="http://schemas.openxmlformats.org/officeDocument/2006/relationships/chart" Target="../charts/chart137.xml"/><Relationship Id="rId37" Type="http://schemas.openxmlformats.org/officeDocument/2006/relationships/chart" Target="../charts/chart142.xml"/><Relationship Id="rId40" Type="http://schemas.openxmlformats.org/officeDocument/2006/relationships/chart" Target="../charts/chart145.xml"/><Relationship Id="rId45" Type="http://schemas.openxmlformats.org/officeDocument/2006/relationships/chart" Target="../charts/chart150.xml"/><Relationship Id="rId53" Type="http://schemas.openxmlformats.org/officeDocument/2006/relationships/chart" Target="../charts/chart158.xml"/><Relationship Id="rId58" Type="http://schemas.openxmlformats.org/officeDocument/2006/relationships/chart" Target="../charts/chart163.xml"/><Relationship Id="rId5" Type="http://schemas.openxmlformats.org/officeDocument/2006/relationships/chart" Target="../charts/chart110.xml"/><Relationship Id="rId15" Type="http://schemas.openxmlformats.org/officeDocument/2006/relationships/chart" Target="../charts/chart120.xml"/><Relationship Id="rId23" Type="http://schemas.openxmlformats.org/officeDocument/2006/relationships/chart" Target="../charts/chart128.xml"/><Relationship Id="rId28" Type="http://schemas.openxmlformats.org/officeDocument/2006/relationships/chart" Target="../charts/chart133.xml"/><Relationship Id="rId36" Type="http://schemas.openxmlformats.org/officeDocument/2006/relationships/chart" Target="../charts/chart141.xml"/><Relationship Id="rId49" Type="http://schemas.openxmlformats.org/officeDocument/2006/relationships/chart" Target="../charts/chart154.xml"/><Relationship Id="rId57" Type="http://schemas.openxmlformats.org/officeDocument/2006/relationships/chart" Target="../charts/chart162.xml"/><Relationship Id="rId61" Type="http://schemas.openxmlformats.org/officeDocument/2006/relationships/chart" Target="../charts/chart166.xml"/><Relationship Id="rId10" Type="http://schemas.openxmlformats.org/officeDocument/2006/relationships/chart" Target="../charts/chart115.xml"/><Relationship Id="rId19" Type="http://schemas.openxmlformats.org/officeDocument/2006/relationships/chart" Target="../charts/chart124.xml"/><Relationship Id="rId31" Type="http://schemas.openxmlformats.org/officeDocument/2006/relationships/chart" Target="../charts/chart136.xml"/><Relationship Id="rId44" Type="http://schemas.openxmlformats.org/officeDocument/2006/relationships/chart" Target="../charts/chart149.xml"/><Relationship Id="rId52" Type="http://schemas.openxmlformats.org/officeDocument/2006/relationships/chart" Target="../charts/chart157.xml"/><Relationship Id="rId60" Type="http://schemas.openxmlformats.org/officeDocument/2006/relationships/chart" Target="../charts/chart165.xml"/><Relationship Id="rId4" Type="http://schemas.openxmlformats.org/officeDocument/2006/relationships/chart" Target="../charts/chart109.xml"/><Relationship Id="rId9" Type="http://schemas.openxmlformats.org/officeDocument/2006/relationships/chart" Target="../charts/chart114.xml"/><Relationship Id="rId14" Type="http://schemas.openxmlformats.org/officeDocument/2006/relationships/chart" Target="../charts/chart119.xml"/><Relationship Id="rId22" Type="http://schemas.openxmlformats.org/officeDocument/2006/relationships/chart" Target="../charts/chart127.xml"/><Relationship Id="rId27" Type="http://schemas.openxmlformats.org/officeDocument/2006/relationships/chart" Target="../charts/chart132.xml"/><Relationship Id="rId30" Type="http://schemas.openxmlformats.org/officeDocument/2006/relationships/chart" Target="../charts/chart135.xml"/><Relationship Id="rId35" Type="http://schemas.openxmlformats.org/officeDocument/2006/relationships/chart" Target="../charts/chart140.xml"/><Relationship Id="rId43" Type="http://schemas.openxmlformats.org/officeDocument/2006/relationships/chart" Target="../charts/chart148.xml"/><Relationship Id="rId48" Type="http://schemas.openxmlformats.org/officeDocument/2006/relationships/chart" Target="../charts/chart153.xml"/><Relationship Id="rId56" Type="http://schemas.openxmlformats.org/officeDocument/2006/relationships/chart" Target="../charts/chart161.xml"/><Relationship Id="rId8" Type="http://schemas.openxmlformats.org/officeDocument/2006/relationships/chart" Target="../charts/chart113.xml"/><Relationship Id="rId51" Type="http://schemas.openxmlformats.org/officeDocument/2006/relationships/chart" Target="../charts/chart156.xml"/><Relationship Id="rId3" Type="http://schemas.openxmlformats.org/officeDocument/2006/relationships/chart" Target="../charts/chart108.xml"/><Relationship Id="rId12" Type="http://schemas.openxmlformats.org/officeDocument/2006/relationships/chart" Target="../charts/chart117.xml"/><Relationship Id="rId17" Type="http://schemas.openxmlformats.org/officeDocument/2006/relationships/chart" Target="../charts/chart122.xml"/><Relationship Id="rId25" Type="http://schemas.openxmlformats.org/officeDocument/2006/relationships/chart" Target="../charts/chart130.xml"/><Relationship Id="rId33" Type="http://schemas.openxmlformats.org/officeDocument/2006/relationships/chart" Target="../charts/chart138.xml"/><Relationship Id="rId38" Type="http://schemas.openxmlformats.org/officeDocument/2006/relationships/chart" Target="../charts/chart143.xml"/><Relationship Id="rId46" Type="http://schemas.openxmlformats.org/officeDocument/2006/relationships/chart" Target="../charts/chart151.xml"/><Relationship Id="rId59" Type="http://schemas.openxmlformats.org/officeDocument/2006/relationships/chart" Target="../charts/chart164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2" Type="http://schemas.openxmlformats.org/officeDocument/2006/relationships/chart" Target="../charts/chart168.xml"/><Relationship Id="rId1" Type="http://schemas.openxmlformats.org/officeDocument/2006/relationships/chart" Target="../charts/chart167.xml"/><Relationship Id="rId4" Type="http://schemas.openxmlformats.org/officeDocument/2006/relationships/chart" Target="../charts/chart170.xml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8.xml"/><Relationship Id="rId13" Type="http://schemas.openxmlformats.org/officeDocument/2006/relationships/chart" Target="../charts/chart183.xml"/><Relationship Id="rId18" Type="http://schemas.openxmlformats.org/officeDocument/2006/relationships/chart" Target="../charts/chart188.xml"/><Relationship Id="rId26" Type="http://schemas.openxmlformats.org/officeDocument/2006/relationships/chart" Target="../charts/chart196.xml"/><Relationship Id="rId39" Type="http://schemas.openxmlformats.org/officeDocument/2006/relationships/chart" Target="../charts/chart209.xml"/><Relationship Id="rId3" Type="http://schemas.openxmlformats.org/officeDocument/2006/relationships/chart" Target="../charts/chart173.xml"/><Relationship Id="rId21" Type="http://schemas.openxmlformats.org/officeDocument/2006/relationships/chart" Target="../charts/chart191.xml"/><Relationship Id="rId34" Type="http://schemas.openxmlformats.org/officeDocument/2006/relationships/chart" Target="../charts/chart204.xml"/><Relationship Id="rId42" Type="http://schemas.openxmlformats.org/officeDocument/2006/relationships/chart" Target="../charts/chart212.xml"/><Relationship Id="rId7" Type="http://schemas.openxmlformats.org/officeDocument/2006/relationships/chart" Target="../charts/chart177.xml"/><Relationship Id="rId12" Type="http://schemas.openxmlformats.org/officeDocument/2006/relationships/chart" Target="../charts/chart182.xml"/><Relationship Id="rId17" Type="http://schemas.openxmlformats.org/officeDocument/2006/relationships/chart" Target="../charts/chart187.xml"/><Relationship Id="rId25" Type="http://schemas.openxmlformats.org/officeDocument/2006/relationships/chart" Target="../charts/chart195.xml"/><Relationship Id="rId33" Type="http://schemas.openxmlformats.org/officeDocument/2006/relationships/chart" Target="../charts/chart203.xml"/><Relationship Id="rId38" Type="http://schemas.openxmlformats.org/officeDocument/2006/relationships/chart" Target="../charts/chart208.xml"/><Relationship Id="rId2" Type="http://schemas.openxmlformats.org/officeDocument/2006/relationships/chart" Target="../charts/chart172.xml"/><Relationship Id="rId16" Type="http://schemas.openxmlformats.org/officeDocument/2006/relationships/chart" Target="../charts/chart186.xml"/><Relationship Id="rId20" Type="http://schemas.openxmlformats.org/officeDocument/2006/relationships/chart" Target="../charts/chart190.xml"/><Relationship Id="rId29" Type="http://schemas.openxmlformats.org/officeDocument/2006/relationships/chart" Target="../charts/chart199.xml"/><Relationship Id="rId41" Type="http://schemas.openxmlformats.org/officeDocument/2006/relationships/chart" Target="../charts/chart211.xml"/><Relationship Id="rId1" Type="http://schemas.openxmlformats.org/officeDocument/2006/relationships/chart" Target="../charts/chart171.xml"/><Relationship Id="rId6" Type="http://schemas.openxmlformats.org/officeDocument/2006/relationships/chart" Target="../charts/chart176.xml"/><Relationship Id="rId11" Type="http://schemas.openxmlformats.org/officeDocument/2006/relationships/chart" Target="../charts/chart181.xml"/><Relationship Id="rId24" Type="http://schemas.openxmlformats.org/officeDocument/2006/relationships/chart" Target="../charts/chart194.xml"/><Relationship Id="rId32" Type="http://schemas.openxmlformats.org/officeDocument/2006/relationships/chart" Target="../charts/chart202.xml"/><Relationship Id="rId37" Type="http://schemas.openxmlformats.org/officeDocument/2006/relationships/chart" Target="../charts/chart207.xml"/><Relationship Id="rId40" Type="http://schemas.openxmlformats.org/officeDocument/2006/relationships/chart" Target="../charts/chart210.xml"/><Relationship Id="rId5" Type="http://schemas.openxmlformats.org/officeDocument/2006/relationships/chart" Target="../charts/chart175.xml"/><Relationship Id="rId15" Type="http://schemas.openxmlformats.org/officeDocument/2006/relationships/chart" Target="../charts/chart185.xml"/><Relationship Id="rId23" Type="http://schemas.openxmlformats.org/officeDocument/2006/relationships/chart" Target="../charts/chart193.xml"/><Relationship Id="rId28" Type="http://schemas.openxmlformats.org/officeDocument/2006/relationships/chart" Target="../charts/chart198.xml"/><Relationship Id="rId36" Type="http://schemas.openxmlformats.org/officeDocument/2006/relationships/chart" Target="../charts/chart206.xml"/><Relationship Id="rId10" Type="http://schemas.openxmlformats.org/officeDocument/2006/relationships/chart" Target="../charts/chart180.xml"/><Relationship Id="rId19" Type="http://schemas.openxmlformats.org/officeDocument/2006/relationships/chart" Target="../charts/chart189.xml"/><Relationship Id="rId31" Type="http://schemas.openxmlformats.org/officeDocument/2006/relationships/chart" Target="../charts/chart201.xml"/><Relationship Id="rId4" Type="http://schemas.openxmlformats.org/officeDocument/2006/relationships/chart" Target="../charts/chart174.xml"/><Relationship Id="rId9" Type="http://schemas.openxmlformats.org/officeDocument/2006/relationships/chart" Target="../charts/chart179.xml"/><Relationship Id="rId14" Type="http://schemas.openxmlformats.org/officeDocument/2006/relationships/chart" Target="../charts/chart184.xml"/><Relationship Id="rId22" Type="http://schemas.openxmlformats.org/officeDocument/2006/relationships/chart" Target="../charts/chart192.xml"/><Relationship Id="rId27" Type="http://schemas.openxmlformats.org/officeDocument/2006/relationships/chart" Target="../charts/chart197.xml"/><Relationship Id="rId30" Type="http://schemas.openxmlformats.org/officeDocument/2006/relationships/chart" Target="../charts/chart200.xml"/><Relationship Id="rId35" Type="http://schemas.openxmlformats.org/officeDocument/2006/relationships/chart" Target="../charts/chart205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0.xml"/><Relationship Id="rId13" Type="http://schemas.openxmlformats.org/officeDocument/2006/relationships/chart" Target="../charts/chart225.xml"/><Relationship Id="rId18" Type="http://schemas.openxmlformats.org/officeDocument/2006/relationships/chart" Target="../charts/chart230.xml"/><Relationship Id="rId26" Type="http://schemas.openxmlformats.org/officeDocument/2006/relationships/chart" Target="../charts/chart238.xml"/><Relationship Id="rId39" Type="http://schemas.openxmlformats.org/officeDocument/2006/relationships/chart" Target="../charts/chart251.xml"/><Relationship Id="rId3" Type="http://schemas.openxmlformats.org/officeDocument/2006/relationships/chart" Target="../charts/chart215.xml"/><Relationship Id="rId21" Type="http://schemas.openxmlformats.org/officeDocument/2006/relationships/chart" Target="../charts/chart233.xml"/><Relationship Id="rId34" Type="http://schemas.openxmlformats.org/officeDocument/2006/relationships/chart" Target="../charts/chart246.xml"/><Relationship Id="rId42" Type="http://schemas.openxmlformats.org/officeDocument/2006/relationships/chart" Target="../charts/chart254.xml"/><Relationship Id="rId7" Type="http://schemas.openxmlformats.org/officeDocument/2006/relationships/chart" Target="../charts/chart219.xml"/><Relationship Id="rId12" Type="http://schemas.openxmlformats.org/officeDocument/2006/relationships/chart" Target="../charts/chart224.xml"/><Relationship Id="rId17" Type="http://schemas.openxmlformats.org/officeDocument/2006/relationships/chart" Target="../charts/chart229.xml"/><Relationship Id="rId25" Type="http://schemas.openxmlformats.org/officeDocument/2006/relationships/chart" Target="../charts/chart237.xml"/><Relationship Id="rId33" Type="http://schemas.openxmlformats.org/officeDocument/2006/relationships/chart" Target="../charts/chart245.xml"/><Relationship Id="rId38" Type="http://schemas.openxmlformats.org/officeDocument/2006/relationships/chart" Target="../charts/chart250.xml"/><Relationship Id="rId2" Type="http://schemas.openxmlformats.org/officeDocument/2006/relationships/chart" Target="../charts/chart214.xml"/><Relationship Id="rId16" Type="http://schemas.openxmlformats.org/officeDocument/2006/relationships/chart" Target="../charts/chart228.xml"/><Relationship Id="rId20" Type="http://schemas.openxmlformats.org/officeDocument/2006/relationships/chart" Target="../charts/chart232.xml"/><Relationship Id="rId29" Type="http://schemas.openxmlformats.org/officeDocument/2006/relationships/chart" Target="../charts/chart241.xml"/><Relationship Id="rId41" Type="http://schemas.openxmlformats.org/officeDocument/2006/relationships/chart" Target="../charts/chart253.xml"/><Relationship Id="rId1" Type="http://schemas.openxmlformats.org/officeDocument/2006/relationships/chart" Target="../charts/chart213.xml"/><Relationship Id="rId6" Type="http://schemas.openxmlformats.org/officeDocument/2006/relationships/chart" Target="../charts/chart218.xml"/><Relationship Id="rId11" Type="http://schemas.openxmlformats.org/officeDocument/2006/relationships/chart" Target="../charts/chart223.xml"/><Relationship Id="rId24" Type="http://schemas.openxmlformats.org/officeDocument/2006/relationships/chart" Target="../charts/chart236.xml"/><Relationship Id="rId32" Type="http://schemas.openxmlformats.org/officeDocument/2006/relationships/chart" Target="../charts/chart244.xml"/><Relationship Id="rId37" Type="http://schemas.openxmlformats.org/officeDocument/2006/relationships/chart" Target="../charts/chart249.xml"/><Relationship Id="rId40" Type="http://schemas.openxmlformats.org/officeDocument/2006/relationships/chart" Target="../charts/chart252.xml"/><Relationship Id="rId5" Type="http://schemas.openxmlformats.org/officeDocument/2006/relationships/chart" Target="../charts/chart217.xml"/><Relationship Id="rId15" Type="http://schemas.openxmlformats.org/officeDocument/2006/relationships/chart" Target="../charts/chart227.xml"/><Relationship Id="rId23" Type="http://schemas.openxmlformats.org/officeDocument/2006/relationships/chart" Target="../charts/chart235.xml"/><Relationship Id="rId28" Type="http://schemas.openxmlformats.org/officeDocument/2006/relationships/chart" Target="../charts/chart240.xml"/><Relationship Id="rId36" Type="http://schemas.openxmlformats.org/officeDocument/2006/relationships/chart" Target="../charts/chart248.xml"/><Relationship Id="rId10" Type="http://schemas.openxmlformats.org/officeDocument/2006/relationships/chart" Target="../charts/chart222.xml"/><Relationship Id="rId19" Type="http://schemas.openxmlformats.org/officeDocument/2006/relationships/chart" Target="../charts/chart231.xml"/><Relationship Id="rId31" Type="http://schemas.openxmlformats.org/officeDocument/2006/relationships/chart" Target="../charts/chart243.xml"/><Relationship Id="rId4" Type="http://schemas.openxmlformats.org/officeDocument/2006/relationships/chart" Target="../charts/chart216.xml"/><Relationship Id="rId9" Type="http://schemas.openxmlformats.org/officeDocument/2006/relationships/chart" Target="../charts/chart221.xml"/><Relationship Id="rId14" Type="http://schemas.openxmlformats.org/officeDocument/2006/relationships/chart" Target="../charts/chart226.xml"/><Relationship Id="rId22" Type="http://schemas.openxmlformats.org/officeDocument/2006/relationships/chart" Target="../charts/chart234.xml"/><Relationship Id="rId27" Type="http://schemas.openxmlformats.org/officeDocument/2006/relationships/chart" Target="../charts/chart239.xml"/><Relationship Id="rId30" Type="http://schemas.openxmlformats.org/officeDocument/2006/relationships/chart" Target="../charts/chart242.xml"/><Relationship Id="rId35" Type="http://schemas.openxmlformats.org/officeDocument/2006/relationships/chart" Target="../charts/chart247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2.xml"/><Relationship Id="rId13" Type="http://schemas.openxmlformats.org/officeDocument/2006/relationships/chart" Target="../charts/chart267.xml"/><Relationship Id="rId18" Type="http://schemas.openxmlformats.org/officeDocument/2006/relationships/chart" Target="../charts/chart272.xml"/><Relationship Id="rId26" Type="http://schemas.openxmlformats.org/officeDocument/2006/relationships/chart" Target="../charts/chart280.xml"/><Relationship Id="rId39" Type="http://schemas.openxmlformats.org/officeDocument/2006/relationships/chart" Target="../charts/chart293.xml"/><Relationship Id="rId3" Type="http://schemas.openxmlformats.org/officeDocument/2006/relationships/chart" Target="../charts/chart257.xml"/><Relationship Id="rId21" Type="http://schemas.openxmlformats.org/officeDocument/2006/relationships/chart" Target="../charts/chart275.xml"/><Relationship Id="rId34" Type="http://schemas.openxmlformats.org/officeDocument/2006/relationships/chart" Target="../charts/chart288.xml"/><Relationship Id="rId42" Type="http://schemas.openxmlformats.org/officeDocument/2006/relationships/chart" Target="../charts/chart296.xml"/><Relationship Id="rId7" Type="http://schemas.openxmlformats.org/officeDocument/2006/relationships/chart" Target="../charts/chart261.xml"/><Relationship Id="rId12" Type="http://schemas.openxmlformats.org/officeDocument/2006/relationships/chart" Target="../charts/chart266.xml"/><Relationship Id="rId17" Type="http://schemas.openxmlformats.org/officeDocument/2006/relationships/chart" Target="../charts/chart271.xml"/><Relationship Id="rId25" Type="http://schemas.openxmlformats.org/officeDocument/2006/relationships/chart" Target="../charts/chart279.xml"/><Relationship Id="rId33" Type="http://schemas.openxmlformats.org/officeDocument/2006/relationships/chart" Target="../charts/chart287.xml"/><Relationship Id="rId38" Type="http://schemas.openxmlformats.org/officeDocument/2006/relationships/chart" Target="../charts/chart292.xml"/><Relationship Id="rId2" Type="http://schemas.openxmlformats.org/officeDocument/2006/relationships/chart" Target="../charts/chart256.xml"/><Relationship Id="rId16" Type="http://schemas.openxmlformats.org/officeDocument/2006/relationships/chart" Target="../charts/chart270.xml"/><Relationship Id="rId20" Type="http://schemas.openxmlformats.org/officeDocument/2006/relationships/chart" Target="../charts/chart274.xml"/><Relationship Id="rId29" Type="http://schemas.openxmlformats.org/officeDocument/2006/relationships/chart" Target="../charts/chart283.xml"/><Relationship Id="rId41" Type="http://schemas.openxmlformats.org/officeDocument/2006/relationships/chart" Target="../charts/chart295.xml"/><Relationship Id="rId1" Type="http://schemas.openxmlformats.org/officeDocument/2006/relationships/chart" Target="../charts/chart255.xml"/><Relationship Id="rId6" Type="http://schemas.openxmlformats.org/officeDocument/2006/relationships/chart" Target="../charts/chart260.xml"/><Relationship Id="rId11" Type="http://schemas.openxmlformats.org/officeDocument/2006/relationships/chart" Target="../charts/chart265.xml"/><Relationship Id="rId24" Type="http://schemas.openxmlformats.org/officeDocument/2006/relationships/chart" Target="../charts/chart278.xml"/><Relationship Id="rId32" Type="http://schemas.openxmlformats.org/officeDocument/2006/relationships/chart" Target="../charts/chart286.xml"/><Relationship Id="rId37" Type="http://schemas.openxmlformats.org/officeDocument/2006/relationships/chart" Target="../charts/chart291.xml"/><Relationship Id="rId40" Type="http://schemas.openxmlformats.org/officeDocument/2006/relationships/chart" Target="../charts/chart294.xml"/><Relationship Id="rId5" Type="http://schemas.openxmlformats.org/officeDocument/2006/relationships/chart" Target="../charts/chart259.xml"/><Relationship Id="rId15" Type="http://schemas.openxmlformats.org/officeDocument/2006/relationships/chart" Target="../charts/chart269.xml"/><Relationship Id="rId23" Type="http://schemas.openxmlformats.org/officeDocument/2006/relationships/chart" Target="../charts/chart277.xml"/><Relationship Id="rId28" Type="http://schemas.openxmlformats.org/officeDocument/2006/relationships/chart" Target="../charts/chart282.xml"/><Relationship Id="rId36" Type="http://schemas.openxmlformats.org/officeDocument/2006/relationships/chart" Target="../charts/chart290.xml"/><Relationship Id="rId10" Type="http://schemas.openxmlformats.org/officeDocument/2006/relationships/chart" Target="../charts/chart264.xml"/><Relationship Id="rId19" Type="http://schemas.openxmlformats.org/officeDocument/2006/relationships/chart" Target="../charts/chart273.xml"/><Relationship Id="rId31" Type="http://schemas.openxmlformats.org/officeDocument/2006/relationships/chart" Target="../charts/chart285.xml"/><Relationship Id="rId4" Type="http://schemas.openxmlformats.org/officeDocument/2006/relationships/chart" Target="../charts/chart258.xml"/><Relationship Id="rId9" Type="http://schemas.openxmlformats.org/officeDocument/2006/relationships/chart" Target="../charts/chart263.xml"/><Relationship Id="rId14" Type="http://schemas.openxmlformats.org/officeDocument/2006/relationships/chart" Target="../charts/chart268.xml"/><Relationship Id="rId22" Type="http://schemas.openxmlformats.org/officeDocument/2006/relationships/chart" Target="../charts/chart276.xml"/><Relationship Id="rId27" Type="http://schemas.openxmlformats.org/officeDocument/2006/relationships/chart" Target="../charts/chart281.xml"/><Relationship Id="rId30" Type="http://schemas.openxmlformats.org/officeDocument/2006/relationships/chart" Target="../charts/chart284.xml"/><Relationship Id="rId35" Type="http://schemas.openxmlformats.org/officeDocument/2006/relationships/chart" Target="../charts/chart289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4.xml"/><Relationship Id="rId13" Type="http://schemas.openxmlformats.org/officeDocument/2006/relationships/chart" Target="../charts/chart309.xml"/><Relationship Id="rId18" Type="http://schemas.openxmlformats.org/officeDocument/2006/relationships/chart" Target="../charts/chart314.xml"/><Relationship Id="rId26" Type="http://schemas.openxmlformats.org/officeDocument/2006/relationships/chart" Target="../charts/chart322.xml"/><Relationship Id="rId39" Type="http://schemas.openxmlformats.org/officeDocument/2006/relationships/chart" Target="../charts/chart335.xml"/><Relationship Id="rId3" Type="http://schemas.openxmlformats.org/officeDocument/2006/relationships/chart" Target="../charts/chart299.xml"/><Relationship Id="rId21" Type="http://schemas.openxmlformats.org/officeDocument/2006/relationships/chart" Target="../charts/chart317.xml"/><Relationship Id="rId34" Type="http://schemas.openxmlformats.org/officeDocument/2006/relationships/chart" Target="../charts/chart330.xml"/><Relationship Id="rId42" Type="http://schemas.openxmlformats.org/officeDocument/2006/relationships/chart" Target="../charts/chart338.xml"/><Relationship Id="rId7" Type="http://schemas.openxmlformats.org/officeDocument/2006/relationships/chart" Target="../charts/chart303.xml"/><Relationship Id="rId12" Type="http://schemas.openxmlformats.org/officeDocument/2006/relationships/chart" Target="../charts/chart308.xml"/><Relationship Id="rId17" Type="http://schemas.openxmlformats.org/officeDocument/2006/relationships/chart" Target="../charts/chart313.xml"/><Relationship Id="rId25" Type="http://schemas.openxmlformats.org/officeDocument/2006/relationships/chart" Target="../charts/chart321.xml"/><Relationship Id="rId33" Type="http://schemas.openxmlformats.org/officeDocument/2006/relationships/chart" Target="../charts/chart329.xml"/><Relationship Id="rId38" Type="http://schemas.openxmlformats.org/officeDocument/2006/relationships/chart" Target="../charts/chart334.xml"/><Relationship Id="rId2" Type="http://schemas.openxmlformats.org/officeDocument/2006/relationships/chart" Target="../charts/chart298.xml"/><Relationship Id="rId16" Type="http://schemas.openxmlformats.org/officeDocument/2006/relationships/chart" Target="../charts/chart312.xml"/><Relationship Id="rId20" Type="http://schemas.openxmlformats.org/officeDocument/2006/relationships/chart" Target="../charts/chart316.xml"/><Relationship Id="rId29" Type="http://schemas.openxmlformats.org/officeDocument/2006/relationships/chart" Target="../charts/chart325.xml"/><Relationship Id="rId41" Type="http://schemas.openxmlformats.org/officeDocument/2006/relationships/chart" Target="../charts/chart337.xml"/><Relationship Id="rId1" Type="http://schemas.openxmlformats.org/officeDocument/2006/relationships/chart" Target="../charts/chart297.xml"/><Relationship Id="rId6" Type="http://schemas.openxmlformats.org/officeDocument/2006/relationships/chart" Target="../charts/chart302.xml"/><Relationship Id="rId11" Type="http://schemas.openxmlformats.org/officeDocument/2006/relationships/chart" Target="../charts/chart307.xml"/><Relationship Id="rId24" Type="http://schemas.openxmlformats.org/officeDocument/2006/relationships/chart" Target="../charts/chart320.xml"/><Relationship Id="rId32" Type="http://schemas.openxmlformats.org/officeDocument/2006/relationships/chart" Target="../charts/chart328.xml"/><Relationship Id="rId37" Type="http://schemas.openxmlformats.org/officeDocument/2006/relationships/chart" Target="../charts/chart333.xml"/><Relationship Id="rId40" Type="http://schemas.openxmlformats.org/officeDocument/2006/relationships/chart" Target="../charts/chart336.xml"/><Relationship Id="rId5" Type="http://schemas.openxmlformats.org/officeDocument/2006/relationships/chart" Target="../charts/chart301.xml"/><Relationship Id="rId15" Type="http://schemas.openxmlformats.org/officeDocument/2006/relationships/chart" Target="../charts/chart311.xml"/><Relationship Id="rId23" Type="http://schemas.openxmlformats.org/officeDocument/2006/relationships/chart" Target="../charts/chart319.xml"/><Relationship Id="rId28" Type="http://schemas.openxmlformats.org/officeDocument/2006/relationships/chart" Target="../charts/chart324.xml"/><Relationship Id="rId36" Type="http://schemas.openxmlformats.org/officeDocument/2006/relationships/chart" Target="../charts/chart332.xml"/><Relationship Id="rId10" Type="http://schemas.openxmlformats.org/officeDocument/2006/relationships/chart" Target="../charts/chart306.xml"/><Relationship Id="rId19" Type="http://schemas.openxmlformats.org/officeDocument/2006/relationships/chart" Target="../charts/chart315.xml"/><Relationship Id="rId31" Type="http://schemas.openxmlformats.org/officeDocument/2006/relationships/chart" Target="../charts/chart327.xml"/><Relationship Id="rId4" Type="http://schemas.openxmlformats.org/officeDocument/2006/relationships/chart" Target="../charts/chart300.xml"/><Relationship Id="rId9" Type="http://schemas.openxmlformats.org/officeDocument/2006/relationships/chart" Target="../charts/chart305.xml"/><Relationship Id="rId14" Type="http://schemas.openxmlformats.org/officeDocument/2006/relationships/chart" Target="../charts/chart310.xml"/><Relationship Id="rId22" Type="http://schemas.openxmlformats.org/officeDocument/2006/relationships/chart" Target="../charts/chart318.xml"/><Relationship Id="rId27" Type="http://schemas.openxmlformats.org/officeDocument/2006/relationships/chart" Target="../charts/chart323.xml"/><Relationship Id="rId30" Type="http://schemas.openxmlformats.org/officeDocument/2006/relationships/chart" Target="../charts/chart326.xml"/><Relationship Id="rId35" Type="http://schemas.openxmlformats.org/officeDocument/2006/relationships/chart" Target="../charts/chart331.xm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6.xml"/><Relationship Id="rId13" Type="http://schemas.openxmlformats.org/officeDocument/2006/relationships/chart" Target="../charts/chart351.xml"/><Relationship Id="rId18" Type="http://schemas.openxmlformats.org/officeDocument/2006/relationships/chart" Target="../charts/chart356.xml"/><Relationship Id="rId26" Type="http://schemas.openxmlformats.org/officeDocument/2006/relationships/chart" Target="../charts/chart364.xml"/><Relationship Id="rId39" Type="http://schemas.openxmlformats.org/officeDocument/2006/relationships/chart" Target="../charts/chart377.xml"/><Relationship Id="rId3" Type="http://schemas.openxmlformats.org/officeDocument/2006/relationships/chart" Target="../charts/chart341.xml"/><Relationship Id="rId21" Type="http://schemas.openxmlformats.org/officeDocument/2006/relationships/chart" Target="../charts/chart359.xml"/><Relationship Id="rId34" Type="http://schemas.openxmlformats.org/officeDocument/2006/relationships/chart" Target="../charts/chart372.xml"/><Relationship Id="rId42" Type="http://schemas.openxmlformats.org/officeDocument/2006/relationships/chart" Target="../charts/chart380.xml"/><Relationship Id="rId7" Type="http://schemas.openxmlformats.org/officeDocument/2006/relationships/chart" Target="../charts/chart345.xml"/><Relationship Id="rId12" Type="http://schemas.openxmlformats.org/officeDocument/2006/relationships/chart" Target="../charts/chart350.xml"/><Relationship Id="rId17" Type="http://schemas.openxmlformats.org/officeDocument/2006/relationships/chart" Target="../charts/chart355.xml"/><Relationship Id="rId25" Type="http://schemas.openxmlformats.org/officeDocument/2006/relationships/chart" Target="../charts/chart363.xml"/><Relationship Id="rId33" Type="http://schemas.openxmlformats.org/officeDocument/2006/relationships/chart" Target="../charts/chart371.xml"/><Relationship Id="rId38" Type="http://schemas.openxmlformats.org/officeDocument/2006/relationships/chart" Target="../charts/chart376.xml"/><Relationship Id="rId2" Type="http://schemas.openxmlformats.org/officeDocument/2006/relationships/chart" Target="../charts/chart340.xml"/><Relationship Id="rId16" Type="http://schemas.openxmlformats.org/officeDocument/2006/relationships/chart" Target="../charts/chart354.xml"/><Relationship Id="rId20" Type="http://schemas.openxmlformats.org/officeDocument/2006/relationships/chart" Target="../charts/chart358.xml"/><Relationship Id="rId29" Type="http://schemas.openxmlformats.org/officeDocument/2006/relationships/chart" Target="../charts/chart367.xml"/><Relationship Id="rId41" Type="http://schemas.openxmlformats.org/officeDocument/2006/relationships/chart" Target="../charts/chart379.xml"/><Relationship Id="rId1" Type="http://schemas.openxmlformats.org/officeDocument/2006/relationships/chart" Target="../charts/chart339.xml"/><Relationship Id="rId6" Type="http://schemas.openxmlformats.org/officeDocument/2006/relationships/chart" Target="../charts/chart344.xml"/><Relationship Id="rId11" Type="http://schemas.openxmlformats.org/officeDocument/2006/relationships/chart" Target="../charts/chart349.xml"/><Relationship Id="rId24" Type="http://schemas.openxmlformats.org/officeDocument/2006/relationships/chart" Target="../charts/chart362.xml"/><Relationship Id="rId32" Type="http://schemas.openxmlformats.org/officeDocument/2006/relationships/chart" Target="../charts/chart370.xml"/><Relationship Id="rId37" Type="http://schemas.openxmlformats.org/officeDocument/2006/relationships/chart" Target="../charts/chart375.xml"/><Relationship Id="rId40" Type="http://schemas.openxmlformats.org/officeDocument/2006/relationships/chart" Target="../charts/chart378.xml"/><Relationship Id="rId5" Type="http://schemas.openxmlformats.org/officeDocument/2006/relationships/chart" Target="../charts/chart343.xml"/><Relationship Id="rId15" Type="http://schemas.openxmlformats.org/officeDocument/2006/relationships/chart" Target="../charts/chart353.xml"/><Relationship Id="rId23" Type="http://schemas.openxmlformats.org/officeDocument/2006/relationships/chart" Target="../charts/chart361.xml"/><Relationship Id="rId28" Type="http://schemas.openxmlformats.org/officeDocument/2006/relationships/chart" Target="../charts/chart366.xml"/><Relationship Id="rId36" Type="http://schemas.openxmlformats.org/officeDocument/2006/relationships/chart" Target="../charts/chart374.xml"/><Relationship Id="rId10" Type="http://schemas.openxmlformats.org/officeDocument/2006/relationships/chart" Target="../charts/chart348.xml"/><Relationship Id="rId19" Type="http://schemas.openxmlformats.org/officeDocument/2006/relationships/chart" Target="../charts/chart357.xml"/><Relationship Id="rId31" Type="http://schemas.openxmlformats.org/officeDocument/2006/relationships/chart" Target="../charts/chart369.xml"/><Relationship Id="rId4" Type="http://schemas.openxmlformats.org/officeDocument/2006/relationships/chart" Target="../charts/chart342.xml"/><Relationship Id="rId9" Type="http://schemas.openxmlformats.org/officeDocument/2006/relationships/chart" Target="../charts/chart347.xml"/><Relationship Id="rId14" Type="http://schemas.openxmlformats.org/officeDocument/2006/relationships/chart" Target="../charts/chart352.xml"/><Relationship Id="rId22" Type="http://schemas.openxmlformats.org/officeDocument/2006/relationships/chart" Target="../charts/chart360.xml"/><Relationship Id="rId27" Type="http://schemas.openxmlformats.org/officeDocument/2006/relationships/chart" Target="../charts/chart365.xml"/><Relationship Id="rId30" Type="http://schemas.openxmlformats.org/officeDocument/2006/relationships/chart" Target="../charts/chart368.xml"/><Relationship Id="rId35" Type="http://schemas.openxmlformats.org/officeDocument/2006/relationships/chart" Target="../charts/chart37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8.xml"/><Relationship Id="rId13" Type="http://schemas.openxmlformats.org/officeDocument/2006/relationships/chart" Target="../charts/chart393.xml"/><Relationship Id="rId18" Type="http://schemas.openxmlformats.org/officeDocument/2006/relationships/chart" Target="../charts/chart398.xml"/><Relationship Id="rId26" Type="http://schemas.openxmlformats.org/officeDocument/2006/relationships/chart" Target="../charts/chart406.xml"/><Relationship Id="rId39" Type="http://schemas.openxmlformats.org/officeDocument/2006/relationships/chart" Target="../charts/chart419.xml"/><Relationship Id="rId3" Type="http://schemas.openxmlformats.org/officeDocument/2006/relationships/chart" Target="../charts/chart383.xml"/><Relationship Id="rId21" Type="http://schemas.openxmlformats.org/officeDocument/2006/relationships/chart" Target="../charts/chart401.xml"/><Relationship Id="rId34" Type="http://schemas.openxmlformats.org/officeDocument/2006/relationships/chart" Target="../charts/chart414.xml"/><Relationship Id="rId42" Type="http://schemas.openxmlformats.org/officeDocument/2006/relationships/chart" Target="../charts/chart422.xml"/><Relationship Id="rId7" Type="http://schemas.openxmlformats.org/officeDocument/2006/relationships/chart" Target="../charts/chart387.xml"/><Relationship Id="rId12" Type="http://schemas.openxmlformats.org/officeDocument/2006/relationships/chart" Target="../charts/chart392.xml"/><Relationship Id="rId17" Type="http://schemas.openxmlformats.org/officeDocument/2006/relationships/chart" Target="../charts/chart397.xml"/><Relationship Id="rId25" Type="http://schemas.openxmlformats.org/officeDocument/2006/relationships/chart" Target="../charts/chart405.xml"/><Relationship Id="rId33" Type="http://schemas.openxmlformats.org/officeDocument/2006/relationships/chart" Target="../charts/chart413.xml"/><Relationship Id="rId38" Type="http://schemas.openxmlformats.org/officeDocument/2006/relationships/chart" Target="../charts/chart418.xml"/><Relationship Id="rId2" Type="http://schemas.openxmlformats.org/officeDocument/2006/relationships/chart" Target="../charts/chart382.xml"/><Relationship Id="rId16" Type="http://schemas.openxmlformats.org/officeDocument/2006/relationships/chart" Target="../charts/chart396.xml"/><Relationship Id="rId20" Type="http://schemas.openxmlformats.org/officeDocument/2006/relationships/chart" Target="../charts/chart400.xml"/><Relationship Id="rId29" Type="http://schemas.openxmlformats.org/officeDocument/2006/relationships/chart" Target="../charts/chart409.xml"/><Relationship Id="rId41" Type="http://schemas.openxmlformats.org/officeDocument/2006/relationships/chart" Target="../charts/chart421.xml"/><Relationship Id="rId1" Type="http://schemas.openxmlformats.org/officeDocument/2006/relationships/chart" Target="../charts/chart381.xml"/><Relationship Id="rId6" Type="http://schemas.openxmlformats.org/officeDocument/2006/relationships/chart" Target="../charts/chart386.xml"/><Relationship Id="rId11" Type="http://schemas.openxmlformats.org/officeDocument/2006/relationships/chart" Target="../charts/chart391.xml"/><Relationship Id="rId24" Type="http://schemas.openxmlformats.org/officeDocument/2006/relationships/chart" Target="../charts/chart404.xml"/><Relationship Id="rId32" Type="http://schemas.openxmlformats.org/officeDocument/2006/relationships/chart" Target="../charts/chart412.xml"/><Relationship Id="rId37" Type="http://schemas.openxmlformats.org/officeDocument/2006/relationships/chart" Target="../charts/chart417.xml"/><Relationship Id="rId40" Type="http://schemas.openxmlformats.org/officeDocument/2006/relationships/chart" Target="../charts/chart420.xml"/><Relationship Id="rId5" Type="http://schemas.openxmlformats.org/officeDocument/2006/relationships/chart" Target="../charts/chart385.xml"/><Relationship Id="rId15" Type="http://schemas.openxmlformats.org/officeDocument/2006/relationships/chart" Target="../charts/chart395.xml"/><Relationship Id="rId23" Type="http://schemas.openxmlformats.org/officeDocument/2006/relationships/chart" Target="../charts/chart403.xml"/><Relationship Id="rId28" Type="http://schemas.openxmlformats.org/officeDocument/2006/relationships/chart" Target="../charts/chart408.xml"/><Relationship Id="rId36" Type="http://schemas.openxmlformats.org/officeDocument/2006/relationships/chart" Target="../charts/chart416.xml"/><Relationship Id="rId10" Type="http://schemas.openxmlformats.org/officeDocument/2006/relationships/chart" Target="../charts/chart390.xml"/><Relationship Id="rId19" Type="http://schemas.openxmlformats.org/officeDocument/2006/relationships/chart" Target="../charts/chart399.xml"/><Relationship Id="rId31" Type="http://schemas.openxmlformats.org/officeDocument/2006/relationships/chart" Target="../charts/chart411.xml"/><Relationship Id="rId4" Type="http://schemas.openxmlformats.org/officeDocument/2006/relationships/chart" Target="../charts/chart384.xml"/><Relationship Id="rId9" Type="http://schemas.openxmlformats.org/officeDocument/2006/relationships/chart" Target="../charts/chart389.xml"/><Relationship Id="rId14" Type="http://schemas.openxmlformats.org/officeDocument/2006/relationships/chart" Target="../charts/chart394.xml"/><Relationship Id="rId22" Type="http://schemas.openxmlformats.org/officeDocument/2006/relationships/chart" Target="../charts/chart402.xml"/><Relationship Id="rId27" Type="http://schemas.openxmlformats.org/officeDocument/2006/relationships/chart" Target="../charts/chart407.xml"/><Relationship Id="rId30" Type="http://schemas.openxmlformats.org/officeDocument/2006/relationships/chart" Target="../charts/chart410.xml"/><Relationship Id="rId35" Type="http://schemas.openxmlformats.org/officeDocument/2006/relationships/chart" Target="../charts/chart415.xml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0.xml"/><Relationship Id="rId13" Type="http://schemas.openxmlformats.org/officeDocument/2006/relationships/chart" Target="../charts/chart435.xml"/><Relationship Id="rId18" Type="http://schemas.openxmlformats.org/officeDocument/2006/relationships/chart" Target="../charts/chart440.xml"/><Relationship Id="rId26" Type="http://schemas.openxmlformats.org/officeDocument/2006/relationships/chart" Target="../charts/chart448.xml"/><Relationship Id="rId39" Type="http://schemas.openxmlformats.org/officeDocument/2006/relationships/chart" Target="../charts/chart461.xml"/><Relationship Id="rId3" Type="http://schemas.openxmlformats.org/officeDocument/2006/relationships/chart" Target="../charts/chart425.xml"/><Relationship Id="rId21" Type="http://schemas.openxmlformats.org/officeDocument/2006/relationships/chart" Target="../charts/chart443.xml"/><Relationship Id="rId34" Type="http://schemas.openxmlformats.org/officeDocument/2006/relationships/chart" Target="../charts/chart456.xml"/><Relationship Id="rId42" Type="http://schemas.openxmlformats.org/officeDocument/2006/relationships/chart" Target="../charts/chart464.xml"/><Relationship Id="rId7" Type="http://schemas.openxmlformats.org/officeDocument/2006/relationships/chart" Target="../charts/chart429.xml"/><Relationship Id="rId12" Type="http://schemas.openxmlformats.org/officeDocument/2006/relationships/chart" Target="../charts/chart434.xml"/><Relationship Id="rId17" Type="http://schemas.openxmlformats.org/officeDocument/2006/relationships/chart" Target="../charts/chart439.xml"/><Relationship Id="rId25" Type="http://schemas.openxmlformats.org/officeDocument/2006/relationships/chart" Target="../charts/chart447.xml"/><Relationship Id="rId33" Type="http://schemas.openxmlformats.org/officeDocument/2006/relationships/chart" Target="../charts/chart455.xml"/><Relationship Id="rId38" Type="http://schemas.openxmlformats.org/officeDocument/2006/relationships/chart" Target="../charts/chart460.xml"/><Relationship Id="rId2" Type="http://schemas.openxmlformats.org/officeDocument/2006/relationships/chart" Target="../charts/chart424.xml"/><Relationship Id="rId16" Type="http://schemas.openxmlformats.org/officeDocument/2006/relationships/chart" Target="../charts/chart438.xml"/><Relationship Id="rId20" Type="http://schemas.openxmlformats.org/officeDocument/2006/relationships/chart" Target="../charts/chart442.xml"/><Relationship Id="rId29" Type="http://schemas.openxmlformats.org/officeDocument/2006/relationships/chart" Target="../charts/chart451.xml"/><Relationship Id="rId41" Type="http://schemas.openxmlformats.org/officeDocument/2006/relationships/chart" Target="../charts/chart463.xml"/><Relationship Id="rId1" Type="http://schemas.openxmlformats.org/officeDocument/2006/relationships/chart" Target="../charts/chart423.xml"/><Relationship Id="rId6" Type="http://schemas.openxmlformats.org/officeDocument/2006/relationships/chart" Target="../charts/chart428.xml"/><Relationship Id="rId11" Type="http://schemas.openxmlformats.org/officeDocument/2006/relationships/chart" Target="../charts/chart433.xml"/><Relationship Id="rId24" Type="http://schemas.openxmlformats.org/officeDocument/2006/relationships/chart" Target="../charts/chart446.xml"/><Relationship Id="rId32" Type="http://schemas.openxmlformats.org/officeDocument/2006/relationships/chart" Target="../charts/chart454.xml"/><Relationship Id="rId37" Type="http://schemas.openxmlformats.org/officeDocument/2006/relationships/chart" Target="../charts/chart459.xml"/><Relationship Id="rId40" Type="http://schemas.openxmlformats.org/officeDocument/2006/relationships/chart" Target="../charts/chart462.xml"/><Relationship Id="rId5" Type="http://schemas.openxmlformats.org/officeDocument/2006/relationships/chart" Target="../charts/chart427.xml"/><Relationship Id="rId15" Type="http://schemas.openxmlformats.org/officeDocument/2006/relationships/chart" Target="../charts/chart437.xml"/><Relationship Id="rId23" Type="http://schemas.openxmlformats.org/officeDocument/2006/relationships/chart" Target="../charts/chart445.xml"/><Relationship Id="rId28" Type="http://schemas.openxmlformats.org/officeDocument/2006/relationships/chart" Target="../charts/chart450.xml"/><Relationship Id="rId36" Type="http://schemas.openxmlformats.org/officeDocument/2006/relationships/chart" Target="../charts/chart458.xml"/><Relationship Id="rId10" Type="http://schemas.openxmlformats.org/officeDocument/2006/relationships/chart" Target="../charts/chart432.xml"/><Relationship Id="rId19" Type="http://schemas.openxmlformats.org/officeDocument/2006/relationships/chart" Target="../charts/chart441.xml"/><Relationship Id="rId31" Type="http://schemas.openxmlformats.org/officeDocument/2006/relationships/chart" Target="../charts/chart453.xml"/><Relationship Id="rId4" Type="http://schemas.openxmlformats.org/officeDocument/2006/relationships/chart" Target="../charts/chart426.xml"/><Relationship Id="rId9" Type="http://schemas.openxmlformats.org/officeDocument/2006/relationships/chart" Target="../charts/chart431.xml"/><Relationship Id="rId14" Type="http://schemas.openxmlformats.org/officeDocument/2006/relationships/chart" Target="../charts/chart436.xml"/><Relationship Id="rId22" Type="http://schemas.openxmlformats.org/officeDocument/2006/relationships/chart" Target="../charts/chart444.xml"/><Relationship Id="rId27" Type="http://schemas.openxmlformats.org/officeDocument/2006/relationships/chart" Target="../charts/chart449.xml"/><Relationship Id="rId30" Type="http://schemas.openxmlformats.org/officeDocument/2006/relationships/chart" Target="../charts/chart452.xml"/><Relationship Id="rId35" Type="http://schemas.openxmlformats.org/officeDocument/2006/relationships/chart" Target="../charts/chart457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2.xml"/><Relationship Id="rId13" Type="http://schemas.openxmlformats.org/officeDocument/2006/relationships/chart" Target="../charts/chart477.xml"/><Relationship Id="rId18" Type="http://schemas.openxmlformats.org/officeDocument/2006/relationships/chart" Target="../charts/chart482.xml"/><Relationship Id="rId26" Type="http://schemas.openxmlformats.org/officeDocument/2006/relationships/chart" Target="../charts/chart490.xml"/><Relationship Id="rId39" Type="http://schemas.openxmlformats.org/officeDocument/2006/relationships/chart" Target="../charts/chart503.xml"/><Relationship Id="rId3" Type="http://schemas.openxmlformats.org/officeDocument/2006/relationships/chart" Target="../charts/chart467.xml"/><Relationship Id="rId21" Type="http://schemas.openxmlformats.org/officeDocument/2006/relationships/chart" Target="../charts/chart485.xml"/><Relationship Id="rId34" Type="http://schemas.openxmlformats.org/officeDocument/2006/relationships/chart" Target="../charts/chart498.xml"/><Relationship Id="rId42" Type="http://schemas.openxmlformats.org/officeDocument/2006/relationships/chart" Target="../charts/chart506.xml"/><Relationship Id="rId7" Type="http://schemas.openxmlformats.org/officeDocument/2006/relationships/chart" Target="../charts/chart471.xml"/><Relationship Id="rId12" Type="http://schemas.openxmlformats.org/officeDocument/2006/relationships/chart" Target="../charts/chart476.xml"/><Relationship Id="rId17" Type="http://schemas.openxmlformats.org/officeDocument/2006/relationships/chart" Target="../charts/chart481.xml"/><Relationship Id="rId25" Type="http://schemas.openxmlformats.org/officeDocument/2006/relationships/chart" Target="../charts/chart489.xml"/><Relationship Id="rId33" Type="http://schemas.openxmlformats.org/officeDocument/2006/relationships/chart" Target="../charts/chart497.xml"/><Relationship Id="rId38" Type="http://schemas.openxmlformats.org/officeDocument/2006/relationships/chart" Target="../charts/chart502.xml"/><Relationship Id="rId2" Type="http://schemas.openxmlformats.org/officeDocument/2006/relationships/chart" Target="../charts/chart466.xml"/><Relationship Id="rId16" Type="http://schemas.openxmlformats.org/officeDocument/2006/relationships/chart" Target="../charts/chart480.xml"/><Relationship Id="rId20" Type="http://schemas.openxmlformats.org/officeDocument/2006/relationships/chart" Target="../charts/chart484.xml"/><Relationship Id="rId29" Type="http://schemas.openxmlformats.org/officeDocument/2006/relationships/chart" Target="../charts/chart493.xml"/><Relationship Id="rId41" Type="http://schemas.openxmlformats.org/officeDocument/2006/relationships/chart" Target="../charts/chart505.xml"/><Relationship Id="rId1" Type="http://schemas.openxmlformats.org/officeDocument/2006/relationships/chart" Target="../charts/chart465.xml"/><Relationship Id="rId6" Type="http://schemas.openxmlformats.org/officeDocument/2006/relationships/chart" Target="../charts/chart470.xml"/><Relationship Id="rId11" Type="http://schemas.openxmlformats.org/officeDocument/2006/relationships/chart" Target="../charts/chart475.xml"/><Relationship Id="rId24" Type="http://schemas.openxmlformats.org/officeDocument/2006/relationships/chart" Target="../charts/chart488.xml"/><Relationship Id="rId32" Type="http://schemas.openxmlformats.org/officeDocument/2006/relationships/chart" Target="../charts/chart496.xml"/><Relationship Id="rId37" Type="http://schemas.openxmlformats.org/officeDocument/2006/relationships/chart" Target="../charts/chart501.xml"/><Relationship Id="rId40" Type="http://schemas.openxmlformats.org/officeDocument/2006/relationships/chart" Target="../charts/chart504.xml"/><Relationship Id="rId5" Type="http://schemas.openxmlformats.org/officeDocument/2006/relationships/chart" Target="../charts/chart469.xml"/><Relationship Id="rId15" Type="http://schemas.openxmlformats.org/officeDocument/2006/relationships/chart" Target="../charts/chart479.xml"/><Relationship Id="rId23" Type="http://schemas.openxmlformats.org/officeDocument/2006/relationships/chart" Target="../charts/chart487.xml"/><Relationship Id="rId28" Type="http://schemas.openxmlformats.org/officeDocument/2006/relationships/chart" Target="../charts/chart492.xml"/><Relationship Id="rId36" Type="http://schemas.openxmlformats.org/officeDocument/2006/relationships/chart" Target="../charts/chart500.xml"/><Relationship Id="rId10" Type="http://schemas.openxmlformats.org/officeDocument/2006/relationships/chart" Target="../charts/chart474.xml"/><Relationship Id="rId19" Type="http://schemas.openxmlformats.org/officeDocument/2006/relationships/chart" Target="../charts/chart483.xml"/><Relationship Id="rId31" Type="http://schemas.openxmlformats.org/officeDocument/2006/relationships/chart" Target="../charts/chart495.xml"/><Relationship Id="rId4" Type="http://schemas.openxmlformats.org/officeDocument/2006/relationships/chart" Target="../charts/chart468.xml"/><Relationship Id="rId9" Type="http://schemas.openxmlformats.org/officeDocument/2006/relationships/chart" Target="../charts/chart473.xml"/><Relationship Id="rId14" Type="http://schemas.openxmlformats.org/officeDocument/2006/relationships/chart" Target="../charts/chart478.xml"/><Relationship Id="rId22" Type="http://schemas.openxmlformats.org/officeDocument/2006/relationships/chart" Target="../charts/chart486.xml"/><Relationship Id="rId27" Type="http://schemas.openxmlformats.org/officeDocument/2006/relationships/chart" Target="../charts/chart491.xml"/><Relationship Id="rId30" Type="http://schemas.openxmlformats.org/officeDocument/2006/relationships/chart" Target="../charts/chart494.xml"/><Relationship Id="rId35" Type="http://schemas.openxmlformats.org/officeDocument/2006/relationships/chart" Target="../charts/chart499.xml"/></Relationships>
</file>

<file path=xl/drawings/_rels/drawing4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19.xml"/><Relationship Id="rId18" Type="http://schemas.openxmlformats.org/officeDocument/2006/relationships/chart" Target="../charts/chart524.xml"/><Relationship Id="rId26" Type="http://schemas.openxmlformats.org/officeDocument/2006/relationships/chart" Target="../charts/chart532.xml"/><Relationship Id="rId39" Type="http://schemas.openxmlformats.org/officeDocument/2006/relationships/chart" Target="../charts/chart545.xml"/><Relationship Id="rId21" Type="http://schemas.openxmlformats.org/officeDocument/2006/relationships/chart" Target="../charts/chart527.xml"/><Relationship Id="rId34" Type="http://schemas.openxmlformats.org/officeDocument/2006/relationships/chart" Target="../charts/chart540.xml"/><Relationship Id="rId42" Type="http://schemas.openxmlformats.org/officeDocument/2006/relationships/chart" Target="../charts/chart548.xml"/><Relationship Id="rId47" Type="http://schemas.openxmlformats.org/officeDocument/2006/relationships/chart" Target="../charts/chart553.xml"/><Relationship Id="rId50" Type="http://schemas.openxmlformats.org/officeDocument/2006/relationships/chart" Target="../charts/chart556.xml"/><Relationship Id="rId55" Type="http://schemas.openxmlformats.org/officeDocument/2006/relationships/chart" Target="../charts/chart561.xml"/><Relationship Id="rId63" Type="http://schemas.openxmlformats.org/officeDocument/2006/relationships/chart" Target="../charts/chart569.xml"/><Relationship Id="rId68" Type="http://schemas.openxmlformats.org/officeDocument/2006/relationships/chart" Target="../charts/chart574.xml"/><Relationship Id="rId76" Type="http://schemas.openxmlformats.org/officeDocument/2006/relationships/chart" Target="../charts/chart582.xml"/><Relationship Id="rId84" Type="http://schemas.openxmlformats.org/officeDocument/2006/relationships/chart" Target="../charts/chart590.xml"/><Relationship Id="rId7" Type="http://schemas.openxmlformats.org/officeDocument/2006/relationships/chart" Target="../charts/chart513.xml"/><Relationship Id="rId71" Type="http://schemas.openxmlformats.org/officeDocument/2006/relationships/chart" Target="../charts/chart577.xml"/><Relationship Id="rId2" Type="http://schemas.openxmlformats.org/officeDocument/2006/relationships/chart" Target="../charts/chart508.xml"/><Relationship Id="rId16" Type="http://schemas.openxmlformats.org/officeDocument/2006/relationships/chart" Target="../charts/chart522.xml"/><Relationship Id="rId29" Type="http://schemas.openxmlformats.org/officeDocument/2006/relationships/chart" Target="../charts/chart535.xml"/><Relationship Id="rId11" Type="http://schemas.openxmlformats.org/officeDocument/2006/relationships/chart" Target="../charts/chart517.xml"/><Relationship Id="rId24" Type="http://schemas.openxmlformats.org/officeDocument/2006/relationships/chart" Target="../charts/chart530.xml"/><Relationship Id="rId32" Type="http://schemas.openxmlformats.org/officeDocument/2006/relationships/chart" Target="../charts/chart538.xml"/><Relationship Id="rId37" Type="http://schemas.openxmlformats.org/officeDocument/2006/relationships/chart" Target="../charts/chart543.xml"/><Relationship Id="rId40" Type="http://schemas.openxmlformats.org/officeDocument/2006/relationships/chart" Target="../charts/chart546.xml"/><Relationship Id="rId45" Type="http://schemas.openxmlformats.org/officeDocument/2006/relationships/chart" Target="../charts/chart551.xml"/><Relationship Id="rId53" Type="http://schemas.openxmlformats.org/officeDocument/2006/relationships/chart" Target="../charts/chart559.xml"/><Relationship Id="rId58" Type="http://schemas.openxmlformats.org/officeDocument/2006/relationships/chart" Target="../charts/chart564.xml"/><Relationship Id="rId66" Type="http://schemas.openxmlformats.org/officeDocument/2006/relationships/chart" Target="../charts/chart572.xml"/><Relationship Id="rId74" Type="http://schemas.openxmlformats.org/officeDocument/2006/relationships/chart" Target="../charts/chart580.xml"/><Relationship Id="rId79" Type="http://schemas.openxmlformats.org/officeDocument/2006/relationships/chart" Target="../charts/chart585.xml"/><Relationship Id="rId5" Type="http://schemas.openxmlformats.org/officeDocument/2006/relationships/chart" Target="../charts/chart511.xml"/><Relationship Id="rId61" Type="http://schemas.openxmlformats.org/officeDocument/2006/relationships/chart" Target="../charts/chart567.xml"/><Relationship Id="rId82" Type="http://schemas.openxmlformats.org/officeDocument/2006/relationships/chart" Target="../charts/chart588.xml"/><Relationship Id="rId10" Type="http://schemas.openxmlformats.org/officeDocument/2006/relationships/chart" Target="../charts/chart516.xml"/><Relationship Id="rId19" Type="http://schemas.openxmlformats.org/officeDocument/2006/relationships/chart" Target="../charts/chart525.xml"/><Relationship Id="rId31" Type="http://schemas.openxmlformats.org/officeDocument/2006/relationships/chart" Target="../charts/chart537.xml"/><Relationship Id="rId44" Type="http://schemas.openxmlformats.org/officeDocument/2006/relationships/chart" Target="../charts/chart550.xml"/><Relationship Id="rId52" Type="http://schemas.openxmlformats.org/officeDocument/2006/relationships/chart" Target="../charts/chart558.xml"/><Relationship Id="rId60" Type="http://schemas.openxmlformats.org/officeDocument/2006/relationships/chart" Target="../charts/chart566.xml"/><Relationship Id="rId65" Type="http://schemas.openxmlformats.org/officeDocument/2006/relationships/chart" Target="../charts/chart571.xml"/><Relationship Id="rId73" Type="http://schemas.openxmlformats.org/officeDocument/2006/relationships/chart" Target="../charts/chart579.xml"/><Relationship Id="rId78" Type="http://schemas.openxmlformats.org/officeDocument/2006/relationships/chart" Target="../charts/chart584.xml"/><Relationship Id="rId81" Type="http://schemas.openxmlformats.org/officeDocument/2006/relationships/chart" Target="../charts/chart587.xml"/><Relationship Id="rId4" Type="http://schemas.openxmlformats.org/officeDocument/2006/relationships/chart" Target="../charts/chart510.xml"/><Relationship Id="rId9" Type="http://schemas.openxmlformats.org/officeDocument/2006/relationships/chart" Target="../charts/chart515.xml"/><Relationship Id="rId14" Type="http://schemas.openxmlformats.org/officeDocument/2006/relationships/chart" Target="../charts/chart520.xml"/><Relationship Id="rId22" Type="http://schemas.openxmlformats.org/officeDocument/2006/relationships/chart" Target="../charts/chart528.xml"/><Relationship Id="rId27" Type="http://schemas.openxmlformats.org/officeDocument/2006/relationships/chart" Target="../charts/chart533.xml"/><Relationship Id="rId30" Type="http://schemas.openxmlformats.org/officeDocument/2006/relationships/chart" Target="../charts/chart536.xml"/><Relationship Id="rId35" Type="http://schemas.openxmlformats.org/officeDocument/2006/relationships/chart" Target="../charts/chart541.xml"/><Relationship Id="rId43" Type="http://schemas.openxmlformats.org/officeDocument/2006/relationships/chart" Target="../charts/chart549.xml"/><Relationship Id="rId48" Type="http://schemas.openxmlformats.org/officeDocument/2006/relationships/chart" Target="../charts/chart554.xml"/><Relationship Id="rId56" Type="http://schemas.openxmlformats.org/officeDocument/2006/relationships/chart" Target="../charts/chart562.xml"/><Relationship Id="rId64" Type="http://schemas.openxmlformats.org/officeDocument/2006/relationships/chart" Target="../charts/chart570.xml"/><Relationship Id="rId69" Type="http://schemas.openxmlformats.org/officeDocument/2006/relationships/chart" Target="../charts/chart575.xml"/><Relationship Id="rId77" Type="http://schemas.openxmlformats.org/officeDocument/2006/relationships/chart" Target="../charts/chart583.xml"/><Relationship Id="rId8" Type="http://schemas.openxmlformats.org/officeDocument/2006/relationships/chart" Target="../charts/chart514.xml"/><Relationship Id="rId51" Type="http://schemas.openxmlformats.org/officeDocument/2006/relationships/chart" Target="../charts/chart557.xml"/><Relationship Id="rId72" Type="http://schemas.openxmlformats.org/officeDocument/2006/relationships/chart" Target="../charts/chart578.xml"/><Relationship Id="rId80" Type="http://schemas.openxmlformats.org/officeDocument/2006/relationships/chart" Target="../charts/chart586.xml"/><Relationship Id="rId3" Type="http://schemas.openxmlformats.org/officeDocument/2006/relationships/chart" Target="../charts/chart509.xml"/><Relationship Id="rId12" Type="http://schemas.openxmlformats.org/officeDocument/2006/relationships/chart" Target="../charts/chart518.xml"/><Relationship Id="rId17" Type="http://schemas.openxmlformats.org/officeDocument/2006/relationships/chart" Target="../charts/chart523.xml"/><Relationship Id="rId25" Type="http://schemas.openxmlformats.org/officeDocument/2006/relationships/chart" Target="../charts/chart531.xml"/><Relationship Id="rId33" Type="http://schemas.openxmlformats.org/officeDocument/2006/relationships/chart" Target="../charts/chart539.xml"/><Relationship Id="rId38" Type="http://schemas.openxmlformats.org/officeDocument/2006/relationships/chart" Target="../charts/chart544.xml"/><Relationship Id="rId46" Type="http://schemas.openxmlformats.org/officeDocument/2006/relationships/chart" Target="../charts/chart552.xml"/><Relationship Id="rId59" Type="http://schemas.openxmlformats.org/officeDocument/2006/relationships/chart" Target="../charts/chart565.xml"/><Relationship Id="rId67" Type="http://schemas.openxmlformats.org/officeDocument/2006/relationships/chart" Target="../charts/chart573.xml"/><Relationship Id="rId20" Type="http://schemas.openxmlformats.org/officeDocument/2006/relationships/chart" Target="../charts/chart526.xml"/><Relationship Id="rId41" Type="http://schemas.openxmlformats.org/officeDocument/2006/relationships/chart" Target="../charts/chart547.xml"/><Relationship Id="rId54" Type="http://schemas.openxmlformats.org/officeDocument/2006/relationships/chart" Target="../charts/chart560.xml"/><Relationship Id="rId62" Type="http://schemas.openxmlformats.org/officeDocument/2006/relationships/chart" Target="../charts/chart568.xml"/><Relationship Id="rId70" Type="http://schemas.openxmlformats.org/officeDocument/2006/relationships/chart" Target="../charts/chart576.xml"/><Relationship Id="rId75" Type="http://schemas.openxmlformats.org/officeDocument/2006/relationships/chart" Target="../charts/chart581.xml"/><Relationship Id="rId83" Type="http://schemas.openxmlformats.org/officeDocument/2006/relationships/chart" Target="../charts/chart589.xml"/><Relationship Id="rId1" Type="http://schemas.openxmlformats.org/officeDocument/2006/relationships/chart" Target="../charts/chart507.xml"/><Relationship Id="rId6" Type="http://schemas.openxmlformats.org/officeDocument/2006/relationships/chart" Target="../charts/chart512.xml"/><Relationship Id="rId15" Type="http://schemas.openxmlformats.org/officeDocument/2006/relationships/chart" Target="../charts/chart521.xml"/><Relationship Id="rId23" Type="http://schemas.openxmlformats.org/officeDocument/2006/relationships/chart" Target="../charts/chart529.xml"/><Relationship Id="rId28" Type="http://schemas.openxmlformats.org/officeDocument/2006/relationships/chart" Target="../charts/chart534.xml"/><Relationship Id="rId36" Type="http://schemas.openxmlformats.org/officeDocument/2006/relationships/chart" Target="../charts/chart542.xml"/><Relationship Id="rId49" Type="http://schemas.openxmlformats.org/officeDocument/2006/relationships/chart" Target="../charts/chart555.xml"/><Relationship Id="rId57" Type="http://schemas.openxmlformats.org/officeDocument/2006/relationships/chart" Target="../charts/chart563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8.xml"/><Relationship Id="rId13" Type="http://schemas.openxmlformats.org/officeDocument/2006/relationships/chart" Target="../charts/chart603.xml"/><Relationship Id="rId18" Type="http://schemas.openxmlformats.org/officeDocument/2006/relationships/chart" Target="../charts/chart608.xml"/><Relationship Id="rId26" Type="http://schemas.openxmlformats.org/officeDocument/2006/relationships/chart" Target="../charts/chart616.xml"/><Relationship Id="rId39" Type="http://schemas.openxmlformats.org/officeDocument/2006/relationships/chart" Target="../charts/chart629.xml"/><Relationship Id="rId3" Type="http://schemas.openxmlformats.org/officeDocument/2006/relationships/chart" Target="../charts/chart593.xml"/><Relationship Id="rId21" Type="http://schemas.openxmlformats.org/officeDocument/2006/relationships/chart" Target="../charts/chart611.xml"/><Relationship Id="rId34" Type="http://schemas.openxmlformats.org/officeDocument/2006/relationships/chart" Target="../charts/chart624.xml"/><Relationship Id="rId42" Type="http://schemas.openxmlformats.org/officeDocument/2006/relationships/chart" Target="../charts/chart632.xml"/><Relationship Id="rId7" Type="http://schemas.openxmlformats.org/officeDocument/2006/relationships/chart" Target="../charts/chart597.xml"/><Relationship Id="rId12" Type="http://schemas.openxmlformats.org/officeDocument/2006/relationships/chart" Target="../charts/chart602.xml"/><Relationship Id="rId17" Type="http://schemas.openxmlformats.org/officeDocument/2006/relationships/chart" Target="../charts/chart607.xml"/><Relationship Id="rId25" Type="http://schemas.openxmlformats.org/officeDocument/2006/relationships/chart" Target="../charts/chart615.xml"/><Relationship Id="rId33" Type="http://schemas.openxmlformats.org/officeDocument/2006/relationships/chart" Target="../charts/chart623.xml"/><Relationship Id="rId38" Type="http://schemas.openxmlformats.org/officeDocument/2006/relationships/chart" Target="../charts/chart628.xml"/><Relationship Id="rId2" Type="http://schemas.openxmlformats.org/officeDocument/2006/relationships/chart" Target="../charts/chart592.xml"/><Relationship Id="rId16" Type="http://schemas.openxmlformats.org/officeDocument/2006/relationships/chart" Target="../charts/chart606.xml"/><Relationship Id="rId20" Type="http://schemas.openxmlformats.org/officeDocument/2006/relationships/chart" Target="../charts/chart610.xml"/><Relationship Id="rId29" Type="http://schemas.openxmlformats.org/officeDocument/2006/relationships/chart" Target="../charts/chart619.xml"/><Relationship Id="rId41" Type="http://schemas.openxmlformats.org/officeDocument/2006/relationships/chart" Target="../charts/chart631.xml"/><Relationship Id="rId1" Type="http://schemas.openxmlformats.org/officeDocument/2006/relationships/chart" Target="../charts/chart591.xml"/><Relationship Id="rId6" Type="http://schemas.openxmlformats.org/officeDocument/2006/relationships/chart" Target="../charts/chart596.xml"/><Relationship Id="rId11" Type="http://schemas.openxmlformats.org/officeDocument/2006/relationships/chart" Target="../charts/chart601.xml"/><Relationship Id="rId24" Type="http://schemas.openxmlformats.org/officeDocument/2006/relationships/chart" Target="../charts/chart614.xml"/><Relationship Id="rId32" Type="http://schemas.openxmlformats.org/officeDocument/2006/relationships/chart" Target="../charts/chart622.xml"/><Relationship Id="rId37" Type="http://schemas.openxmlformats.org/officeDocument/2006/relationships/chart" Target="../charts/chart627.xml"/><Relationship Id="rId40" Type="http://schemas.openxmlformats.org/officeDocument/2006/relationships/chart" Target="../charts/chart630.xml"/><Relationship Id="rId5" Type="http://schemas.openxmlformats.org/officeDocument/2006/relationships/chart" Target="../charts/chart595.xml"/><Relationship Id="rId15" Type="http://schemas.openxmlformats.org/officeDocument/2006/relationships/chart" Target="../charts/chart605.xml"/><Relationship Id="rId23" Type="http://schemas.openxmlformats.org/officeDocument/2006/relationships/chart" Target="../charts/chart613.xml"/><Relationship Id="rId28" Type="http://schemas.openxmlformats.org/officeDocument/2006/relationships/chart" Target="../charts/chart618.xml"/><Relationship Id="rId36" Type="http://schemas.openxmlformats.org/officeDocument/2006/relationships/chart" Target="../charts/chart626.xml"/><Relationship Id="rId10" Type="http://schemas.openxmlformats.org/officeDocument/2006/relationships/chart" Target="../charts/chart600.xml"/><Relationship Id="rId19" Type="http://schemas.openxmlformats.org/officeDocument/2006/relationships/chart" Target="../charts/chart609.xml"/><Relationship Id="rId31" Type="http://schemas.openxmlformats.org/officeDocument/2006/relationships/chart" Target="../charts/chart621.xml"/><Relationship Id="rId4" Type="http://schemas.openxmlformats.org/officeDocument/2006/relationships/chart" Target="../charts/chart594.xml"/><Relationship Id="rId9" Type="http://schemas.openxmlformats.org/officeDocument/2006/relationships/chart" Target="../charts/chart599.xml"/><Relationship Id="rId14" Type="http://schemas.openxmlformats.org/officeDocument/2006/relationships/chart" Target="../charts/chart604.xml"/><Relationship Id="rId22" Type="http://schemas.openxmlformats.org/officeDocument/2006/relationships/chart" Target="../charts/chart612.xml"/><Relationship Id="rId27" Type="http://schemas.openxmlformats.org/officeDocument/2006/relationships/chart" Target="../charts/chart617.xml"/><Relationship Id="rId30" Type="http://schemas.openxmlformats.org/officeDocument/2006/relationships/chart" Target="../charts/chart620.xml"/><Relationship Id="rId35" Type="http://schemas.openxmlformats.org/officeDocument/2006/relationships/chart" Target="../charts/chart625.xml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0.xml"/><Relationship Id="rId13" Type="http://schemas.openxmlformats.org/officeDocument/2006/relationships/chart" Target="../charts/chart645.xml"/><Relationship Id="rId18" Type="http://schemas.openxmlformats.org/officeDocument/2006/relationships/chart" Target="../charts/chart650.xml"/><Relationship Id="rId26" Type="http://schemas.openxmlformats.org/officeDocument/2006/relationships/chart" Target="../charts/chart658.xml"/><Relationship Id="rId39" Type="http://schemas.openxmlformats.org/officeDocument/2006/relationships/chart" Target="../charts/chart671.xml"/><Relationship Id="rId3" Type="http://schemas.openxmlformats.org/officeDocument/2006/relationships/chart" Target="../charts/chart635.xml"/><Relationship Id="rId21" Type="http://schemas.openxmlformats.org/officeDocument/2006/relationships/chart" Target="../charts/chart653.xml"/><Relationship Id="rId34" Type="http://schemas.openxmlformats.org/officeDocument/2006/relationships/chart" Target="../charts/chart666.xml"/><Relationship Id="rId42" Type="http://schemas.openxmlformats.org/officeDocument/2006/relationships/chart" Target="../charts/chart674.xml"/><Relationship Id="rId7" Type="http://schemas.openxmlformats.org/officeDocument/2006/relationships/chart" Target="../charts/chart639.xml"/><Relationship Id="rId12" Type="http://schemas.openxmlformats.org/officeDocument/2006/relationships/chart" Target="../charts/chart644.xml"/><Relationship Id="rId17" Type="http://schemas.openxmlformats.org/officeDocument/2006/relationships/chart" Target="../charts/chart649.xml"/><Relationship Id="rId25" Type="http://schemas.openxmlformats.org/officeDocument/2006/relationships/chart" Target="../charts/chart657.xml"/><Relationship Id="rId33" Type="http://schemas.openxmlformats.org/officeDocument/2006/relationships/chart" Target="../charts/chart665.xml"/><Relationship Id="rId38" Type="http://schemas.openxmlformats.org/officeDocument/2006/relationships/chart" Target="../charts/chart670.xml"/><Relationship Id="rId2" Type="http://schemas.openxmlformats.org/officeDocument/2006/relationships/chart" Target="../charts/chart634.xml"/><Relationship Id="rId16" Type="http://schemas.openxmlformats.org/officeDocument/2006/relationships/chart" Target="../charts/chart648.xml"/><Relationship Id="rId20" Type="http://schemas.openxmlformats.org/officeDocument/2006/relationships/chart" Target="../charts/chart652.xml"/><Relationship Id="rId29" Type="http://schemas.openxmlformats.org/officeDocument/2006/relationships/chart" Target="../charts/chart661.xml"/><Relationship Id="rId41" Type="http://schemas.openxmlformats.org/officeDocument/2006/relationships/chart" Target="../charts/chart673.xml"/><Relationship Id="rId1" Type="http://schemas.openxmlformats.org/officeDocument/2006/relationships/chart" Target="../charts/chart633.xml"/><Relationship Id="rId6" Type="http://schemas.openxmlformats.org/officeDocument/2006/relationships/chart" Target="../charts/chart638.xml"/><Relationship Id="rId11" Type="http://schemas.openxmlformats.org/officeDocument/2006/relationships/chart" Target="../charts/chart643.xml"/><Relationship Id="rId24" Type="http://schemas.openxmlformats.org/officeDocument/2006/relationships/chart" Target="../charts/chart656.xml"/><Relationship Id="rId32" Type="http://schemas.openxmlformats.org/officeDocument/2006/relationships/chart" Target="../charts/chart664.xml"/><Relationship Id="rId37" Type="http://schemas.openxmlformats.org/officeDocument/2006/relationships/chart" Target="../charts/chart669.xml"/><Relationship Id="rId40" Type="http://schemas.openxmlformats.org/officeDocument/2006/relationships/chart" Target="../charts/chart672.xml"/><Relationship Id="rId5" Type="http://schemas.openxmlformats.org/officeDocument/2006/relationships/chart" Target="../charts/chart637.xml"/><Relationship Id="rId15" Type="http://schemas.openxmlformats.org/officeDocument/2006/relationships/chart" Target="../charts/chart647.xml"/><Relationship Id="rId23" Type="http://schemas.openxmlformats.org/officeDocument/2006/relationships/chart" Target="../charts/chart655.xml"/><Relationship Id="rId28" Type="http://schemas.openxmlformats.org/officeDocument/2006/relationships/chart" Target="../charts/chart660.xml"/><Relationship Id="rId36" Type="http://schemas.openxmlformats.org/officeDocument/2006/relationships/chart" Target="../charts/chart668.xml"/><Relationship Id="rId10" Type="http://schemas.openxmlformats.org/officeDocument/2006/relationships/chart" Target="../charts/chart642.xml"/><Relationship Id="rId19" Type="http://schemas.openxmlformats.org/officeDocument/2006/relationships/chart" Target="../charts/chart651.xml"/><Relationship Id="rId31" Type="http://schemas.openxmlformats.org/officeDocument/2006/relationships/chart" Target="../charts/chart663.xml"/><Relationship Id="rId4" Type="http://schemas.openxmlformats.org/officeDocument/2006/relationships/chart" Target="../charts/chart636.xml"/><Relationship Id="rId9" Type="http://schemas.openxmlformats.org/officeDocument/2006/relationships/chart" Target="../charts/chart641.xml"/><Relationship Id="rId14" Type="http://schemas.openxmlformats.org/officeDocument/2006/relationships/chart" Target="../charts/chart646.xml"/><Relationship Id="rId22" Type="http://schemas.openxmlformats.org/officeDocument/2006/relationships/chart" Target="../charts/chart654.xml"/><Relationship Id="rId27" Type="http://schemas.openxmlformats.org/officeDocument/2006/relationships/chart" Target="../charts/chart659.xml"/><Relationship Id="rId30" Type="http://schemas.openxmlformats.org/officeDocument/2006/relationships/chart" Target="../charts/chart662.xml"/><Relationship Id="rId35" Type="http://schemas.openxmlformats.org/officeDocument/2006/relationships/chart" Target="../charts/chart667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2.xml"/><Relationship Id="rId13" Type="http://schemas.openxmlformats.org/officeDocument/2006/relationships/chart" Target="../charts/chart687.xml"/><Relationship Id="rId18" Type="http://schemas.openxmlformats.org/officeDocument/2006/relationships/chart" Target="../charts/chart692.xml"/><Relationship Id="rId26" Type="http://schemas.openxmlformats.org/officeDocument/2006/relationships/chart" Target="../charts/chart700.xml"/><Relationship Id="rId39" Type="http://schemas.openxmlformats.org/officeDocument/2006/relationships/chart" Target="../charts/chart713.xml"/><Relationship Id="rId3" Type="http://schemas.openxmlformats.org/officeDocument/2006/relationships/chart" Target="../charts/chart677.xml"/><Relationship Id="rId21" Type="http://schemas.openxmlformats.org/officeDocument/2006/relationships/chart" Target="../charts/chart695.xml"/><Relationship Id="rId34" Type="http://schemas.openxmlformats.org/officeDocument/2006/relationships/chart" Target="../charts/chart708.xml"/><Relationship Id="rId42" Type="http://schemas.openxmlformats.org/officeDocument/2006/relationships/chart" Target="../charts/chart716.xml"/><Relationship Id="rId7" Type="http://schemas.openxmlformats.org/officeDocument/2006/relationships/chart" Target="../charts/chart681.xml"/><Relationship Id="rId12" Type="http://schemas.openxmlformats.org/officeDocument/2006/relationships/chart" Target="../charts/chart686.xml"/><Relationship Id="rId17" Type="http://schemas.openxmlformats.org/officeDocument/2006/relationships/chart" Target="../charts/chart691.xml"/><Relationship Id="rId25" Type="http://schemas.openxmlformats.org/officeDocument/2006/relationships/chart" Target="../charts/chart699.xml"/><Relationship Id="rId33" Type="http://schemas.openxmlformats.org/officeDocument/2006/relationships/chart" Target="../charts/chart707.xml"/><Relationship Id="rId38" Type="http://schemas.openxmlformats.org/officeDocument/2006/relationships/chart" Target="../charts/chart712.xml"/><Relationship Id="rId2" Type="http://schemas.openxmlformats.org/officeDocument/2006/relationships/chart" Target="../charts/chart676.xml"/><Relationship Id="rId16" Type="http://schemas.openxmlformats.org/officeDocument/2006/relationships/chart" Target="../charts/chart690.xml"/><Relationship Id="rId20" Type="http://schemas.openxmlformats.org/officeDocument/2006/relationships/chart" Target="../charts/chart694.xml"/><Relationship Id="rId29" Type="http://schemas.openxmlformats.org/officeDocument/2006/relationships/chart" Target="../charts/chart703.xml"/><Relationship Id="rId41" Type="http://schemas.openxmlformats.org/officeDocument/2006/relationships/chart" Target="../charts/chart715.xml"/><Relationship Id="rId1" Type="http://schemas.openxmlformats.org/officeDocument/2006/relationships/chart" Target="../charts/chart675.xml"/><Relationship Id="rId6" Type="http://schemas.openxmlformats.org/officeDocument/2006/relationships/chart" Target="../charts/chart680.xml"/><Relationship Id="rId11" Type="http://schemas.openxmlformats.org/officeDocument/2006/relationships/chart" Target="../charts/chart685.xml"/><Relationship Id="rId24" Type="http://schemas.openxmlformats.org/officeDocument/2006/relationships/chart" Target="../charts/chart698.xml"/><Relationship Id="rId32" Type="http://schemas.openxmlformats.org/officeDocument/2006/relationships/chart" Target="../charts/chart706.xml"/><Relationship Id="rId37" Type="http://schemas.openxmlformats.org/officeDocument/2006/relationships/chart" Target="../charts/chart711.xml"/><Relationship Id="rId40" Type="http://schemas.openxmlformats.org/officeDocument/2006/relationships/chart" Target="../charts/chart714.xml"/><Relationship Id="rId5" Type="http://schemas.openxmlformats.org/officeDocument/2006/relationships/chart" Target="../charts/chart679.xml"/><Relationship Id="rId15" Type="http://schemas.openxmlformats.org/officeDocument/2006/relationships/chart" Target="../charts/chart689.xml"/><Relationship Id="rId23" Type="http://schemas.openxmlformats.org/officeDocument/2006/relationships/chart" Target="../charts/chart697.xml"/><Relationship Id="rId28" Type="http://schemas.openxmlformats.org/officeDocument/2006/relationships/chart" Target="../charts/chart702.xml"/><Relationship Id="rId36" Type="http://schemas.openxmlformats.org/officeDocument/2006/relationships/chart" Target="../charts/chart710.xml"/><Relationship Id="rId10" Type="http://schemas.openxmlformats.org/officeDocument/2006/relationships/chart" Target="../charts/chart684.xml"/><Relationship Id="rId19" Type="http://schemas.openxmlformats.org/officeDocument/2006/relationships/chart" Target="../charts/chart693.xml"/><Relationship Id="rId31" Type="http://schemas.openxmlformats.org/officeDocument/2006/relationships/chart" Target="../charts/chart705.xml"/><Relationship Id="rId4" Type="http://schemas.openxmlformats.org/officeDocument/2006/relationships/chart" Target="../charts/chart678.xml"/><Relationship Id="rId9" Type="http://schemas.openxmlformats.org/officeDocument/2006/relationships/chart" Target="../charts/chart683.xml"/><Relationship Id="rId14" Type="http://schemas.openxmlformats.org/officeDocument/2006/relationships/chart" Target="../charts/chart688.xml"/><Relationship Id="rId22" Type="http://schemas.openxmlformats.org/officeDocument/2006/relationships/chart" Target="../charts/chart696.xml"/><Relationship Id="rId27" Type="http://schemas.openxmlformats.org/officeDocument/2006/relationships/chart" Target="../charts/chart701.xml"/><Relationship Id="rId30" Type="http://schemas.openxmlformats.org/officeDocument/2006/relationships/chart" Target="../charts/chart704.xml"/><Relationship Id="rId35" Type="http://schemas.openxmlformats.org/officeDocument/2006/relationships/chart" Target="../charts/chart709.xml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4.xml"/><Relationship Id="rId13" Type="http://schemas.openxmlformats.org/officeDocument/2006/relationships/chart" Target="../charts/chart729.xml"/><Relationship Id="rId18" Type="http://schemas.openxmlformats.org/officeDocument/2006/relationships/chart" Target="../charts/chart734.xml"/><Relationship Id="rId26" Type="http://schemas.openxmlformats.org/officeDocument/2006/relationships/chart" Target="../charts/chart742.xml"/><Relationship Id="rId39" Type="http://schemas.openxmlformats.org/officeDocument/2006/relationships/chart" Target="../charts/chart755.xml"/><Relationship Id="rId3" Type="http://schemas.openxmlformats.org/officeDocument/2006/relationships/chart" Target="../charts/chart719.xml"/><Relationship Id="rId21" Type="http://schemas.openxmlformats.org/officeDocument/2006/relationships/chart" Target="../charts/chart737.xml"/><Relationship Id="rId34" Type="http://schemas.openxmlformats.org/officeDocument/2006/relationships/chart" Target="../charts/chart750.xml"/><Relationship Id="rId42" Type="http://schemas.openxmlformats.org/officeDocument/2006/relationships/chart" Target="../charts/chart758.xml"/><Relationship Id="rId7" Type="http://schemas.openxmlformats.org/officeDocument/2006/relationships/chart" Target="../charts/chart723.xml"/><Relationship Id="rId12" Type="http://schemas.openxmlformats.org/officeDocument/2006/relationships/chart" Target="../charts/chart728.xml"/><Relationship Id="rId17" Type="http://schemas.openxmlformats.org/officeDocument/2006/relationships/chart" Target="../charts/chart733.xml"/><Relationship Id="rId25" Type="http://schemas.openxmlformats.org/officeDocument/2006/relationships/chart" Target="../charts/chart741.xml"/><Relationship Id="rId33" Type="http://schemas.openxmlformats.org/officeDocument/2006/relationships/chart" Target="../charts/chart749.xml"/><Relationship Id="rId38" Type="http://schemas.openxmlformats.org/officeDocument/2006/relationships/chart" Target="../charts/chart754.xml"/><Relationship Id="rId2" Type="http://schemas.openxmlformats.org/officeDocument/2006/relationships/chart" Target="../charts/chart718.xml"/><Relationship Id="rId16" Type="http://schemas.openxmlformats.org/officeDocument/2006/relationships/chart" Target="../charts/chart732.xml"/><Relationship Id="rId20" Type="http://schemas.openxmlformats.org/officeDocument/2006/relationships/chart" Target="../charts/chart736.xml"/><Relationship Id="rId29" Type="http://schemas.openxmlformats.org/officeDocument/2006/relationships/chart" Target="../charts/chart745.xml"/><Relationship Id="rId41" Type="http://schemas.openxmlformats.org/officeDocument/2006/relationships/chart" Target="../charts/chart757.xml"/><Relationship Id="rId1" Type="http://schemas.openxmlformats.org/officeDocument/2006/relationships/chart" Target="../charts/chart717.xml"/><Relationship Id="rId6" Type="http://schemas.openxmlformats.org/officeDocument/2006/relationships/chart" Target="../charts/chart722.xml"/><Relationship Id="rId11" Type="http://schemas.openxmlformats.org/officeDocument/2006/relationships/chart" Target="../charts/chart727.xml"/><Relationship Id="rId24" Type="http://schemas.openxmlformats.org/officeDocument/2006/relationships/chart" Target="../charts/chart740.xml"/><Relationship Id="rId32" Type="http://schemas.openxmlformats.org/officeDocument/2006/relationships/chart" Target="../charts/chart748.xml"/><Relationship Id="rId37" Type="http://schemas.openxmlformats.org/officeDocument/2006/relationships/chart" Target="../charts/chart753.xml"/><Relationship Id="rId40" Type="http://schemas.openxmlformats.org/officeDocument/2006/relationships/chart" Target="../charts/chart756.xml"/><Relationship Id="rId5" Type="http://schemas.openxmlformats.org/officeDocument/2006/relationships/chart" Target="../charts/chart721.xml"/><Relationship Id="rId15" Type="http://schemas.openxmlformats.org/officeDocument/2006/relationships/chart" Target="../charts/chart731.xml"/><Relationship Id="rId23" Type="http://schemas.openxmlformats.org/officeDocument/2006/relationships/chart" Target="../charts/chart739.xml"/><Relationship Id="rId28" Type="http://schemas.openxmlformats.org/officeDocument/2006/relationships/chart" Target="../charts/chart744.xml"/><Relationship Id="rId36" Type="http://schemas.openxmlformats.org/officeDocument/2006/relationships/chart" Target="../charts/chart752.xml"/><Relationship Id="rId10" Type="http://schemas.openxmlformats.org/officeDocument/2006/relationships/chart" Target="../charts/chart726.xml"/><Relationship Id="rId19" Type="http://schemas.openxmlformats.org/officeDocument/2006/relationships/chart" Target="../charts/chart735.xml"/><Relationship Id="rId31" Type="http://schemas.openxmlformats.org/officeDocument/2006/relationships/chart" Target="../charts/chart747.xml"/><Relationship Id="rId4" Type="http://schemas.openxmlformats.org/officeDocument/2006/relationships/chart" Target="../charts/chart720.xml"/><Relationship Id="rId9" Type="http://schemas.openxmlformats.org/officeDocument/2006/relationships/chart" Target="../charts/chart725.xml"/><Relationship Id="rId14" Type="http://schemas.openxmlformats.org/officeDocument/2006/relationships/chart" Target="../charts/chart730.xml"/><Relationship Id="rId22" Type="http://schemas.openxmlformats.org/officeDocument/2006/relationships/chart" Target="../charts/chart738.xml"/><Relationship Id="rId27" Type="http://schemas.openxmlformats.org/officeDocument/2006/relationships/chart" Target="../charts/chart743.xml"/><Relationship Id="rId30" Type="http://schemas.openxmlformats.org/officeDocument/2006/relationships/chart" Target="../charts/chart746.xml"/><Relationship Id="rId35" Type="http://schemas.openxmlformats.org/officeDocument/2006/relationships/chart" Target="../charts/chart751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6.xml"/><Relationship Id="rId13" Type="http://schemas.openxmlformats.org/officeDocument/2006/relationships/chart" Target="../charts/chart771.xml"/><Relationship Id="rId18" Type="http://schemas.openxmlformats.org/officeDocument/2006/relationships/chart" Target="../charts/chart776.xml"/><Relationship Id="rId26" Type="http://schemas.openxmlformats.org/officeDocument/2006/relationships/chart" Target="../charts/chart784.xml"/><Relationship Id="rId39" Type="http://schemas.openxmlformats.org/officeDocument/2006/relationships/chart" Target="../charts/chart797.xml"/><Relationship Id="rId3" Type="http://schemas.openxmlformats.org/officeDocument/2006/relationships/chart" Target="../charts/chart761.xml"/><Relationship Id="rId21" Type="http://schemas.openxmlformats.org/officeDocument/2006/relationships/chart" Target="../charts/chart779.xml"/><Relationship Id="rId34" Type="http://schemas.openxmlformats.org/officeDocument/2006/relationships/chart" Target="../charts/chart792.xml"/><Relationship Id="rId42" Type="http://schemas.openxmlformats.org/officeDocument/2006/relationships/chart" Target="../charts/chart800.xml"/><Relationship Id="rId7" Type="http://schemas.openxmlformats.org/officeDocument/2006/relationships/chart" Target="../charts/chart765.xml"/><Relationship Id="rId12" Type="http://schemas.openxmlformats.org/officeDocument/2006/relationships/chart" Target="../charts/chart770.xml"/><Relationship Id="rId17" Type="http://schemas.openxmlformats.org/officeDocument/2006/relationships/chart" Target="../charts/chart775.xml"/><Relationship Id="rId25" Type="http://schemas.openxmlformats.org/officeDocument/2006/relationships/chart" Target="../charts/chart783.xml"/><Relationship Id="rId33" Type="http://schemas.openxmlformats.org/officeDocument/2006/relationships/chart" Target="../charts/chart791.xml"/><Relationship Id="rId38" Type="http://schemas.openxmlformats.org/officeDocument/2006/relationships/chart" Target="../charts/chart796.xml"/><Relationship Id="rId2" Type="http://schemas.openxmlformats.org/officeDocument/2006/relationships/chart" Target="../charts/chart760.xml"/><Relationship Id="rId16" Type="http://schemas.openxmlformats.org/officeDocument/2006/relationships/chart" Target="../charts/chart774.xml"/><Relationship Id="rId20" Type="http://schemas.openxmlformats.org/officeDocument/2006/relationships/chart" Target="../charts/chart778.xml"/><Relationship Id="rId29" Type="http://schemas.openxmlformats.org/officeDocument/2006/relationships/chart" Target="../charts/chart787.xml"/><Relationship Id="rId41" Type="http://schemas.openxmlformats.org/officeDocument/2006/relationships/chart" Target="../charts/chart799.xml"/><Relationship Id="rId1" Type="http://schemas.openxmlformats.org/officeDocument/2006/relationships/chart" Target="../charts/chart759.xml"/><Relationship Id="rId6" Type="http://schemas.openxmlformats.org/officeDocument/2006/relationships/chart" Target="../charts/chart764.xml"/><Relationship Id="rId11" Type="http://schemas.openxmlformats.org/officeDocument/2006/relationships/chart" Target="../charts/chart769.xml"/><Relationship Id="rId24" Type="http://schemas.openxmlformats.org/officeDocument/2006/relationships/chart" Target="../charts/chart782.xml"/><Relationship Id="rId32" Type="http://schemas.openxmlformats.org/officeDocument/2006/relationships/chart" Target="../charts/chart790.xml"/><Relationship Id="rId37" Type="http://schemas.openxmlformats.org/officeDocument/2006/relationships/chart" Target="../charts/chart795.xml"/><Relationship Id="rId40" Type="http://schemas.openxmlformats.org/officeDocument/2006/relationships/chart" Target="../charts/chart798.xml"/><Relationship Id="rId5" Type="http://schemas.openxmlformats.org/officeDocument/2006/relationships/chart" Target="../charts/chart763.xml"/><Relationship Id="rId15" Type="http://schemas.openxmlformats.org/officeDocument/2006/relationships/chart" Target="../charts/chart773.xml"/><Relationship Id="rId23" Type="http://schemas.openxmlformats.org/officeDocument/2006/relationships/chart" Target="../charts/chart781.xml"/><Relationship Id="rId28" Type="http://schemas.openxmlformats.org/officeDocument/2006/relationships/chart" Target="../charts/chart786.xml"/><Relationship Id="rId36" Type="http://schemas.openxmlformats.org/officeDocument/2006/relationships/chart" Target="../charts/chart794.xml"/><Relationship Id="rId10" Type="http://schemas.openxmlformats.org/officeDocument/2006/relationships/chart" Target="../charts/chart768.xml"/><Relationship Id="rId19" Type="http://schemas.openxmlformats.org/officeDocument/2006/relationships/chart" Target="../charts/chart777.xml"/><Relationship Id="rId31" Type="http://schemas.openxmlformats.org/officeDocument/2006/relationships/chart" Target="../charts/chart789.xml"/><Relationship Id="rId4" Type="http://schemas.openxmlformats.org/officeDocument/2006/relationships/chart" Target="../charts/chart762.xml"/><Relationship Id="rId9" Type="http://schemas.openxmlformats.org/officeDocument/2006/relationships/chart" Target="../charts/chart767.xml"/><Relationship Id="rId14" Type="http://schemas.openxmlformats.org/officeDocument/2006/relationships/chart" Target="../charts/chart772.xml"/><Relationship Id="rId22" Type="http://schemas.openxmlformats.org/officeDocument/2006/relationships/chart" Target="../charts/chart780.xml"/><Relationship Id="rId27" Type="http://schemas.openxmlformats.org/officeDocument/2006/relationships/chart" Target="../charts/chart785.xml"/><Relationship Id="rId30" Type="http://schemas.openxmlformats.org/officeDocument/2006/relationships/chart" Target="../charts/chart788.xml"/><Relationship Id="rId35" Type="http://schemas.openxmlformats.org/officeDocument/2006/relationships/chart" Target="../charts/chart793.xml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8.xml"/><Relationship Id="rId13" Type="http://schemas.openxmlformats.org/officeDocument/2006/relationships/chart" Target="../charts/chart813.xml"/><Relationship Id="rId18" Type="http://schemas.openxmlformats.org/officeDocument/2006/relationships/chart" Target="../charts/chart818.xml"/><Relationship Id="rId26" Type="http://schemas.openxmlformats.org/officeDocument/2006/relationships/chart" Target="../charts/chart826.xml"/><Relationship Id="rId39" Type="http://schemas.openxmlformats.org/officeDocument/2006/relationships/chart" Target="../charts/chart839.xml"/><Relationship Id="rId3" Type="http://schemas.openxmlformats.org/officeDocument/2006/relationships/chart" Target="../charts/chart803.xml"/><Relationship Id="rId21" Type="http://schemas.openxmlformats.org/officeDocument/2006/relationships/chart" Target="../charts/chart821.xml"/><Relationship Id="rId34" Type="http://schemas.openxmlformats.org/officeDocument/2006/relationships/chart" Target="../charts/chart834.xml"/><Relationship Id="rId42" Type="http://schemas.openxmlformats.org/officeDocument/2006/relationships/chart" Target="../charts/chart842.xml"/><Relationship Id="rId7" Type="http://schemas.openxmlformats.org/officeDocument/2006/relationships/chart" Target="../charts/chart807.xml"/><Relationship Id="rId12" Type="http://schemas.openxmlformats.org/officeDocument/2006/relationships/chart" Target="../charts/chart812.xml"/><Relationship Id="rId17" Type="http://schemas.openxmlformats.org/officeDocument/2006/relationships/chart" Target="../charts/chart817.xml"/><Relationship Id="rId25" Type="http://schemas.openxmlformats.org/officeDocument/2006/relationships/chart" Target="../charts/chart825.xml"/><Relationship Id="rId33" Type="http://schemas.openxmlformats.org/officeDocument/2006/relationships/chart" Target="../charts/chart833.xml"/><Relationship Id="rId38" Type="http://schemas.openxmlformats.org/officeDocument/2006/relationships/chart" Target="../charts/chart838.xml"/><Relationship Id="rId2" Type="http://schemas.openxmlformats.org/officeDocument/2006/relationships/chart" Target="../charts/chart802.xml"/><Relationship Id="rId16" Type="http://schemas.openxmlformats.org/officeDocument/2006/relationships/chart" Target="../charts/chart816.xml"/><Relationship Id="rId20" Type="http://schemas.openxmlformats.org/officeDocument/2006/relationships/chart" Target="../charts/chart820.xml"/><Relationship Id="rId29" Type="http://schemas.openxmlformats.org/officeDocument/2006/relationships/chart" Target="../charts/chart829.xml"/><Relationship Id="rId41" Type="http://schemas.openxmlformats.org/officeDocument/2006/relationships/chart" Target="../charts/chart841.xml"/><Relationship Id="rId1" Type="http://schemas.openxmlformats.org/officeDocument/2006/relationships/chart" Target="../charts/chart801.xml"/><Relationship Id="rId6" Type="http://schemas.openxmlformats.org/officeDocument/2006/relationships/chart" Target="../charts/chart806.xml"/><Relationship Id="rId11" Type="http://schemas.openxmlformats.org/officeDocument/2006/relationships/chart" Target="../charts/chart811.xml"/><Relationship Id="rId24" Type="http://schemas.openxmlformats.org/officeDocument/2006/relationships/chart" Target="../charts/chart824.xml"/><Relationship Id="rId32" Type="http://schemas.openxmlformats.org/officeDocument/2006/relationships/chart" Target="../charts/chart832.xml"/><Relationship Id="rId37" Type="http://schemas.openxmlformats.org/officeDocument/2006/relationships/chart" Target="../charts/chart837.xml"/><Relationship Id="rId40" Type="http://schemas.openxmlformats.org/officeDocument/2006/relationships/chart" Target="../charts/chart840.xml"/><Relationship Id="rId5" Type="http://schemas.openxmlformats.org/officeDocument/2006/relationships/chart" Target="../charts/chart805.xml"/><Relationship Id="rId15" Type="http://schemas.openxmlformats.org/officeDocument/2006/relationships/chart" Target="../charts/chart815.xml"/><Relationship Id="rId23" Type="http://schemas.openxmlformats.org/officeDocument/2006/relationships/chart" Target="../charts/chart823.xml"/><Relationship Id="rId28" Type="http://schemas.openxmlformats.org/officeDocument/2006/relationships/chart" Target="../charts/chart828.xml"/><Relationship Id="rId36" Type="http://schemas.openxmlformats.org/officeDocument/2006/relationships/chart" Target="../charts/chart836.xml"/><Relationship Id="rId10" Type="http://schemas.openxmlformats.org/officeDocument/2006/relationships/chart" Target="../charts/chart810.xml"/><Relationship Id="rId19" Type="http://schemas.openxmlformats.org/officeDocument/2006/relationships/chart" Target="../charts/chart819.xml"/><Relationship Id="rId31" Type="http://schemas.openxmlformats.org/officeDocument/2006/relationships/chart" Target="../charts/chart831.xml"/><Relationship Id="rId4" Type="http://schemas.openxmlformats.org/officeDocument/2006/relationships/chart" Target="../charts/chart804.xml"/><Relationship Id="rId9" Type="http://schemas.openxmlformats.org/officeDocument/2006/relationships/chart" Target="../charts/chart809.xml"/><Relationship Id="rId14" Type="http://schemas.openxmlformats.org/officeDocument/2006/relationships/chart" Target="../charts/chart814.xml"/><Relationship Id="rId22" Type="http://schemas.openxmlformats.org/officeDocument/2006/relationships/chart" Target="../charts/chart822.xml"/><Relationship Id="rId27" Type="http://schemas.openxmlformats.org/officeDocument/2006/relationships/chart" Target="../charts/chart827.xml"/><Relationship Id="rId30" Type="http://schemas.openxmlformats.org/officeDocument/2006/relationships/chart" Target="../charts/chart830.xml"/><Relationship Id="rId35" Type="http://schemas.openxmlformats.org/officeDocument/2006/relationships/chart" Target="../charts/chart8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0.xml"/><Relationship Id="rId13" Type="http://schemas.openxmlformats.org/officeDocument/2006/relationships/chart" Target="../charts/chart855.xml"/><Relationship Id="rId18" Type="http://schemas.openxmlformats.org/officeDocument/2006/relationships/chart" Target="../charts/chart860.xml"/><Relationship Id="rId26" Type="http://schemas.openxmlformats.org/officeDocument/2006/relationships/chart" Target="../charts/chart868.xml"/><Relationship Id="rId39" Type="http://schemas.openxmlformats.org/officeDocument/2006/relationships/chart" Target="../charts/chart881.xml"/><Relationship Id="rId3" Type="http://schemas.openxmlformats.org/officeDocument/2006/relationships/chart" Target="../charts/chart845.xml"/><Relationship Id="rId21" Type="http://schemas.openxmlformats.org/officeDocument/2006/relationships/chart" Target="../charts/chart863.xml"/><Relationship Id="rId34" Type="http://schemas.openxmlformats.org/officeDocument/2006/relationships/chart" Target="../charts/chart876.xml"/><Relationship Id="rId42" Type="http://schemas.openxmlformats.org/officeDocument/2006/relationships/chart" Target="../charts/chart884.xml"/><Relationship Id="rId7" Type="http://schemas.openxmlformats.org/officeDocument/2006/relationships/chart" Target="../charts/chart849.xml"/><Relationship Id="rId12" Type="http://schemas.openxmlformats.org/officeDocument/2006/relationships/chart" Target="../charts/chart854.xml"/><Relationship Id="rId17" Type="http://schemas.openxmlformats.org/officeDocument/2006/relationships/chart" Target="../charts/chart859.xml"/><Relationship Id="rId25" Type="http://schemas.openxmlformats.org/officeDocument/2006/relationships/chart" Target="../charts/chart867.xml"/><Relationship Id="rId33" Type="http://schemas.openxmlformats.org/officeDocument/2006/relationships/chart" Target="../charts/chart875.xml"/><Relationship Id="rId38" Type="http://schemas.openxmlformats.org/officeDocument/2006/relationships/chart" Target="../charts/chart880.xml"/><Relationship Id="rId2" Type="http://schemas.openxmlformats.org/officeDocument/2006/relationships/chart" Target="../charts/chart844.xml"/><Relationship Id="rId16" Type="http://schemas.openxmlformats.org/officeDocument/2006/relationships/chart" Target="../charts/chart858.xml"/><Relationship Id="rId20" Type="http://schemas.openxmlformats.org/officeDocument/2006/relationships/chart" Target="../charts/chart862.xml"/><Relationship Id="rId29" Type="http://schemas.openxmlformats.org/officeDocument/2006/relationships/chart" Target="../charts/chart871.xml"/><Relationship Id="rId41" Type="http://schemas.openxmlformats.org/officeDocument/2006/relationships/chart" Target="../charts/chart883.xml"/><Relationship Id="rId1" Type="http://schemas.openxmlformats.org/officeDocument/2006/relationships/chart" Target="../charts/chart843.xml"/><Relationship Id="rId6" Type="http://schemas.openxmlformats.org/officeDocument/2006/relationships/chart" Target="../charts/chart848.xml"/><Relationship Id="rId11" Type="http://schemas.openxmlformats.org/officeDocument/2006/relationships/chart" Target="../charts/chart853.xml"/><Relationship Id="rId24" Type="http://schemas.openxmlformats.org/officeDocument/2006/relationships/chart" Target="../charts/chart866.xml"/><Relationship Id="rId32" Type="http://schemas.openxmlformats.org/officeDocument/2006/relationships/chart" Target="../charts/chart874.xml"/><Relationship Id="rId37" Type="http://schemas.openxmlformats.org/officeDocument/2006/relationships/chart" Target="../charts/chart879.xml"/><Relationship Id="rId40" Type="http://schemas.openxmlformats.org/officeDocument/2006/relationships/chart" Target="../charts/chart882.xml"/><Relationship Id="rId5" Type="http://schemas.openxmlformats.org/officeDocument/2006/relationships/chart" Target="../charts/chart847.xml"/><Relationship Id="rId15" Type="http://schemas.openxmlformats.org/officeDocument/2006/relationships/chart" Target="../charts/chart857.xml"/><Relationship Id="rId23" Type="http://schemas.openxmlformats.org/officeDocument/2006/relationships/chart" Target="../charts/chart865.xml"/><Relationship Id="rId28" Type="http://schemas.openxmlformats.org/officeDocument/2006/relationships/chart" Target="../charts/chart870.xml"/><Relationship Id="rId36" Type="http://schemas.openxmlformats.org/officeDocument/2006/relationships/chart" Target="../charts/chart878.xml"/><Relationship Id="rId10" Type="http://schemas.openxmlformats.org/officeDocument/2006/relationships/chart" Target="../charts/chart852.xml"/><Relationship Id="rId19" Type="http://schemas.openxmlformats.org/officeDocument/2006/relationships/chart" Target="../charts/chart861.xml"/><Relationship Id="rId31" Type="http://schemas.openxmlformats.org/officeDocument/2006/relationships/chart" Target="../charts/chart873.xml"/><Relationship Id="rId4" Type="http://schemas.openxmlformats.org/officeDocument/2006/relationships/chart" Target="../charts/chart846.xml"/><Relationship Id="rId9" Type="http://schemas.openxmlformats.org/officeDocument/2006/relationships/chart" Target="../charts/chart851.xml"/><Relationship Id="rId14" Type="http://schemas.openxmlformats.org/officeDocument/2006/relationships/chart" Target="../charts/chart856.xml"/><Relationship Id="rId22" Type="http://schemas.openxmlformats.org/officeDocument/2006/relationships/chart" Target="../charts/chart864.xml"/><Relationship Id="rId27" Type="http://schemas.openxmlformats.org/officeDocument/2006/relationships/chart" Target="../charts/chart869.xml"/><Relationship Id="rId30" Type="http://schemas.openxmlformats.org/officeDocument/2006/relationships/chart" Target="../charts/chart872.xml"/><Relationship Id="rId35" Type="http://schemas.openxmlformats.org/officeDocument/2006/relationships/chart" Target="../charts/chart877.xml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92.xml"/><Relationship Id="rId13" Type="http://schemas.openxmlformats.org/officeDocument/2006/relationships/chart" Target="../charts/chart897.xml"/><Relationship Id="rId18" Type="http://schemas.openxmlformats.org/officeDocument/2006/relationships/chart" Target="../charts/chart902.xml"/><Relationship Id="rId26" Type="http://schemas.openxmlformats.org/officeDocument/2006/relationships/chart" Target="../charts/chart910.xml"/><Relationship Id="rId39" Type="http://schemas.openxmlformats.org/officeDocument/2006/relationships/chart" Target="../charts/chart923.xml"/><Relationship Id="rId3" Type="http://schemas.openxmlformats.org/officeDocument/2006/relationships/chart" Target="../charts/chart887.xml"/><Relationship Id="rId21" Type="http://schemas.openxmlformats.org/officeDocument/2006/relationships/chart" Target="../charts/chart905.xml"/><Relationship Id="rId34" Type="http://schemas.openxmlformats.org/officeDocument/2006/relationships/chart" Target="../charts/chart918.xml"/><Relationship Id="rId42" Type="http://schemas.openxmlformats.org/officeDocument/2006/relationships/chart" Target="../charts/chart926.xml"/><Relationship Id="rId7" Type="http://schemas.openxmlformats.org/officeDocument/2006/relationships/chart" Target="../charts/chart891.xml"/><Relationship Id="rId12" Type="http://schemas.openxmlformats.org/officeDocument/2006/relationships/chart" Target="../charts/chart896.xml"/><Relationship Id="rId17" Type="http://schemas.openxmlformats.org/officeDocument/2006/relationships/chart" Target="../charts/chart901.xml"/><Relationship Id="rId25" Type="http://schemas.openxmlformats.org/officeDocument/2006/relationships/chart" Target="../charts/chart909.xml"/><Relationship Id="rId33" Type="http://schemas.openxmlformats.org/officeDocument/2006/relationships/chart" Target="../charts/chart917.xml"/><Relationship Id="rId38" Type="http://schemas.openxmlformats.org/officeDocument/2006/relationships/chart" Target="../charts/chart922.xml"/><Relationship Id="rId2" Type="http://schemas.openxmlformats.org/officeDocument/2006/relationships/chart" Target="../charts/chart886.xml"/><Relationship Id="rId16" Type="http://schemas.openxmlformats.org/officeDocument/2006/relationships/chart" Target="../charts/chart900.xml"/><Relationship Id="rId20" Type="http://schemas.openxmlformats.org/officeDocument/2006/relationships/chart" Target="../charts/chart904.xml"/><Relationship Id="rId29" Type="http://schemas.openxmlformats.org/officeDocument/2006/relationships/chart" Target="../charts/chart913.xml"/><Relationship Id="rId41" Type="http://schemas.openxmlformats.org/officeDocument/2006/relationships/chart" Target="../charts/chart925.xml"/><Relationship Id="rId1" Type="http://schemas.openxmlformats.org/officeDocument/2006/relationships/chart" Target="../charts/chart885.xml"/><Relationship Id="rId6" Type="http://schemas.openxmlformats.org/officeDocument/2006/relationships/chart" Target="../charts/chart890.xml"/><Relationship Id="rId11" Type="http://schemas.openxmlformats.org/officeDocument/2006/relationships/chart" Target="../charts/chart895.xml"/><Relationship Id="rId24" Type="http://schemas.openxmlformats.org/officeDocument/2006/relationships/chart" Target="../charts/chart908.xml"/><Relationship Id="rId32" Type="http://schemas.openxmlformats.org/officeDocument/2006/relationships/chart" Target="../charts/chart916.xml"/><Relationship Id="rId37" Type="http://schemas.openxmlformats.org/officeDocument/2006/relationships/chart" Target="../charts/chart921.xml"/><Relationship Id="rId40" Type="http://schemas.openxmlformats.org/officeDocument/2006/relationships/chart" Target="../charts/chart924.xml"/><Relationship Id="rId5" Type="http://schemas.openxmlformats.org/officeDocument/2006/relationships/chart" Target="../charts/chart889.xml"/><Relationship Id="rId15" Type="http://schemas.openxmlformats.org/officeDocument/2006/relationships/chart" Target="../charts/chart899.xml"/><Relationship Id="rId23" Type="http://schemas.openxmlformats.org/officeDocument/2006/relationships/chart" Target="../charts/chart907.xml"/><Relationship Id="rId28" Type="http://schemas.openxmlformats.org/officeDocument/2006/relationships/chart" Target="../charts/chart912.xml"/><Relationship Id="rId36" Type="http://schemas.openxmlformats.org/officeDocument/2006/relationships/chart" Target="../charts/chart920.xml"/><Relationship Id="rId10" Type="http://schemas.openxmlformats.org/officeDocument/2006/relationships/chart" Target="../charts/chart894.xml"/><Relationship Id="rId19" Type="http://schemas.openxmlformats.org/officeDocument/2006/relationships/chart" Target="../charts/chart903.xml"/><Relationship Id="rId31" Type="http://schemas.openxmlformats.org/officeDocument/2006/relationships/chart" Target="../charts/chart915.xml"/><Relationship Id="rId4" Type="http://schemas.openxmlformats.org/officeDocument/2006/relationships/chart" Target="../charts/chart888.xml"/><Relationship Id="rId9" Type="http://schemas.openxmlformats.org/officeDocument/2006/relationships/chart" Target="../charts/chart893.xml"/><Relationship Id="rId14" Type="http://schemas.openxmlformats.org/officeDocument/2006/relationships/chart" Target="../charts/chart898.xml"/><Relationship Id="rId22" Type="http://schemas.openxmlformats.org/officeDocument/2006/relationships/chart" Target="../charts/chart906.xml"/><Relationship Id="rId27" Type="http://schemas.openxmlformats.org/officeDocument/2006/relationships/chart" Target="../charts/chart911.xml"/><Relationship Id="rId30" Type="http://schemas.openxmlformats.org/officeDocument/2006/relationships/chart" Target="../charts/chart914.xml"/><Relationship Id="rId35" Type="http://schemas.openxmlformats.org/officeDocument/2006/relationships/chart" Target="../charts/chart919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4.xml"/><Relationship Id="rId13" Type="http://schemas.openxmlformats.org/officeDocument/2006/relationships/chart" Target="../charts/chart939.xml"/><Relationship Id="rId18" Type="http://schemas.openxmlformats.org/officeDocument/2006/relationships/chart" Target="../charts/chart944.xml"/><Relationship Id="rId26" Type="http://schemas.openxmlformats.org/officeDocument/2006/relationships/chart" Target="../charts/chart952.xml"/><Relationship Id="rId39" Type="http://schemas.openxmlformats.org/officeDocument/2006/relationships/chart" Target="../charts/chart965.xml"/><Relationship Id="rId3" Type="http://schemas.openxmlformats.org/officeDocument/2006/relationships/chart" Target="../charts/chart929.xml"/><Relationship Id="rId21" Type="http://schemas.openxmlformats.org/officeDocument/2006/relationships/chart" Target="../charts/chart947.xml"/><Relationship Id="rId34" Type="http://schemas.openxmlformats.org/officeDocument/2006/relationships/chart" Target="../charts/chart960.xml"/><Relationship Id="rId42" Type="http://schemas.openxmlformats.org/officeDocument/2006/relationships/chart" Target="../charts/chart968.xml"/><Relationship Id="rId7" Type="http://schemas.openxmlformats.org/officeDocument/2006/relationships/chart" Target="../charts/chart933.xml"/><Relationship Id="rId12" Type="http://schemas.openxmlformats.org/officeDocument/2006/relationships/chart" Target="../charts/chart938.xml"/><Relationship Id="rId17" Type="http://schemas.openxmlformats.org/officeDocument/2006/relationships/chart" Target="../charts/chart943.xml"/><Relationship Id="rId25" Type="http://schemas.openxmlformats.org/officeDocument/2006/relationships/chart" Target="../charts/chart951.xml"/><Relationship Id="rId33" Type="http://schemas.openxmlformats.org/officeDocument/2006/relationships/chart" Target="../charts/chart959.xml"/><Relationship Id="rId38" Type="http://schemas.openxmlformats.org/officeDocument/2006/relationships/chart" Target="../charts/chart964.xml"/><Relationship Id="rId2" Type="http://schemas.openxmlformats.org/officeDocument/2006/relationships/chart" Target="../charts/chart928.xml"/><Relationship Id="rId16" Type="http://schemas.openxmlformats.org/officeDocument/2006/relationships/chart" Target="../charts/chart942.xml"/><Relationship Id="rId20" Type="http://schemas.openxmlformats.org/officeDocument/2006/relationships/chart" Target="../charts/chart946.xml"/><Relationship Id="rId29" Type="http://schemas.openxmlformats.org/officeDocument/2006/relationships/chart" Target="../charts/chart955.xml"/><Relationship Id="rId41" Type="http://schemas.openxmlformats.org/officeDocument/2006/relationships/chart" Target="../charts/chart967.xml"/><Relationship Id="rId1" Type="http://schemas.openxmlformats.org/officeDocument/2006/relationships/chart" Target="../charts/chart927.xml"/><Relationship Id="rId6" Type="http://schemas.openxmlformats.org/officeDocument/2006/relationships/chart" Target="../charts/chart932.xml"/><Relationship Id="rId11" Type="http://schemas.openxmlformats.org/officeDocument/2006/relationships/chart" Target="../charts/chart937.xml"/><Relationship Id="rId24" Type="http://schemas.openxmlformats.org/officeDocument/2006/relationships/chart" Target="../charts/chart950.xml"/><Relationship Id="rId32" Type="http://schemas.openxmlformats.org/officeDocument/2006/relationships/chart" Target="../charts/chart958.xml"/><Relationship Id="rId37" Type="http://schemas.openxmlformats.org/officeDocument/2006/relationships/chart" Target="../charts/chart963.xml"/><Relationship Id="rId40" Type="http://schemas.openxmlformats.org/officeDocument/2006/relationships/chart" Target="../charts/chart966.xml"/><Relationship Id="rId5" Type="http://schemas.openxmlformats.org/officeDocument/2006/relationships/chart" Target="../charts/chart931.xml"/><Relationship Id="rId15" Type="http://schemas.openxmlformats.org/officeDocument/2006/relationships/chart" Target="../charts/chart941.xml"/><Relationship Id="rId23" Type="http://schemas.openxmlformats.org/officeDocument/2006/relationships/chart" Target="../charts/chart949.xml"/><Relationship Id="rId28" Type="http://schemas.openxmlformats.org/officeDocument/2006/relationships/chart" Target="../charts/chart954.xml"/><Relationship Id="rId36" Type="http://schemas.openxmlformats.org/officeDocument/2006/relationships/chart" Target="../charts/chart962.xml"/><Relationship Id="rId10" Type="http://schemas.openxmlformats.org/officeDocument/2006/relationships/chart" Target="../charts/chart936.xml"/><Relationship Id="rId19" Type="http://schemas.openxmlformats.org/officeDocument/2006/relationships/chart" Target="../charts/chart945.xml"/><Relationship Id="rId31" Type="http://schemas.openxmlformats.org/officeDocument/2006/relationships/chart" Target="../charts/chart957.xml"/><Relationship Id="rId4" Type="http://schemas.openxmlformats.org/officeDocument/2006/relationships/chart" Target="../charts/chart930.xml"/><Relationship Id="rId9" Type="http://schemas.openxmlformats.org/officeDocument/2006/relationships/chart" Target="../charts/chart935.xml"/><Relationship Id="rId14" Type="http://schemas.openxmlformats.org/officeDocument/2006/relationships/chart" Target="../charts/chart940.xml"/><Relationship Id="rId22" Type="http://schemas.openxmlformats.org/officeDocument/2006/relationships/chart" Target="../charts/chart948.xml"/><Relationship Id="rId27" Type="http://schemas.openxmlformats.org/officeDocument/2006/relationships/chart" Target="../charts/chart953.xml"/><Relationship Id="rId30" Type="http://schemas.openxmlformats.org/officeDocument/2006/relationships/chart" Target="../charts/chart956.xml"/><Relationship Id="rId35" Type="http://schemas.openxmlformats.org/officeDocument/2006/relationships/chart" Target="../charts/chart961.xml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6.xml"/><Relationship Id="rId13" Type="http://schemas.openxmlformats.org/officeDocument/2006/relationships/chart" Target="../charts/chart981.xml"/><Relationship Id="rId18" Type="http://schemas.openxmlformats.org/officeDocument/2006/relationships/chart" Target="../charts/chart986.xml"/><Relationship Id="rId26" Type="http://schemas.openxmlformats.org/officeDocument/2006/relationships/chart" Target="../charts/chart994.xml"/><Relationship Id="rId39" Type="http://schemas.openxmlformats.org/officeDocument/2006/relationships/chart" Target="../charts/chart1007.xml"/><Relationship Id="rId3" Type="http://schemas.openxmlformats.org/officeDocument/2006/relationships/chart" Target="../charts/chart971.xml"/><Relationship Id="rId21" Type="http://schemas.openxmlformats.org/officeDocument/2006/relationships/chart" Target="../charts/chart989.xml"/><Relationship Id="rId34" Type="http://schemas.openxmlformats.org/officeDocument/2006/relationships/chart" Target="../charts/chart1002.xml"/><Relationship Id="rId42" Type="http://schemas.openxmlformats.org/officeDocument/2006/relationships/chart" Target="../charts/chart1010.xml"/><Relationship Id="rId7" Type="http://schemas.openxmlformats.org/officeDocument/2006/relationships/chart" Target="../charts/chart975.xml"/><Relationship Id="rId12" Type="http://schemas.openxmlformats.org/officeDocument/2006/relationships/chart" Target="../charts/chart980.xml"/><Relationship Id="rId17" Type="http://schemas.openxmlformats.org/officeDocument/2006/relationships/chart" Target="../charts/chart985.xml"/><Relationship Id="rId25" Type="http://schemas.openxmlformats.org/officeDocument/2006/relationships/chart" Target="../charts/chart993.xml"/><Relationship Id="rId33" Type="http://schemas.openxmlformats.org/officeDocument/2006/relationships/chart" Target="../charts/chart1001.xml"/><Relationship Id="rId38" Type="http://schemas.openxmlformats.org/officeDocument/2006/relationships/chart" Target="../charts/chart1006.xml"/><Relationship Id="rId2" Type="http://schemas.openxmlformats.org/officeDocument/2006/relationships/chart" Target="../charts/chart970.xml"/><Relationship Id="rId16" Type="http://schemas.openxmlformats.org/officeDocument/2006/relationships/chart" Target="../charts/chart984.xml"/><Relationship Id="rId20" Type="http://schemas.openxmlformats.org/officeDocument/2006/relationships/chart" Target="../charts/chart988.xml"/><Relationship Id="rId29" Type="http://schemas.openxmlformats.org/officeDocument/2006/relationships/chart" Target="../charts/chart997.xml"/><Relationship Id="rId41" Type="http://schemas.openxmlformats.org/officeDocument/2006/relationships/chart" Target="../charts/chart1009.xml"/><Relationship Id="rId1" Type="http://schemas.openxmlformats.org/officeDocument/2006/relationships/chart" Target="../charts/chart969.xml"/><Relationship Id="rId6" Type="http://schemas.openxmlformats.org/officeDocument/2006/relationships/chart" Target="../charts/chart974.xml"/><Relationship Id="rId11" Type="http://schemas.openxmlformats.org/officeDocument/2006/relationships/chart" Target="../charts/chart979.xml"/><Relationship Id="rId24" Type="http://schemas.openxmlformats.org/officeDocument/2006/relationships/chart" Target="../charts/chart992.xml"/><Relationship Id="rId32" Type="http://schemas.openxmlformats.org/officeDocument/2006/relationships/chart" Target="../charts/chart1000.xml"/><Relationship Id="rId37" Type="http://schemas.openxmlformats.org/officeDocument/2006/relationships/chart" Target="../charts/chart1005.xml"/><Relationship Id="rId40" Type="http://schemas.openxmlformats.org/officeDocument/2006/relationships/chart" Target="../charts/chart1008.xml"/><Relationship Id="rId5" Type="http://schemas.openxmlformats.org/officeDocument/2006/relationships/chart" Target="../charts/chart973.xml"/><Relationship Id="rId15" Type="http://schemas.openxmlformats.org/officeDocument/2006/relationships/chart" Target="../charts/chart983.xml"/><Relationship Id="rId23" Type="http://schemas.openxmlformats.org/officeDocument/2006/relationships/chart" Target="../charts/chart991.xml"/><Relationship Id="rId28" Type="http://schemas.openxmlformats.org/officeDocument/2006/relationships/chart" Target="../charts/chart996.xml"/><Relationship Id="rId36" Type="http://schemas.openxmlformats.org/officeDocument/2006/relationships/chart" Target="../charts/chart1004.xml"/><Relationship Id="rId10" Type="http://schemas.openxmlformats.org/officeDocument/2006/relationships/chart" Target="../charts/chart978.xml"/><Relationship Id="rId19" Type="http://schemas.openxmlformats.org/officeDocument/2006/relationships/chart" Target="../charts/chart987.xml"/><Relationship Id="rId31" Type="http://schemas.openxmlformats.org/officeDocument/2006/relationships/chart" Target="../charts/chart999.xml"/><Relationship Id="rId4" Type="http://schemas.openxmlformats.org/officeDocument/2006/relationships/chart" Target="../charts/chart972.xml"/><Relationship Id="rId9" Type="http://schemas.openxmlformats.org/officeDocument/2006/relationships/chart" Target="../charts/chart977.xml"/><Relationship Id="rId14" Type="http://schemas.openxmlformats.org/officeDocument/2006/relationships/chart" Target="../charts/chart982.xml"/><Relationship Id="rId22" Type="http://schemas.openxmlformats.org/officeDocument/2006/relationships/chart" Target="../charts/chart990.xml"/><Relationship Id="rId27" Type="http://schemas.openxmlformats.org/officeDocument/2006/relationships/chart" Target="../charts/chart995.xml"/><Relationship Id="rId30" Type="http://schemas.openxmlformats.org/officeDocument/2006/relationships/chart" Target="../charts/chart998.xml"/><Relationship Id="rId35" Type="http://schemas.openxmlformats.org/officeDocument/2006/relationships/chart" Target="../charts/chart1003.xml"/></Relationships>
</file>

<file path=xl/drawings/_rels/drawing5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23.xml"/><Relationship Id="rId18" Type="http://schemas.openxmlformats.org/officeDocument/2006/relationships/chart" Target="../charts/chart1028.xml"/><Relationship Id="rId26" Type="http://schemas.openxmlformats.org/officeDocument/2006/relationships/chart" Target="../charts/chart1036.xml"/><Relationship Id="rId39" Type="http://schemas.openxmlformats.org/officeDocument/2006/relationships/chart" Target="../charts/chart1049.xml"/><Relationship Id="rId21" Type="http://schemas.openxmlformats.org/officeDocument/2006/relationships/chart" Target="../charts/chart1031.xml"/><Relationship Id="rId34" Type="http://schemas.openxmlformats.org/officeDocument/2006/relationships/chart" Target="../charts/chart1044.xml"/><Relationship Id="rId42" Type="http://schemas.openxmlformats.org/officeDocument/2006/relationships/chart" Target="../charts/chart1052.xml"/><Relationship Id="rId47" Type="http://schemas.openxmlformats.org/officeDocument/2006/relationships/chart" Target="../charts/chart1057.xml"/><Relationship Id="rId50" Type="http://schemas.openxmlformats.org/officeDocument/2006/relationships/chart" Target="../charts/chart1060.xml"/><Relationship Id="rId55" Type="http://schemas.openxmlformats.org/officeDocument/2006/relationships/chart" Target="../charts/chart1065.xml"/><Relationship Id="rId63" Type="http://schemas.openxmlformats.org/officeDocument/2006/relationships/chart" Target="../charts/chart1073.xml"/><Relationship Id="rId68" Type="http://schemas.openxmlformats.org/officeDocument/2006/relationships/chart" Target="../charts/chart1078.xml"/><Relationship Id="rId76" Type="http://schemas.openxmlformats.org/officeDocument/2006/relationships/chart" Target="../charts/chart1086.xml"/><Relationship Id="rId84" Type="http://schemas.openxmlformats.org/officeDocument/2006/relationships/chart" Target="../charts/chart1094.xml"/><Relationship Id="rId7" Type="http://schemas.openxmlformats.org/officeDocument/2006/relationships/chart" Target="../charts/chart1017.xml"/><Relationship Id="rId71" Type="http://schemas.openxmlformats.org/officeDocument/2006/relationships/chart" Target="../charts/chart1081.xml"/><Relationship Id="rId2" Type="http://schemas.openxmlformats.org/officeDocument/2006/relationships/chart" Target="../charts/chart1012.xml"/><Relationship Id="rId16" Type="http://schemas.openxmlformats.org/officeDocument/2006/relationships/chart" Target="../charts/chart1026.xml"/><Relationship Id="rId29" Type="http://schemas.openxmlformats.org/officeDocument/2006/relationships/chart" Target="../charts/chart1039.xml"/><Relationship Id="rId11" Type="http://schemas.openxmlformats.org/officeDocument/2006/relationships/chart" Target="../charts/chart1021.xml"/><Relationship Id="rId24" Type="http://schemas.openxmlformats.org/officeDocument/2006/relationships/chart" Target="../charts/chart1034.xml"/><Relationship Id="rId32" Type="http://schemas.openxmlformats.org/officeDocument/2006/relationships/chart" Target="../charts/chart1042.xml"/><Relationship Id="rId37" Type="http://schemas.openxmlformats.org/officeDocument/2006/relationships/chart" Target="../charts/chart1047.xml"/><Relationship Id="rId40" Type="http://schemas.openxmlformats.org/officeDocument/2006/relationships/chart" Target="../charts/chart1050.xml"/><Relationship Id="rId45" Type="http://schemas.openxmlformats.org/officeDocument/2006/relationships/chart" Target="../charts/chart1055.xml"/><Relationship Id="rId53" Type="http://schemas.openxmlformats.org/officeDocument/2006/relationships/chart" Target="../charts/chart1063.xml"/><Relationship Id="rId58" Type="http://schemas.openxmlformats.org/officeDocument/2006/relationships/chart" Target="../charts/chart1068.xml"/><Relationship Id="rId66" Type="http://schemas.openxmlformats.org/officeDocument/2006/relationships/chart" Target="../charts/chart1076.xml"/><Relationship Id="rId74" Type="http://schemas.openxmlformats.org/officeDocument/2006/relationships/chart" Target="../charts/chart1084.xml"/><Relationship Id="rId79" Type="http://schemas.openxmlformats.org/officeDocument/2006/relationships/chart" Target="../charts/chart1089.xml"/><Relationship Id="rId5" Type="http://schemas.openxmlformats.org/officeDocument/2006/relationships/chart" Target="../charts/chart1015.xml"/><Relationship Id="rId61" Type="http://schemas.openxmlformats.org/officeDocument/2006/relationships/chart" Target="../charts/chart1071.xml"/><Relationship Id="rId82" Type="http://schemas.openxmlformats.org/officeDocument/2006/relationships/chart" Target="../charts/chart1092.xml"/><Relationship Id="rId10" Type="http://schemas.openxmlformats.org/officeDocument/2006/relationships/chart" Target="../charts/chart1020.xml"/><Relationship Id="rId19" Type="http://schemas.openxmlformats.org/officeDocument/2006/relationships/chart" Target="../charts/chart1029.xml"/><Relationship Id="rId31" Type="http://schemas.openxmlformats.org/officeDocument/2006/relationships/chart" Target="../charts/chart1041.xml"/><Relationship Id="rId44" Type="http://schemas.openxmlformats.org/officeDocument/2006/relationships/chart" Target="../charts/chart1054.xml"/><Relationship Id="rId52" Type="http://schemas.openxmlformats.org/officeDocument/2006/relationships/chart" Target="../charts/chart1062.xml"/><Relationship Id="rId60" Type="http://schemas.openxmlformats.org/officeDocument/2006/relationships/chart" Target="../charts/chart1070.xml"/><Relationship Id="rId65" Type="http://schemas.openxmlformats.org/officeDocument/2006/relationships/chart" Target="../charts/chart1075.xml"/><Relationship Id="rId73" Type="http://schemas.openxmlformats.org/officeDocument/2006/relationships/chart" Target="../charts/chart1083.xml"/><Relationship Id="rId78" Type="http://schemas.openxmlformats.org/officeDocument/2006/relationships/chart" Target="../charts/chart1088.xml"/><Relationship Id="rId81" Type="http://schemas.openxmlformats.org/officeDocument/2006/relationships/chart" Target="../charts/chart1091.xml"/><Relationship Id="rId4" Type="http://schemas.openxmlformats.org/officeDocument/2006/relationships/chart" Target="../charts/chart1014.xml"/><Relationship Id="rId9" Type="http://schemas.openxmlformats.org/officeDocument/2006/relationships/chart" Target="../charts/chart1019.xml"/><Relationship Id="rId14" Type="http://schemas.openxmlformats.org/officeDocument/2006/relationships/chart" Target="../charts/chart1024.xml"/><Relationship Id="rId22" Type="http://schemas.openxmlformats.org/officeDocument/2006/relationships/chart" Target="../charts/chart1032.xml"/><Relationship Id="rId27" Type="http://schemas.openxmlformats.org/officeDocument/2006/relationships/chart" Target="../charts/chart1037.xml"/><Relationship Id="rId30" Type="http://schemas.openxmlformats.org/officeDocument/2006/relationships/chart" Target="../charts/chart1040.xml"/><Relationship Id="rId35" Type="http://schemas.openxmlformats.org/officeDocument/2006/relationships/chart" Target="../charts/chart1045.xml"/><Relationship Id="rId43" Type="http://schemas.openxmlformats.org/officeDocument/2006/relationships/chart" Target="../charts/chart1053.xml"/><Relationship Id="rId48" Type="http://schemas.openxmlformats.org/officeDocument/2006/relationships/chart" Target="../charts/chart1058.xml"/><Relationship Id="rId56" Type="http://schemas.openxmlformats.org/officeDocument/2006/relationships/chart" Target="../charts/chart1066.xml"/><Relationship Id="rId64" Type="http://schemas.openxmlformats.org/officeDocument/2006/relationships/chart" Target="../charts/chart1074.xml"/><Relationship Id="rId69" Type="http://schemas.openxmlformats.org/officeDocument/2006/relationships/chart" Target="../charts/chart1079.xml"/><Relationship Id="rId77" Type="http://schemas.openxmlformats.org/officeDocument/2006/relationships/chart" Target="../charts/chart1087.xml"/><Relationship Id="rId8" Type="http://schemas.openxmlformats.org/officeDocument/2006/relationships/chart" Target="../charts/chart1018.xml"/><Relationship Id="rId51" Type="http://schemas.openxmlformats.org/officeDocument/2006/relationships/chart" Target="../charts/chart1061.xml"/><Relationship Id="rId72" Type="http://schemas.openxmlformats.org/officeDocument/2006/relationships/chart" Target="../charts/chart1082.xml"/><Relationship Id="rId80" Type="http://schemas.openxmlformats.org/officeDocument/2006/relationships/chart" Target="../charts/chart1090.xml"/><Relationship Id="rId3" Type="http://schemas.openxmlformats.org/officeDocument/2006/relationships/chart" Target="../charts/chart1013.xml"/><Relationship Id="rId12" Type="http://schemas.openxmlformats.org/officeDocument/2006/relationships/chart" Target="../charts/chart1022.xml"/><Relationship Id="rId17" Type="http://schemas.openxmlformats.org/officeDocument/2006/relationships/chart" Target="../charts/chart1027.xml"/><Relationship Id="rId25" Type="http://schemas.openxmlformats.org/officeDocument/2006/relationships/chart" Target="../charts/chart1035.xml"/><Relationship Id="rId33" Type="http://schemas.openxmlformats.org/officeDocument/2006/relationships/chart" Target="../charts/chart1043.xml"/><Relationship Id="rId38" Type="http://schemas.openxmlformats.org/officeDocument/2006/relationships/chart" Target="../charts/chart1048.xml"/><Relationship Id="rId46" Type="http://schemas.openxmlformats.org/officeDocument/2006/relationships/chart" Target="../charts/chart1056.xml"/><Relationship Id="rId59" Type="http://schemas.openxmlformats.org/officeDocument/2006/relationships/chart" Target="../charts/chart1069.xml"/><Relationship Id="rId67" Type="http://schemas.openxmlformats.org/officeDocument/2006/relationships/chart" Target="../charts/chart1077.xml"/><Relationship Id="rId20" Type="http://schemas.openxmlformats.org/officeDocument/2006/relationships/chart" Target="../charts/chart1030.xml"/><Relationship Id="rId41" Type="http://schemas.openxmlformats.org/officeDocument/2006/relationships/chart" Target="../charts/chart1051.xml"/><Relationship Id="rId54" Type="http://schemas.openxmlformats.org/officeDocument/2006/relationships/chart" Target="../charts/chart1064.xml"/><Relationship Id="rId62" Type="http://schemas.openxmlformats.org/officeDocument/2006/relationships/chart" Target="../charts/chart1072.xml"/><Relationship Id="rId70" Type="http://schemas.openxmlformats.org/officeDocument/2006/relationships/chart" Target="../charts/chart1080.xml"/><Relationship Id="rId75" Type="http://schemas.openxmlformats.org/officeDocument/2006/relationships/chart" Target="../charts/chart1085.xml"/><Relationship Id="rId83" Type="http://schemas.openxmlformats.org/officeDocument/2006/relationships/chart" Target="../charts/chart1093.xml"/><Relationship Id="rId1" Type="http://schemas.openxmlformats.org/officeDocument/2006/relationships/chart" Target="../charts/chart1011.xml"/><Relationship Id="rId6" Type="http://schemas.openxmlformats.org/officeDocument/2006/relationships/chart" Target="../charts/chart1016.xml"/><Relationship Id="rId15" Type="http://schemas.openxmlformats.org/officeDocument/2006/relationships/chart" Target="../charts/chart1025.xml"/><Relationship Id="rId23" Type="http://schemas.openxmlformats.org/officeDocument/2006/relationships/chart" Target="../charts/chart1033.xml"/><Relationship Id="rId28" Type="http://schemas.openxmlformats.org/officeDocument/2006/relationships/chart" Target="../charts/chart1038.xml"/><Relationship Id="rId36" Type="http://schemas.openxmlformats.org/officeDocument/2006/relationships/chart" Target="../charts/chart1046.xml"/><Relationship Id="rId49" Type="http://schemas.openxmlformats.org/officeDocument/2006/relationships/chart" Target="../charts/chart1059.xml"/><Relationship Id="rId57" Type="http://schemas.openxmlformats.org/officeDocument/2006/relationships/chart" Target="../charts/chart1067.xml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2.xml"/><Relationship Id="rId13" Type="http://schemas.openxmlformats.org/officeDocument/2006/relationships/chart" Target="../charts/chart1107.xml"/><Relationship Id="rId18" Type="http://schemas.openxmlformats.org/officeDocument/2006/relationships/chart" Target="../charts/chart1112.xml"/><Relationship Id="rId26" Type="http://schemas.openxmlformats.org/officeDocument/2006/relationships/chart" Target="../charts/chart1120.xml"/><Relationship Id="rId39" Type="http://schemas.openxmlformats.org/officeDocument/2006/relationships/chart" Target="../charts/chart1133.xml"/><Relationship Id="rId3" Type="http://schemas.openxmlformats.org/officeDocument/2006/relationships/chart" Target="../charts/chart1097.xml"/><Relationship Id="rId21" Type="http://schemas.openxmlformats.org/officeDocument/2006/relationships/chart" Target="../charts/chart1115.xml"/><Relationship Id="rId34" Type="http://schemas.openxmlformats.org/officeDocument/2006/relationships/chart" Target="../charts/chart1128.xml"/><Relationship Id="rId42" Type="http://schemas.openxmlformats.org/officeDocument/2006/relationships/chart" Target="../charts/chart1136.xml"/><Relationship Id="rId7" Type="http://schemas.openxmlformats.org/officeDocument/2006/relationships/chart" Target="../charts/chart1101.xml"/><Relationship Id="rId12" Type="http://schemas.openxmlformats.org/officeDocument/2006/relationships/chart" Target="../charts/chart1106.xml"/><Relationship Id="rId17" Type="http://schemas.openxmlformats.org/officeDocument/2006/relationships/chart" Target="../charts/chart1111.xml"/><Relationship Id="rId25" Type="http://schemas.openxmlformats.org/officeDocument/2006/relationships/chart" Target="../charts/chart1119.xml"/><Relationship Id="rId33" Type="http://schemas.openxmlformats.org/officeDocument/2006/relationships/chart" Target="../charts/chart1127.xml"/><Relationship Id="rId38" Type="http://schemas.openxmlformats.org/officeDocument/2006/relationships/chart" Target="../charts/chart1132.xml"/><Relationship Id="rId2" Type="http://schemas.openxmlformats.org/officeDocument/2006/relationships/chart" Target="../charts/chart1096.xml"/><Relationship Id="rId16" Type="http://schemas.openxmlformats.org/officeDocument/2006/relationships/chart" Target="../charts/chart1110.xml"/><Relationship Id="rId20" Type="http://schemas.openxmlformats.org/officeDocument/2006/relationships/chart" Target="../charts/chart1114.xml"/><Relationship Id="rId29" Type="http://schemas.openxmlformats.org/officeDocument/2006/relationships/chart" Target="../charts/chart1123.xml"/><Relationship Id="rId41" Type="http://schemas.openxmlformats.org/officeDocument/2006/relationships/chart" Target="../charts/chart1135.xml"/><Relationship Id="rId1" Type="http://schemas.openxmlformats.org/officeDocument/2006/relationships/chart" Target="../charts/chart1095.xml"/><Relationship Id="rId6" Type="http://schemas.openxmlformats.org/officeDocument/2006/relationships/chart" Target="../charts/chart1100.xml"/><Relationship Id="rId11" Type="http://schemas.openxmlformats.org/officeDocument/2006/relationships/chart" Target="../charts/chart1105.xml"/><Relationship Id="rId24" Type="http://schemas.openxmlformats.org/officeDocument/2006/relationships/chart" Target="../charts/chart1118.xml"/><Relationship Id="rId32" Type="http://schemas.openxmlformats.org/officeDocument/2006/relationships/chart" Target="../charts/chart1126.xml"/><Relationship Id="rId37" Type="http://schemas.openxmlformats.org/officeDocument/2006/relationships/chart" Target="../charts/chart1131.xml"/><Relationship Id="rId40" Type="http://schemas.openxmlformats.org/officeDocument/2006/relationships/chart" Target="../charts/chart1134.xml"/><Relationship Id="rId5" Type="http://schemas.openxmlformats.org/officeDocument/2006/relationships/chart" Target="../charts/chart1099.xml"/><Relationship Id="rId15" Type="http://schemas.openxmlformats.org/officeDocument/2006/relationships/chart" Target="../charts/chart1109.xml"/><Relationship Id="rId23" Type="http://schemas.openxmlformats.org/officeDocument/2006/relationships/chart" Target="../charts/chart1117.xml"/><Relationship Id="rId28" Type="http://schemas.openxmlformats.org/officeDocument/2006/relationships/chart" Target="../charts/chart1122.xml"/><Relationship Id="rId36" Type="http://schemas.openxmlformats.org/officeDocument/2006/relationships/chart" Target="../charts/chart1130.xml"/><Relationship Id="rId10" Type="http://schemas.openxmlformats.org/officeDocument/2006/relationships/chart" Target="../charts/chart1104.xml"/><Relationship Id="rId19" Type="http://schemas.openxmlformats.org/officeDocument/2006/relationships/chart" Target="../charts/chart1113.xml"/><Relationship Id="rId31" Type="http://schemas.openxmlformats.org/officeDocument/2006/relationships/chart" Target="../charts/chart1125.xml"/><Relationship Id="rId4" Type="http://schemas.openxmlformats.org/officeDocument/2006/relationships/chart" Target="../charts/chart1098.xml"/><Relationship Id="rId9" Type="http://schemas.openxmlformats.org/officeDocument/2006/relationships/chart" Target="../charts/chart1103.xml"/><Relationship Id="rId14" Type="http://schemas.openxmlformats.org/officeDocument/2006/relationships/chart" Target="../charts/chart1108.xml"/><Relationship Id="rId22" Type="http://schemas.openxmlformats.org/officeDocument/2006/relationships/chart" Target="../charts/chart1116.xml"/><Relationship Id="rId27" Type="http://schemas.openxmlformats.org/officeDocument/2006/relationships/chart" Target="../charts/chart1121.xml"/><Relationship Id="rId30" Type="http://schemas.openxmlformats.org/officeDocument/2006/relationships/chart" Target="../charts/chart1124.xml"/><Relationship Id="rId35" Type="http://schemas.openxmlformats.org/officeDocument/2006/relationships/chart" Target="../charts/chart1129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44.xml"/><Relationship Id="rId13" Type="http://schemas.openxmlformats.org/officeDocument/2006/relationships/chart" Target="../charts/chart1149.xml"/><Relationship Id="rId18" Type="http://schemas.openxmlformats.org/officeDocument/2006/relationships/chart" Target="../charts/chart1154.xml"/><Relationship Id="rId26" Type="http://schemas.openxmlformats.org/officeDocument/2006/relationships/chart" Target="../charts/chart1162.xml"/><Relationship Id="rId39" Type="http://schemas.openxmlformats.org/officeDocument/2006/relationships/chart" Target="../charts/chart1175.xml"/><Relationship Id="rId3" Type="http://schemas.openxmlformats.org/officeDocument/2006/relationships/chart" Target="../charts/chart1139.xml"/><Relationship Id="rId21" Type="http://schemas.openxmlformats.org/officeDocument/2006/relationships/chart" Target="../charts/chart1157.xml"/><Relationship Id="rId34" Type="http://schemas.openxmlformats.org/officeDocument/2006/relationships/chart" Target="../charts/chart1170.xml"/><Relationship Id="rId42" Type="http://schemas.openxmlformats.org/officeDocument/2006/relationships/chart" Target="../charts/chart1178.xml"/><Relationship Id="rId7" Type="http://schemas.openxmlformats.org/officeDocument/2006/relationships/chart" Target="../charts/chart1143.xml"/><Relationship Id="rId12" Type="http://schemas.openxmlformats.org/officeDocument/2006/relationships/chart" Target="../charts/chart1148.xml"/><Relationship Id="rId17" Type="http://schemas.openxmlformats.org/officeDocument/2006/relationships/chart" Target="../charts/chart1153.xml"/><Relationship Id="rId25" Type="http://schemas.openxmlformats.org/officeDocument/2006/relationships/chart" Target="../charts/chart1161.xml"/><Relationship Id="rId33" Type="http://schemas.openxmlformats.org/officeDocument/2006/relationships/chart" Target="../charts/chart1169.xml"/><Relationship Id="rId38" Type="http://schemas.openxmlformats.org/officeDocument/2006/relationships/chart" Target="../charts/chart1174.xml"/><Relationship Id="rId2" Type="http://schemas.openxmlformats.org/officeDocument/2006/relationships/chart" Target="../charts/chart1138.xml"/><Relationship Id="rId16" Type="http://schemas.openxmlformats.org/officeDocument/2006/relationships/chart" Target="../charts/chart1152.xml"/><Relationship Id="rId20" Type="http://schemas.openxmlformats.org/officeDocument/2006/relationships/chart" Target="../charts/chart1156.xml"/><Relationship Id="rId29" Type="http://schemas.openxmlformats.org/officeDocument/2006/relationships/chart" Target="../charts/chart1165.xml"/><Relationship Id="rId41" Type="http://schemas.openxmlformats.org/officeDocument/2006/relationships/chart" Target="../charts/chart1177.xml"/><Relationship Id="rId1" Type="http://schemas.openxmlformats.org/officeDocument/2006/relationships/chart" Target="../charts/chart1137.xml"/><Relationship Id="rId6" Type="http://schemas.openxmlformats.org/officeDocument/2006/relationships/chart" Target="../charts/chart1142.xml"/><Relationship Id="rId11" Type="http://schemas.openxmlformats.org/officeDocument/2006/relationships/chart" Target="../charts/chart1147.xml"/><Relationship Id="rId24" Type="http://schemas.openxmlformats.org/officeDocument/2006/relationships/chart" Target="../charts/chart1160.xml"/><Relationship Id="rId32" Type="http://schemas.openxmlformats.org/officeDocument/2006/relationships/chart" Target="../charts/chart1168.xml"/><Relationship Id="rId37" Type="http://schemas.openxmlformats.org/officeDocument/2006/relationships/chart" Target="../charts/chart1173.xml"/><Relationship Id="rId40" Type="http://schemas.openxmlformats.org/officeDocument/2006/relationships/chart" Target="../charts/chart1176.xml"/><Relationship Id="rId5" Type="http://schemas.openxmlformats.org/officeDocument/2006/relationships/chart" Target="../charts/chart1141.xml"/><Relationship Id="rId15" Type="http://schemas.openxmlformats.org/officeDocument/2006/relationships/chart" Target="../charts/chart1151.xml"/><Relationship Id="rId23" Type="http://schemas.openxmlformats.org/officeDocument/2006/relationships/chart" Target="../charts/chart1159.xml"/><Relationship Id="rId28" Type="http://schemas.openxmlformats.org/officeDocument/2006/relationships/chart" Target="../charts/chart1164.xml"/><Relationship Id="rId36" Type="http://schemas.openxmlformats.org/officeDocument/2006/relationships/chart" Target="../charts/chart1172.xml"/><Relationship Id="rId10" Type="http://schemas.openxmlformats.org/officeDocument/2006/relationships/chart" Target="../charts/chart1146.xml"/><Relationship Id="rId19" Type="http://schemas.openxmlformats.org/officeDocument/2006/relationships/chart" Target="../charts/chart1155.xml"/><Relationship Id="rId31" Type="http://schemas.openxmlformats.org/officeDocument/2006/relationships/chart" Target="../charts/chart1167.xml"/><Relationship Id="rId4" Type="http://schemas.openxmlformats.org/officeDocument/2006/relationships/chart" Target="../charts/chart1140.xml"/><Relationship Id="rId9" Type="http://schemas.openxmlformats.org/officeDocument/2006/relationships/chart" Target="../charts/chart1145.xml"/><Relationship Id="rId14" Type="http://schemas.openxmlformats.org/officeDocument/2006/relationships/chart" Target="../charts/chart1150.xml"/><Relationship Id="rId22" Type="http://schemas.openxmlformats.org/officeDocument/2006/relationships/chart" Target="../charts/chart1158.xml"/><Relationship Id="rId27" Type="http://schemas.openxmlformats.org/officeDocument/2006/relationships/chart" Target="../charts/chart1163.xml"/><Relationship Id="rId30" Type="http://schemas.openxmlformats.org/officeDocument/2006/relationships/chart" Target="../charts/chart1166.xml"/><Relationship Id="rId35" Type="http://schemas.openxmlformats.org/officeDocument/2006/relationships/chart" Target="../charts/chart1171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6.xml"/><Relationship Id="rId13" Type="http://schemas.openxmlformats.org/officeDocument/2006/relationships/chart" Target="../charts/chart1191.xml"/><Relationship Id="rId18" Type="http://schemas.openxmlformats.org/officeDocument/2006/relationships/chart" Target="../charts/chart1196.xml"/><Relationship Id="rId26" Type="http://schemas.openxmlformats.org/officeDocument/2006/relationships/chart" Target="../charts/chart1204.xml"/><Relationship Id="rId39" Type="http://schemas.openxmlformats.org/officeDocument/2006/relationships/chart" Target="../charts/chart1217.xml"/><Relationship Id="rId3" Type="http://schemas.openxmlformats.org/officeDocument/2006/relationships/chart" Target="../charts/chart1181.xml"/><Relationship Id="rId21" Type="http://schemas.openxmlformats.org/officeDocument/2006/relationships/chart" Target="../charts/chart1199.xml"/><Relationship Id="rId34" Type="http://schemas.openxmlformats.org/officeDocument/2006/relationships/chart" Target="../charts/chart1212.xml"/><Relationship Id="rId42" Type="http://schemas.openxmlformats.org/officeDocument/2006/relationships/chart" Target="../charts/chart1220.xml"/><Relationship Id="rId7" Type="http://schemas.openxmlformats.org/officeDocument/2006/relationships/chart" Target="../charts/chart1185.xml"/><Relationship Id="rId12" Type="http://schemas.openxmlformats.org/officeDocument/2006/relationships/chart" Target="../charts/chart1190.xml"/><Relationship Id="rId17" Type="http://schemas.openxmlformats.org/officeDocument/2006/relationships/chart" Target="../charts/chart1195.xml"/><Relationship Id="rId25" Type="http://schemas.openxmlformats.org/officeDocument/2006/relationships/chart" Target="../charts/chart1203.xml"/><Relationship Id="rId33" Type="http://schemas.openxmlformats.org/officeDocument/2006/relationships/chart" Target="../charts/chart1211.xml"/><Relationship Id="rId38" Type="http://schemas.openxmlformats.org/officeDocument/2006/relationships/chart" Target="../charts/chart1216.xml"/><Relationship Id="rId2" Type="http://schemas.openxmlformats.org/officeDocument/2006/relationships/chart" Target="../charts/chart1180.xml"/><Relationship Id="rId16" Type="http://schemas.openxmlformats.org/officeDocument/2006/relationships/chart" Target="../charts/chart1194.xml"/><Relationship Id="rId20" Type="http://schemas.openxmlformats.org/officeDocument/2006/relationships/chart" Target="../charts/chart1198.xml"/><Relationship Id="rId29" Type="http://schemas.openxmlformats.org/officeDocument/2006/relationships/chart" Target="../charts/chart1207.xml"/><Relationship Id="rId41" Type="http://schemas.openxmlformats.org/officeDocument/2006/relationships/chart" Target="../charts/chart1219.xml"/><Relationship Id="rId1" Type="http://schemas.openxmlformats.org/officeDocument/2006/relationships/chart" Target="../charts/chart1179.xml"/><Relationship Id="rId6" Type="http://schemas.openxmlformats.org/officeDocument/2006/relationships/chart" Target="../charts/chart1184.xml"/><Relationship Id="rId11" Type="http://schemas.openxmlformats.org/officeDocument/2006/relationships/chart" Target="../charts/chart1189.xml"/><Relationship Id="rId24" Type="http://schemas.openxmlformats.org/officeDocument/2006/relationships/chart" Target="../charts/chart1202.xml"/><Relationship Id="rId32" Type="http://schemas.openxmlformats.org/officeDocument/2006/relationships/chart" Target="../charts/chart1210.xml"/><Relationship Id="rId37" Type="http://schemas.openxmlformats.org/officeDocument/2006/relationships/chart" Target="../charts/chart1215.xml"/><Relationship Id="rId40" Type="http://schemas.openxmlformats.org/officeDocument/2006/relationships/chart" Target="../charts/chart1218.xml"/><Relationship Id="rId5" Type="http://schemas.openxmlformats.org/officeDocument/2006/relationships/chart" Target="../charts/chart1183.xml"/><Relationship Id="rId15" Type="http://schemas.openxmlformats.org/officeDocument/2006/relationships/chart" Target="../charts/chart1193.xml"/><Relationship Id="rId23" Type="http://schemas.openxmlformats.org/officeDocument/2006/relationships/chart" Target="../charts/chart1201.xml"/><Relationship Id="rId28" Type="http://schemas.openxmlformats.org/officeDocument/2006/relationships/chart" Target="../charts/chart1206.xml"/><Relationship Id="rId36" Type="http://schemas.openxmlformats.org/officeDocument/2006/relationships/chart" Target="../charts/chart1214.xml"/><Relationship Id="rId10" Type="http://schemas.openxmlformats.org/officeDocument/2006/relationships/chart" Target="../charts/chart1188.xml"/><Relationship Id="rId19" Type="http://schemas.openxmlformats.org/officeDocument/2006/relationships/chart" Target="../charts/chart1197.xml"/><Relationship Id="rId31" Type="http://schemas.openxmlformats.org/officeDocument/2006/relationships/chart" Target="../charts/chart1209.xml"/><Relationship Id="rId4" Type="http://schemas.openxmlformats.org/officeDocument/2006/relationships/chart" Target="../charts/chart1182.xml"/><Relationship Id="rId9" Type="http://schemas.openxmlformats.org/officeDocument/2006/relationships/chart" Target="../charts/chart1187.xml"/><Relationship Id="rId14" Type="http://schemas.openxmlformats.org/officeDocument/2006/relationships/chart" Target="../charts/chart1192.xml"/><Relationship Id="rId22" Type="http://schemas.openxmlformats.org/officeDocument/2006/relationships/chart" Target="../charts/chart1200.xml"/><Relationship Id="rId27" Type="http://schemas.openxmlformats.org/officeDocument/2006/relationships/chart" Target="../charts/chart1205.xml"/><Relationship Id="rId30" Type="http://schemas.openxmlformats.org/officeDocument/2006/relationships/chart" Target="../charts/chart1208.xml"/><Relationship Id="rId35" Type="http://schemas.openxmlformats.org/officeDocument/2006/relationships/chart" Target="../charts/chart1213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28.xml"/><Relationship Id="rId13" Type="http://schemas.openxmlformats.org/officeDocument/2006/relationships/chart" Target="../charts/chart1233.xml"/><Relationship Id="rId18" Type="http://schemas.openxmlformats.org/officeDocument/2006/relationships/chart" Target="../charts/chart1238.xml"/><Relationship Id="rId26" Type="http://schemas.openxmlformats.org/officeDocument/2006/relationships/chart" Target="../charts/chart1246.xml"/><Relationship Id="rId39" Type="http://schemas.openxmlformats.org/officeDocument/2006/relationships/chart" Target="../charts/chart1259.xml"/><Relationship Id="rId3" Type="http://schemas.openxmlformats.org/officeDocument/2006/relationships/chart" Target="../charts/chart1223.xml"/><Relationship Id="rId21" Type="http://schemas.openxmlformats.org/officeDocument/2006/relationships/chart" Target="../charts/chart1241.xml"/><Relationship Id="rId34" Type="http://schemas.openxmlformats.org/officeDocument/2006/relationships/chart" Target="../charts/chart1254.xml"/><Relationship Id="rId42" Type="http://schemas.openxmlformats.org/officeDocument/2006/relationships/chart" Target="../charts/chart1262.xml"/><Relationship Id="rId7" Type="http://schemas.openxmlformats.org/officeDocument/2006/relationships/chart" Target="../charts/chart1227.xml"/><Relationship Id="rId12" Type="http://schemas.openxmlformats.org/officeDocument/2006/relationships/chart" Target="../charts/chart1232.xml"/><Relationship Id="rId17" Type="http://schemas.openxmlformats.org/officeDocument/2006/relationships/chart" Target="../charts/chart1237.xml"/><Relationship Id="rId25" Type="http://schemas.openxmlformats.org/officeDocument/2006/relationships/chart" Target="../charts/chart1245.xml"/><Relationship Id="rId33" Type="http://schemas.openxmlformats.org/officeDocument/2006/relationships/chart" Target="../charts/chart1253.xml"/><Relationship Id="rId38" Type="http://schemas.openxmlformats.org/officeDocument/2006/relationships/chart" Target="../charts/chart1258.xml"/><Relationship Id="rId2" Type="http://schemas.openxmlformats.org/officeDocument/2006/relationships/chart" Target="../charts/chart1222.xml"/><Relationship Id="rId16" Type="http://schemas.openxmlformats.org/officeDocument/2006/relationships/chart" Target="../charts/chart1236.xml"/><Relationship Id="rId20" Type="http://schemas.openxmlformats.org/officeDocument/2006/relationships/chart" Target="../charts/chart1240.xml"/><Relationship Id="rId29" Type="http://schemas.openxmlformats.org/officeDocument/2006/relationships/chart" Target="../charts/chart1249.xml"/><Relationship Id="rId41" Type="http://schemas.openxmlformats.org/officeDocument/2006/relationships/chart" Target="../charts/chart1261.xml"/><Relationship Id="rId1" Type="http://schemas.openxmlformats.org/officeDocument/2006/relationships/chart" Target="../charts/chart1221.xml"/><Relationship Id="rId6" Type="http://schemas.openxmlformats.org/officeDocument/2006/relationships/chart" Target="../charts/chart1226.xml"/><Relationship Id="rId11" Type="http://schemas.openxmlformats.org/officeDocument/2006/relationships/chart" Target="../charts/chart1231.xml"/><Relationship Id="rId24" Type="http://schemas.openxmlformats.org/officeDocument/2006/relationships/chart" Target="../charts/chart1244.xml"/><Relationship Id="rId32" Type="http://schemas.openxmlformats.org/officeDocument/2006/relationships/chart" Target="../charts/chart1252.xml"/><Relationship Id="rId37" Type="http://schemas.openxmlformats.org/officeDocument/2006/relationships/chart" Target="../charts/chart1257.xml"/><Relationship Id="rId40" Type="http://schemas.openxmlformats.org/officeDocument/2006/relationships/chart" Target="../charts/chart1260.xml"/><Relationship Id="rId5" Type="http://schemas.openxmlformats.org/officeDocument/2006/relationships/chart" Target="../charts/chart1225.xml"/><Relationship Id="rId15" Type="http://schemas.openxmlformats.org/officeDocument/2006/relationships/chart" Target="../charts/chart1235.xml"/><Relationship Id="rId23" Type="http://schemas.openxmlformats.org/officeDocument/2006/relationships/chart" Target="../charts/chart1243.xml"/><Relationship Id="rId28" Type="http://schemas.openxmlformats.org/officeDocument/2006/relationships/chart" Target="../charts/chart1248.xml"/><Relationship Id="rId36" Type="http://schemas.openxmlformats.org/officeDocument/2006/relationships/chart" Target="../charts/chart1256.xml"/><Relationship Id="rId10" Type="http://schemas.openxmlformats.org/officeDocument/2006/relationships/chart" Target="../charts/chart1230.xml"/><Relationship Id="rId19" Type="http://schemas.openxmlformats.org/officeDocument/2006/relationships/chart" Target="../charts/chart1239.xml"/><Relationship Id="rId31" Type="http://schemas.openxmlformats.org/officeDocument/2006/relationships/chart" Target="../charts/chart1251.xml"/><Relationship Id="rId4" Type="http://schemas.openxmlformats.org/officeDocument/2006/relationships/chart" Target="../charts/chart1224.xml"/><Relationship Id="rId9" Type="http://schemas.openxmlformats.org/officeDocument/2006/relationships/chart" Target="../charts/chart1229.xml"/><Relationship Id="rId14" Type="http://schemas.openxmlformats.org/officeDocument/2006/relationships/chart" Target="../charts/chart1234.xml"/><Relationship Id="rId22" Type="http://schemas.openxmlformats.org/officeDocument/2006/relationships/chart" Target="../charts/chart1242.xml"/><Relationship Id="rId27" Type="http://schemas.openxmlformats.org/officeDocument/2006/relationships/chart" Target="../charts/chart1247.xml"/><Relationship Id="rId30" Type="http://schemas.openxmlformats.org/officeDocument/2006/relationships/chart" Target="../charts/chart1250.xml"/><Relationship Id="rId35" Type="http://schemas.openxmlformats.org/officeDocument/2006/relationships/chart" Target="../charts/chart1255.xml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0.xml"/><Relationship Id="rId13" Type="http://schemas.openxmlformats.org/officeDocument/2006/relationships/chart" Target="../charts/chart1275.xml"/><Relationship Id="rId18" Type="http://schemas.openxmlformats.org/officeDocument/2006/relationships/chart" Target="../charts/chart1280.xml"/><Relationship Id="rId26" Type="http://schemas.openxmlformats.org/officeDocument/2006/relationships/chart" Target="../charts/chart1288.xml"/><Relationship Id="rId39" Type="http://schemas.openxmlformats.org/officeDocument/2006/relationships/chart" Target="../charts/chart1301.xml"/><Relationship Id="rId3" Type="http://schemas.openxmlformats.org/officeDocument/2006/relationships/chart" Target="../charts/chart1265.xml"/><Relationship Id="rId21" Type="http://schemas.openxmlformats.org/officeDocument/2006/relationships/chart" Target="../charts/chart1283.xml"/><Relationship Id="rId34" Type="http://schemas.openxmlformats.org/officeDocument/2006/relationships/chart" Target="../charts/chart1296.xml"/><Relationship Id="rId42" Type="http://schemas.openxmlformats.org/officeDocument/2006/relationships/chart" Target="../charts/chart1304.xml"/><Relationship Id="rId7" Type="http://schemas.openxmlformats.org/officeDocument/2006/relationships/chart" Target="../charts/chart1269.xml"/><Relationship Id="rId12" Type="http://schemas.openxmlformats.org/officeDocument/2006/relationships/chart" Target="../charts/chart1274.xml"/><Relationship Id="rId17" Type="http://schemas.openxmlformats.org/officeDocument/2006/relationships/chart" Target="../charts/chart1279.xml"/><Relationship Id="rId25" Type="http://schemas.openxmlformats.org/officeDocument/2006/relationships/chart" Target="../charts/chart1287.xml"/><Relationship Id="rId33" Type="http://schemas.openxmlformats.org/officeDocument/2006/relationships/chart" Target="../charts/chart1295.xml"/><Relationship Id="rId38" Type="http://schemas.openxmlformats.org/officeDocument/2006/relationships/chart" Target="../charts/chart1300.xml"/><Relationship Id="rId2" Type="http://schemas.openxmlformats.org/officeDocument/2006/relationships/chart" Target="../charts/chart1264.xml"/><Relationship Id="rId16" Type="http://schemas.openxmlformats.org/officeDocument/2006/relationships/chart" Target="../charts/chart1278.xml"/><Relationship Id="rId20" Type="http://schemas.openxmlformats.org/officeDocument/2006/relationships/chart" Target="../charts/chart1282.xml"/><Relationship Id="rId29" Type="http://schemas.openxmlformats.org/officeDocument/2006/relationships/chart" Target="../charts/chart1291.xml"/><Relationship Id="rId41" Type="http://schemas.openxmlformats.org/officeDocument/2006/relationships/chart" Target="../charts/chart1303.xml"/><Relationship Id="rId1" Type="http://schemas.openxmlformats.org/officeDocument/2006/relationships/chart" Target="../charts/chart1263.xml"/><Relationship Id="rId6" Type="http://schemas.openxmlformats.org/officeDocument/2006/relationships/chart" Target="../charts/chart1268.xml"/><Relationship Id="rId11" Type="http://schemas.openxmlformats.org/officeDocument/2006/relationships/chart" Target="../charts/chart1273.xml"/><Relationship Id="rId24" Type="http://schemas.openxmlformats.org/officeDocument/2006/relationships/chart" Target="../charts/chart1286.xml"/><Relationship Id="rId32" Type="http://schemas.openxmlformats.org/officeDocument/2006/relationships/chart" Target="../charts/chart1294.xml"/><Relationship Id="rId37" Type="http://schemas.openxmlformats.org/officeDocument/2006/relationships/chart" Target="../charts/chart1299.xml"/><Relationship Id="rId40" Type="http://schemas.openxmlformats.org/officeDocument/2006/relationships/chart" Target="../charts/chart1302.xml"/><Relationship Id="rId5" Type="http://schemas.openxmlformats.org/officeDocument/2006/relationships/chart" Target="../charts/chart1267.xml"/><Relationship Id="rId15" Type="http://schemas.openxmlformats.org/officeDocument/2006/relationships/chart" Target="../charts/chart1277.xml"/><Relationship Id="rId23" Type="http://schemas.openxmlformats.org/officeDocument/2006/relationships/chart" Target="../charts/chart1285.xml"/><Relationship Id="rId28" Type="http://schemas.openxmlformats.org/officeDocument/2006/relationships/chart" Target="../charts/chart1290.xml"/><Relationship Id="rId36" Type="http://schemas.openxmlformats.org/officeDocument/2006/relationships/chart" Target="../charts/chart1298.xml"/><Relationship Id="rId10" Type="http://schemas.openxmlformats.org/officeDocument/2006/relationships/chart" Target="../charts/chart1272.xml"/><Relationship Id="rId19" Type="http://schemas.openxmlformats.org/officeDocument/2006/relationships/chart" Target="../charts/chart1281.xml"/><Relationship Id="rId31" Type="http://schemas.openxmlformats.org/officeDocument/2006/relationships/chart" Target="../charts/chart1293.xml"/><Relationship Id="rId4" Type="http://schemas.openxmlformats.org/officeDocument/2006/relationships/chart" Target="../charts/chart1266.xml"/><Relationship Id="rId9" Type="http://schemas.openxmlformats.org/officeDocument/2006/relationships/chart" Target="../charts/chart1271.xml"/><Relationship Id="rId14" Type="http://schemas.openxmlformats.org/officeDocument/2006/relationships/chart" Target="../charts/chart1276.xml"/><Relationship Id="rId22" Type="http://schemas.openxmlformats.org/officeDocument/2006/relationships/chart" Target="../charts/chart1284.xml"/><Relationship Id="rId27" Type="http://schemas.openxmlformats.org/officeDocument/2006/relationships/chart" Target="../charts/chart1289.xml"/><Relationship Id="rId30" Type="http://schemas.openxmlformats.org/officeDocument/2006/relationships/chart" Target="../charts/chart1292.xml"/><Relationship Id="rId35" Type="http://schemas.openxmlformats.org/officeDocument/2006/relationships/chart" Target="../charts/chart129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12.xml"/><Relationship Id="rId13" Type="http://schemas.openxmlformats.org/officeDocument/2006/relationships/chart" Target="../charts/chart1317.xml"/><Relationship Id="rId18" Type="http://schemas.openxmlformats.org/officeDocument/2006/relationships/chart" Target="../charts/chart1322.xml"/><Relationship Id="rId26" Type="http://schemas.openxmlformats.org/officeDocument/2006/relationships/chart" Target="../charts/chart1330.xml"/><Relationship Id="rId39" Type="http://schemas.openxmlformats.org/officeDocument/2006/relationships/chart" Target="../charts/chart1343.xml"/><Relationship Id="rId3" Type="http://schemas.openxmlformats.org/officeDocument/2006/relationships/chart" Target="../charts/chart1307.xml"/><Relationship Id="rId21" Type="http://schemas.openxmlformats.org/officeDocument/2006/relationships/chart" Target="../charts/chart1325.xml"/><Relationship Id="rId34" Type="http://schemas.openxmlformats.org/officeDocument/2006/relationships/chart" Target="../charts/chart1338.xml"/><Relationship Id="rId42" Type="http://schemas.openxmlformats.org/officeDocument/2006/relationships/chart" Target="../charts/chart1346.xml"/><Relationship Id="rId7" Type="http://schemas.openxmlformats.org/officeDocument/2006/relationships/chart" Target="../charts/chart1311.xml"/><Relationship Id="rId12" Type="http://schemas.openxmlformats.org/officeDocument/2006/relationships/chart" Target="../charts/chart1316.xml"/><Relationship Id="rId17" Type="http://schemas.openxmlformats.org/officeDocument/2006/relationships/chart" Target="../charts/chart1321.xml"/><Relationship Id="rId25" Type="http://schemas.openxmlformats.org/officeDocument/2006/relationships/chart" Target="../charts/chart1329.xml"/><Relationship Id="rId33" Type="http://schemas.openxmlformats.org/officeDocument/2006/relationships/chart" Target="../charts/chart1337.xml"/><Relationship Id="rId38" Type="http://schemas.openxmlformats.org/officeDocument/2006/relationships/chart" Target="../charts/chart1342.xml"/><Relationship Id="rId2" Type="http://schemas.openxmlformats.org/officeDocument/2006/relationships/chart" Target="../charts/chart1306.xml"/><Relationship Id="rId16" Type="http://schemas.openxmlformats.org/officeDocument/2006/relationships/chart" Target="../charts/chart1320.xml"/><Relationship Id="rId20" Type="http://schemas.openxmlformats.org/officeDocument/2006/relationships/chart" Target="../charts/chart1324.xml"/><Relationship Id="rId29" Type="http://schemas.openxmlformats.org/officeDocument/2006/relationships/chart" Target="../charts/chart1333.xml"/><Relationship Id="rId41" Type="http://schemas.openxmlformats.org/officeDocument/2006/relationships/chart" Target="../charts/chart1345.xml"/><Relationship Id="rId1" Type="http://schemas.openxmlformats.org/officeDocument/2006/relationships/chart" Target="../charts/chart1305.xml"/><Relationship Id="rId6" Type="http://schemas.openxmlformats.org/officeDocument/2006/relationships/chart" Target="../charts/chart1310.xml"/><Relationship Id="rId11" Type="http://schemas.openxmlformats.org/officeDocument/2006/relationships/chart" Target="../charts/chart1315.xml"/><Relationship Id="rId24" Type="http://schemas.openxmlformats.org/officeDocument/2006/relationships/chart" Target="../charts/chart1328.xml"/><Relationship Id="rId32" Type="http://schemas.openxmlformats.org/officeDocument/2006/relationships/chart" Target="../charts/chart1336.xml"/><Relationship Id="rId37" Type="http://schemas.openxmlformats.org/officeDocument/2006/relationships/chart" Target="../charts/chart1341.xml"/><Relationship Id="rId40" Type="http://schemas.openxmlformats.org/officeDocument/2006/relationships/chart" Target="../charts/chart1344.xml"/><Relationship Id="rId5" Type="http://schemas.openxmlformats.org/officeDocument/2006/relationships/chart" Target="../charts/chart1309.xml"/><Relationship Id="rId15" Type="http://schemas.openxmlformats.org/officeDocument/2006/relationships/chart" Target="../charts/chart1319.xml"/><Relationship Id="rId23" Type="http://schemas.openxmlformats.org/officeDocument/2006/relationships/chart" Target="../charts/chart1327.xml"/><Relationship Id="rId28" Type="http://schemas.openxmlformats.org/officeDocument/2006/relationships/chart" Target="../charts/chart1332.xml"/><Relationship Id="rId36" Type="http://schemas.openxmlformats.org/officeDocument/2006/relationships/chart" Target="../charts/chart1340.xml"/><Relationship Id="rId10" Type="http://schemas.openxmlformats.org/officeDocument/2006/relationships/chart" Target="../charts/chart1314.xml"/><Relationship Id="rId19" Type="http://schemas.openxmlformats.org/officeDocument/2006/relationships/chart" Target="../charts/chart1323.xml"/><Relationship Id="rId31" Type="http://schemas.openxmlformats.org/officeDocument/2006/relationships/chart" Target="../charts/chart1335.xml"/><Relationship Id="rId4" Type="http://schemas.openxmlformats.org/officeDocument/2006/relationships/chart" Target="../charts/chart1308.xml"/><Relationship Id="rId9" Type="http://schemas.openxmlformats.org/officeDocument/2006/relationships/chart" Target="../charts/chart1313.xml"/><Relationship Id="rId14" Type="http://schemas.openxmlformats.org/officeDocument/2006/relationships/chart" Target="../charts/chart1318.xml"/><Relationship Id="rId22" Type="http://schemas.openxmlformats.org/officeDocument/2006/relationships/chart" Target="../charts/chart1326.xml"/><Relationship Id="rId27" Type="http://schemas.openxmlformats.org/officeDocument/2006/relationships/chart" Target="../charts/chart1331.xml"/><Relationship Id="rId30" Type="http://schemas.openxmlformats.org/officeDocument/2006/relationships/chart" Target="../charts/chart1334.xml"/><Relationship Id="rId35" Type="http://schemas.openxmlformats.org/officeDocument/2006/relationships/chart" Target="../charts/chart1339.xml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54.xml"/><Relationship Id="rId13" Type="http://schemas.openxmlformats.org/officeDocument/2006/relationships/chart" Target="../charts/chart1359.xml"/><Relationship Id="rId18" Type="http://schemas.openxmlformats.org/officeDocument/2006/relationships/chart" Target="../charts/chart1364.xml"/><Relationship Id="rId26" Type="http://schemas.openxmlformats.org/officeDocument/2006/relationships/chart" Target="../charts/chart1372.xml"/><Relationship Id="rId39" Type="http://schemas.openxmlformats.org/officeDocument/2006/relationships/chart" Target="../charts/chart1385.xml"/><Relationship Id="rId3" Type="http://schemas.openxmlformats.org/officeDocument/2006/relationships/chart" Target="../charts/chart1349.xml"/><Relationship Id="rId21" Type="http://schemas.openxmlformats.org/officeDocument/2006/relationships/chart" Target="../charts/chart1367.xml"/><Relationship Id="rId34" Type="http://schemas.openxmlformats.org/officeDocument/2006/relationships/chart" Target="../charts/chart1380.xml"/><Relationship Id="rId42" Type="http://schemas.openxmlformats.org/officeDocument/2006/relationships/chart" Target="../charts/chart1388.xml"/><Relationship Id="rId7" Type="http://schemas.openxmlformats.org/officeDocument/2006/relationships/chart" Target="../charts/chart1353.xml"/><Relationship Id="rId12" Type="http://schemas.openxmlformats.org/officeDocument/2006/relationships/chart" Target="../charts/chart1358.xml"/><Relationship Id="rId17" Type="http://schemas.openxmlformats.org/officeDocument/2006/relationships/chart" Target="../charts/chart1363.xml"/><Relationship Id="rId25" Type="http://schemas.openxmlformats.org/officeDocument/2006/relationships/chart" Target="../charts/chart1371.xml"/><Relationship Id="rId33" Type="http://schemas.openxmlformats.org/officeDocument/2006/relationships/chart" Target="../charts/chart1379.xml"/><Relationship Id="rId38" Type="http://schemas.openxmlformats.org/officeDocument/2006/relationships/chart" Target="../charts/chart1384.xml"/><Relationship Id="rId2" Type="http://schemas.openxmlformats.org/officeDocument/2006/relationships/chart" Target="../charts/chart1348.xml"/><Relationship Id="rId16" Type="http://schemas.openxmlformats.org/officeDocument/2006/relationships/chart" Target="../charts/chart1362.xml"/><Relationship Id="rId20" Type="http://schemas.openxmlformats.org/officeDocument/2006/relationships/chart" Target="../charts/chart1366.xml"/><Relationship Id="rId29" Type="http://schemas.openxmlformats.org/officeDocument/2006/relationships/chart" Target="../charts/chart1375.xml"/><Relationship Id="rId41" Type="http://schemas.openxmlformats.org/officeDocument/2006/relationships/chart" Target="../charts/chart1387.xml"/><Relationship Id="rId1" Type="http://schemas.openxmlformats.org/officeDocument/2006/relationships/chart" Target="../charts/chart1347.xml"/><Relationship Id="rId6" Type="http://schemas.openxmlformats.org/officeDocument/2006/relationships/chart" Target="../charts/chart1352.xml"/><Relationship Id="rId11" Type="http://schemas.openxmlformats.org/officeDocument/2006/relationships/chart" Target="../charts/chart1357.xml"/><Relationship Id="rId24" Type="http://schemas.openxmlformats.org/officeDocument/2006/relationships/chart" Target="../charts/chart1370.xml"/><Relationship Id="rId32" Type="http://schemas.openxmlformats.org/officeDocument/2006/relationships/chart" Target="../charts/chart1378.xml"/><Relationship Id="rId37" Type="http://schemas.openxmlformats.org/officeDocument/2006/relationships/chart" Target="../charts/chart1383.xml"/><Relationship Id="rId40" Type="http://schemas.openxmlformats.org/officeDocument/2006/relationships/chart" Target="../charts/chart1386.xml"/><Relationship Id="rId5" Type="http://schemas.openxmlformats.org/officeDocument/2006/relationships/chart" Target="../charts/chart1351.xml"/><Relationship Id="rId15" Type="http://schemas.openxmlformats.org/officeDocument/2006/relationships/chart" Target="../charts/chart1361.xml"/><Relationship Id="rId23" Type="http://schemas.openxmlformats.org/officeDocument/2006/relationships/chart" Target="../charts/chart1369.xml"/><Relationship Id="rId28" Type="http://schemas.openxmlformats.org/officeDocument/2006/relationships/chart" Target="../charts/chart1374.xml"/><Relationship Id="rId36" Type="http://schemas.openxmlformats.org/officeDocument/2006/relationships/chart" Target="../charts/chart1382.xml"/><Relationship Id="rId10" Type="http://schemas.openxmlformats.org/officeDocument/2006/relationships/chart" Target="../charts/chart1356.xml"/><Relationship Id="rId19" Type="http://schemas.openxmlformats.org/officeDocument/2006/relationships/chart" Target="../charts/chart1365.xml"/><Relationship Id="rId31" Type="http://schemas.openxmlformats.org/officeDocument/2006/relationships/chart" Target="../charts/chart1377.xml"/><Relationship Id="rId4" Type="http://schemas.openxmlformats.org/officeDocument/2006/relationships/chart" Target="../charts/chart1350.xml"/><Relationship Id="rId9" Type="http://schemas.openxmlformats.org/officeDocument/2006/relationships/chart" Target="../charts/chart1355.xml"/><Relationship Id="rId14" Type="http://schemas.openxmlformats.org/officeDocument/2006/relationships/chart" Target="../charts/chart1360.xml"/><Relationship Id="rId22" Type="http://schemas.openxmlformats.org/officeDocument/2006/relationships/chart" Target="../charts/chart1368.xml"/><Relationship Id="rId27" Type="http://schemas.openxmlformats.org/officeDocument/2006/relationships/chart" Target="../charts/chart1373.xml"/><Relationship Id="rId30" Type="http://schemas.openxmlformats.org/officeDocument/2006/relationships/chart" Target="../charts/chart1376.xml"/><Relationship Id="rId35" Type="http://schemas.openxmlformats.org/officeDocument/2006/relationships/chart" Target="../charts/chart1381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6.xml"/><Relationship Id="rId13" Type="http://schemas.openxmlformats.org/officeDocument/2006/relationships/chart" Target="../charts/chart1401.xml"/><Relationship Id="rId18" Type="http://schemas.openxmlformats.org/officeDocument/2006/relationships/chart" Target="../charts/chart1406.xml"/><Relationship Id="rId26" Type="http://schemas.openxmlformats.org/officeDocument/2006/relationships/chart" Target="../charts/chart1414.xml"/><Relationship Id="rId39" Type="http://schemas.openxmlformats.org/officeDocument/2006/relationships/chart" Target="../charts/chart1427.xml"/><Relationship Id="rId3" Type="http://schemas.openxmlformats.org/officeDocument/2006/relationships/chart" Target="../charts/chart1391.xml"/><Relationship Id="rId21" Type="http://schemas.openxmlformats.org/officeDocument/2006/relationships/chart" Target="../charts/chart1409.xml"/><Relationship Id="rId34" Type="http://schemas.openxmlformats.org/officeDocument/2006/relationships/chart" Target="../charts/chart1422.xml"/><Relationship Id="rId42" Type="http://schemas.openxmlformats.org/officeDocument/2006/relationships/chart" Target="../charts/chart1430.xml"/><Relationship Id="rId7" Type="http://schemas.openxmlformats.org/officeDocument/2006/relationships/chart" Target="../charts/chart1395.xml"/><Relationship Id="rId12" Type="http://schemas.openxmlformats.org/officeDocument/2006/relationships/chart" Target="../charts/chart1400.xml"/><Relationship Id="rId17" Type="http://schemas.openxmlformats.org/officeDocument/2006/relationships/chart" Target="../charts/chart1405.xml"/><Relationship Id="rId25" Type="http://schemas.openxmlformats.org/officeDocument/2006/relationships/chart" Target="../charts/chart1413.xml"/><Relationship Id="rId33" Type="http://schemas.openxmlformats.org/officeDocument/2006/relationships/chart" Target="../charts/chart1421.xml"/><Relationship Id="rId38" Type="http://schemas.openxmlformats.org/officeDocument/2006/relationships/chart" Target="../charts/chart1426.xml"/><Relationship Id="rId2" Type="http://schemas.openxmlformats.org/officeDocument/2006/relationships/chart" Target="../charts/chart1390.xml"/><Relationship Id="rId16" Type="http://schemas.openxmlformats.org/officeDocument/2006/relationships/chart" Target="../charts/chart1404.xml"/><Relationship Id="rId20" Type="http://schemas.openxmlformats.org/officeDocument/2006/relationships/chart" Target="../charts/chart1408.xml"/><Relationship Id="rId29" Type="http://schemas.openxmlformats.org/officeDocument/2006/relationships/chart" Target="../charts/chart1417.xml"/><Relationship Id="rId41" Type="http://schemas.openxmlformats.org/officeDocument/2006/relationships/chart" Target="../charts/chart1429.xml"/><Relationship Id="rId1" Type="http://schemas.openxmlformats.org/officeDocument/2006/relationships/chart" Target="../charts/chart1389.xml"/><Relationship Id="rId6" Type="http://schemas.openxmlformats.org/officeDocument/2006/relationships/chart" Target="../charts/chart1394.xml"/><Relationship Id="rId11" Type="http://schemas.openxmlformats.org/officeDocument/2006/relationships/chart" Target="../charts/chart1399.xml"/><Relationship Id="rId24" Type="http://schemas.openxmlformats.org/officeDocument/2006/relationships/chart" Target="../charts/chart1412.xml"/><Relationship Id="rId32" Type="http://schemas.openxmlformats.org/officeDocument/2006/relationships/chart" Target="../charts/chart1420.xml"/><Relationship Id="rId37" Type="http://schemas.openxmlformats.org/officeDocument/2006/relationships/chart" Target="../charts/chart1425.xml"/><Relationship Id="rId40" Type="http://schemas.openxmlformats.org/officeDocument/2006/relationships/chart" Target="../charts/chart1428.xml"/><Relationship Id="rId5" Type="http://schemas.openxmlformats.org/officeDocument/2006/relationships/chart" Target="../charts/chart1393.xml"/><Relationship Id="rId15" Type="http://schemas.openxmlformats.org/officeDocument/2006/relationships/chart" Target="../charts/chart1403.xml"/><Relationship Id="rId23" Type="http://schemas.openxmlformats.org/officeDocument/2006/relationships/chart" Target="../charts/chart1411.xml"/><Relationship Id="rId28" Type="http://schemas.openxmlformats.org/officeDocument/2006/relationships/chart" Target="../charts/chart1416.xml"/><Relationship Id="rId36" Type="http://schemas.openxmlformats.org/officeDocument/2006/relationships/chart" Target="../charts/chart1424.xml"/><Relationship Id="rId10" Type="http://schemas.openxmlformats.org/officeDocument/2006/relationships/chart" Target="../charts/chart1398.xml"/><Relationship Id="rId19" Type="http://schemas.openxmlformats.org/officeDocument/2006/relationships/chart" Target="../charts/chart1407.xml"/><Relationship Id="rId31" Type="http://schemas.openxmlformats.org/officeDocument/2006/relationships/chart" Target="../charts/chart1419.xml"/><Relationship Id="rId4" Type="http://schemas.openxmlformats.org/officeDocument/2006/relationships/chart" Target="../charts/chart1392.xml"/><Relationship Id="rId9" Type="http://schemas.openxmlformats.org/officeDocument/2006/relationships/chart" Target="../charts/chart1397.xml"/><Relationship Id="rId14" Type="http://schemas.openxmlformats.org/officeDocument/2006/relationships/chart" Target="../charts/chart1402.xml"/><Relationship Id="rId22" Type="http://schemas.openxmlformats.org/officeDocument/2006/relationships/chart" Target="../charts/chart1410.xml"/><Relationship Id="rId27" Type="http://schemas.openxmlformats.org/officeDocument/2006/relationships/chart" Target="../charts/chart1415.xml"/><Relationship Id="rId30" Type="http://schemas.openxmlformats.org/officeDocument/2006/relationships/chart" Target="../charts/chart1418.xml"/><Relationship Id="rId35" Type="http://schemas.openxmlformats.org/officeDocument/2006/relationships/chart" Target="../charts/chart1423.xml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38.xml"/><Relationship Id="rId13" Type="http://schemas.openxmlformats.org/officeDocument/2006/relationships/chart" Target="../charts/chart1443.xml"/><Relationship Id="rId18" Type="http://schemas.openxmlformats.org/officeDocument/2006/relationships/chart" Target="../charts/chart1448.xml"/><Relationship Id="rId26" Type="http://schemas.openxmlformats.org/officeDocument/2006/relationships/chart" Target="../charts/chart1456.xml"/><Relationship Id="rId39" Type="http://schemas.openxmlformats.org/officeDocument/2006/relationships/chart" Target="../charts/chart1469.xml"/><Relationship Id="rId3" Type="http://schemas.openxmlformats.org/officeDocument/2006/relationships/chart" Target="../charts/chart1433.xml"/><Relationship Id="rId21" Type="http://schemas.openxmlformats.org/officeDocument/2006/relationships/chart" Target="../charts/chart1451.xml"/><Relationship Id="rId34" Type="http://schemas.openxmlformats.org/officeDocument/2006/relationships/chart" Target="../charts/chart1464.xml"/><Relationship Id="rId42" Type="http://schemas.openxmlformats.org/officeDocument/2006/relationships/chart" Target="../charts/chart1472.xml"/><Relationship Id="rId7" Type="http://schemas.openxmlformats.org/officeDocument/2006/relationships/chart" Target="../charts/chart1437.xml"/><Relationship Id="rId12" Type="http://schemas.openxmlformats.org/officeDocument/2006/relationships/chart" Target="../charts/chart1442.xml"/><Relationship Id="rId17" Type="http://schemas.openxmlformats.org/officeDocument/2006/relationships/chart" Target="../charts/chart1447.xml"/><Relationship Id="rId25" Type="http://schemas.openxmlformats.org/officeDocument/2006/relationships/chart" Target="../charts/chart1455.xml"/><Relationship Id="rId33" Type="http://schemas.openxmlformats.org/officeDocument/2006/relationships/chart" Target="../charts/chart1463.xml"/><Relationship Id="rId38" Type="http://schemas.openxmlformats.org/officeDocument/2006/relationships/chart" Target="../charts/chart1468.xml"/><Relationship Id="rId2" Type="http://schemas.openxmlformats.org/officeDocument/2006/relationships/chart" Target="../charts/chart1432.xml"/><Relationship Id="rId16" Type="http://schemas.openxmlformats.org/officeDocument/2006/relationships/chart" Target="../charts/chart1446.xml"/><Relationship Id="rId20" Type="http://schemas.openxmlformats.org/officeDocument/2006/relationships/chart" Target="../charts/chart1450.xml"/><Relationship Id="rId29" Type="http://schemas.openxmlformats.org/officeDocument/2006/relationships/chart" Target="../charts/chart1459.xml"/><Relationship Id="rId41" Type="http://schemas.openxmlformats.org/officeDocument/2006/relationships/chart" Target="../charts/chart1471.xml"/><Relationship Id="rId1" Type="http://schemas.openxmlformats.org/officeDocument/2006/relationships/chart" Target="../charts/chart1431.xml"/><Relationship Id="rId6" Type="http://schemas.openxmlformats.org/officeDocument/2006/relationships/chart" Target="../charts/chart1436.xml"/><Relationship Id="rId11" Type="http://schemas.openxmlformats.org/officeDocument/2006/relationships/chart" Target="../charts/chart1441.xml"/><Relationship Id="rId24" Type="http://schemas.openxmlformats.org/officeDocument/2006/relationships/chart" Target="../charts/chart1454.xml"/><Relationship Id="rId32" Type="http://schemas.openxmlformats.org/officeDocument/2006/relationships/chart" Target="../charts/chart1462.xml"/><Relationship Id="rId37" Type="http://schemas.openxmlformats.org/officeDocument/2006/relationships/chart" Target="../charts/chart1467.xml"/><Relationship Id="rId40" Type="http://schemas.openxmlformats.org/officeDocument/2006/relationships/chart" Target="../charts/chart1470.xml"/><Relationship Id="rId5" Type="http://schemas.openxmlformats.org/officeDocument/2006/relationships/chart" Target="../charts/chart1435.xml"/><Relationship Id="rId15" Type="http://schemas.openxmlformats.org/officeDocument/2006/relationships/chart" Target="../charts/chart1445.xml"/><Relationship Id="rId23" Type="http://schemas.openxmlformats.org/officeDocument/2006/relationships/chart" Target="../charts/chart1453.xml"/><Relationship Id="rId28" Type="http://schemas.openxmlformats.org/officeDocument/2006/relationships/chart" Target="../charts/chart1458.xml"/><Relationship Id="rId36" Type="http://schemas.openxmlformats.org/officeDocument/2006/relationships/chart" Target="../charts/chart1466.xml"/><Relationship Id="rId10" Type="http://schemas.openxmlformats.org/officeDocument/2006/relationships/chart" Target="../charts/chart1440.xml"/><Relationship Id="rId19" Type="http://schemas.openxmlformats.org/officeDocument/2006/relationships/chart" Target="../charts/chart1449.xml"/><Relationship Id="rId31" Type="http://schemas.openxmlformats.org/officeDocument/2006/relationships/chart" Target="../charts/chart1461.xml"/><Relationship Id="rId4" Type="http://schemas.openxmlformats.org/officeDocument/2006/relationships/chart" Target="../charts/chart1434.xml"/><Relationship Id="rId9" Type="http://schemas.openxmlformats.org/officeDocument/2006/relationships/chart" Target="../charts/chart1439.xml"/><Relationship Id="rId14" Type="http://schemas.openxmlformats.org/officeDocument/2006/relationships/chart" Target="../charts/chart1444.xml"/><Relationship Id="rId22" Type="http://schemas.openxmlformats.org/officeDocument/2006/relationships/chart" Target="../charts/chart1452.xml"/><Relationship Id="rId27" Type="http://schemas.openxmlformats.org/officeDocument/2006/relationships/chart" Target="../charts/chart1457.xml"/><Relationship Id="rId30" Type="http://schemas.openxmlformats.org/officeDocument/2006/relationships/chart" Target="../charts/chart1460.xml"/><Relationship Id="rId35" Type="http://schemas.openxmlformats.org/officeDocument/2006/relationships/chart" Target="../charts/chart1465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0.xml"/><Relationship Id="rId13" Type="http://schemas.openxmlformats.org/officeDocument/2006/relationships/chart" Target="../charts/chart1485.xml"/><Relationship Id="rId18" Type="http://schemas.openxmlformats.org/officeDocument/2006/relationships/chart" Target="../charts/chart1490.xml"/><Relationship Id="rId26" Type="http://schemas.openxmlformats.org/officeDocument/2006/relationships/chart" Target="../charts/chart1498.xml"/><Relationship Id="rId39" Type="http://schemas.openxmlformats.org/officeDocument/2006/relationships/chart" Target="../charts/chart1511.xml"/><Relationship Id="rId3" Type="http://schemas.openxmlformats.org/officeDocument/2006/relationships/chart" Target="../charts/chart1475.xml"/><Relationship Id="rId21" Type="http://schemas.openxmlformats.org/officeDocument/2006/relationships/chart" Target="../charts/chart1493.xml"/><Relationship Id="rId34" Type="http://schemas.openxmlformats.org/officeDocument/2006/relationships/chart" Target="../charts/chart1506.xml"/><Relationship Id="rId42" Type="http://schemas.openxmlformats.org/officeDocument/2006/relationships/chart" Target="../charts/chart1514.xml"/><Relationship Id="rId7" Type="http://schemas.openxmlformats.org/officeDocument/2006/relationships/chart" Target="../charts/chart1479.xml"/><Relationship Id="rId12" Type="http://schemas.openxmlformats.org/officeDocument/2006/relationships/chart" Target="../charts/chart1484.xml"/><Relationship Id="rId17" Type="http://schemas.openxmlformats.org/officeDocument/2006/relationships/chart" Target="../charts/chart1489.xml"/><Relationship Id="rId25" Type="http://schemas.openxmlformats.org/officeDocument/2006/relationships/chart" Target="../charts/chart1497.xml"/><Relationship Id="rId33" Type="http://schemas.openxmlformats.org/officeDocument/2006/relationships/chart" Target="../charts/chart1505.xml"/><Relationship Id="rId38" Type="http://schemas.openxmlformats.org/officeDocument/2006/relationships/chart" Target="../charts/chart1510.xml"/><Relationship Id="rId2" Type="http://schemas.openxmlformats.org/officeDocument/2006/relationships/chart" Target="../charts/chart1474.xml"/><Relationship Id="rId16" Type="http://schemas.openxmlformats.org/officeDocument/2006/relationships/chart" Target="../charts/chart1488.xml"/><Relationship Id="rId20" Type="http://schemas.openxmlformats.org/officeDocument/2006/relationships/chart" Target="../charts/chart1492.xml"/><Relationship Id="rId29" Type="http://schemas.openxmlformats.org/officeDocument/2006/relationships/chart" Target="../charts/chart1501.xml"/><Relationship Id="rId41" Type="http://schemas.openxmlformats.org/officeDocument/2006/relationships/chart" Target="../charts/chart1513.xml"/><Relationship Id="rId1" Type="http://schemas.openxmlformats.org/officeDocument/2006/relationships/chart" Target="../charts/chart1473.xml"/><Relationship Id="rId6" Type="http://schemas.openxmlformats.org/officeDocument/2006/relationships/chart" Target="../charts/chart1478.xml"/><Relationship Id="rId11" Type="http://schemas.openxmlformats.org/officeDocument/2006/relationships/chart" Target="../charts/chart1483.xml"/><Relationship Id="rId24" Type="http://schemas.openxmlformats.org/officeDocument/2006/relationships/chart" Target="../charts/chart1496.xml"/><Relationship Id="rId32" Type="http://schemas.openxmlformats.org/officeDocument/2006/relationships/chart" Target="../charts/chart1504.xml"/><Relationship Id="rId37" Type="http://schemas.openxmlformats.org/officeDocument/2006/relationships/chart" Target="../charts/chart1509.xml"/><Relationship Id="rId40" Type="http://schemas.openxmlformats.org/officeDocument/2006/relationships/chart" Target="../charts/chart1512.xml"/><Relationship Id="rId5" Type="http://schemas.openxmlformats.org/officeDocument/2006/relationships/chart" Target="../charts/chart1477.xml"/><Relationship Id="rId15" Type="http://schemas.openxmlformats.org/officeDocument/2006/relationships/chart" Target="../charts/chart1487.xml"/><Relationship Id="rId23" Type="http://schemas.openxmlformats.org/officeDocument/2006/relationships/chart" Target="../charts/chart1495.xml"/><Relationship Id="rId28" Type="http://schemas.openxmlformats.org/officeDocument/2006/relationships/chart" Target="../charts/chart1500.xml"/><Relationship Id="rId36" Type="http://schemas.openxmlformats.org/officeDocument/2006/relationships/chart" Target="../charts/chart1508.xml"/><Relationship Id="rId10" Type="http://schemas.openxmlformats.org/officeDocument/2006/relationships/chart" Target="../charts/chart1482.xml"/><Relationship Id="rId19" Type="http://schemas.openxmlformats.org/officeDocument/2006/relationships/chart" Target="../charts/chart1491.xml"/><Relationship Id="rId31" Type="http://schemas.openxmlformats.org/officeDocument/2006/relationships/chart" Target="../charts/chart1503.xml"/><Relationship Id="rId4" Type="http://schemas.openxmlformats.org/officeDocument/2006/relationships/chart" Target="../charts/chart1476.xml"/><Relationship Id="rId9" Type="http://schemas.openxmlformats.org/officeDocument/2006/relationships/chart" Target="../charts/chart1481.xml"/><Relationship Id="rId14" Type="http://schemas.openxmlformats.org/officeDocument/2006/relationships/chart" Target="../charts/chart1486.xml"/><Relationship Id="rId22" Type="http://schemas.openxmlformats.org/officeDocument/2006/relationships/chart" Target="../charts/chart1494.xml"/><Relationship Id="rId27" Type="http://schemas.openxmlformats.org/officeDocument/2006/relationships/chart" Target="../charts/chart1499.xml"/><Relationship Id="rId30" Type="http://schemas.openxmlformats.org/officeDocument/2006/relationships/chart" Target="../charts/chart1502.xml"/><Relationship Id="rId35" Type="http://schemas.openxmlformats.org/officeDocument/2006/relationships/chart" Target="../charts/chart1507.xml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22.xml"/><Relationship Id="rId13" Type="http://schemas.openxmlformats.org/officeDocument/2006/relationships/chart" Target="../charts/chart1527.xml"/><Relationship Id="rId18" Type="http://schemas.openxmlformats.org/officeDocument/2006/relationships/chart" Target="../charts/chart1532.xml"/><Relationship Id="rId26" Type="http://schemas.openxmlformats.org/officeDocument/2006/relationships/chart" Target="../charts/chart1540.xml"/><Relationship Id="rId39" Type="http://schemas.openxmlformats.org/officeDocument/2006/relationships/chart" Target="../charts/chart1553.xml"/><Relationship Id="rId3" Type="http://schemas.openxmlformats.org/officeDocument/2006/relationships/chart" Target="../charts/chart1517.xml"/><Relationship Id="rId21" Type="http://schemas.openxmlformats.org/officeDocument/2006/relationships/chart" Target="../charts/chart1535.xml"/><Relationship Id="rId34" Type="http://schemas.openxmlformats.org/officeDocument/2006/relationships/chart" Target="../charts/chart1548.xml"/><Relationship Id="rId42" Type="http://schemas.openxmlformats.org/officeDocument/2006/relationships/chart" Target="../charts/chart1556.xml"/><Relationship Id="rId7" Type="http://schemas.openxmlformats.org/officeDocument/2006/relationships/chart" Target="../charts/chart1521.xml"/><Relationship Id="rId12" Type="http://schemas.openxmlformats.org/officeDocument/2006/relationships/chart" Target="../charts/chart1526.xml"/><Relationship Id="rId17" Type="http://schemas.openxmlformats.org/officeDocument/2006/relationships/chart" Target="../charts/chart1531.xml"/><Relationship Id="rId25" Type="http://schemas.openxmlformats.org/officeDocument/2006/relationships/chart" Target="../charts/chart1539.xml"/><Relationship Id="rId33" Type="http://schemas.openxmlformats.org/officeDocument/2006/relationships/chart" Target="../charts/chart1547.xml"/><Relationship Id="rId38" Type="http://schemas.openxmlformats.org/officeDocument/2006/relationships/chart" Target="../charts/chart1552.xml"/><Relationship Id="rId2" Type="http://schemas.openxmlformats.org/officeDocument/2006/relationships/chart" Target="../charts/chart1516.xml"/><Relationship Id="rId16" Type="http://schemas.openxmlformats.org/officeDocument/2006/relationships/chart" Target="../charts/chart1530.xml"/><Relationship Id="rId20" Type="http://schemas.openxmlformats.org/officeDocument/2006/relationships/chart" Target="../charts/chart1534.xml"/><Relationship Id="rId29" Type="http://schemas.openxmlformats.org/officeDocument/2006/relationships/chart" Target="../charts/chart1543.xml"/><Relationship Id="rId41" Type="http://schemas.openxmlformats.org/officeDocument/2006/relationships/chart" Target="../charts/chart1555.xml"/><Relationship Id="rId1" Type="http://schemas.openxmlformats.org/officeDocument/2006/relationships/chart" Target="../charts/chart1515.xml"/><Relationship Id="rId6" Type="http://schemas.openxmlformats.org/officeDocument/2006/relationships/chart" Target="../charts/chart1520.xml"/><Relationship Id="rId11" Type="http://schemas.openxmlformats.org/officeDocument/2006/relationships/chart" Target="../charts/chart1525.xml"/><Relationship Id="rId24" Type="http://schemas.openxmlformats.org/officeDocument/2006/relationships/chart" Target="../charts/chart1538.xml"/><Relationship Id="rId32" Type="http://schemas.openxmlformats.org/officeDocument/2006/relationships/chart" Target="../charts/chart1546.xml"/><Relationship Id="rId37" Type="http://schemas.openxmlformats.org/officeDocument/2006/relationships/chart" Target="../charts/chart1551.xml"/><Relationship Id="rId40" Type="http://schemas.openxmlformats.org/officeDocument/2006/relationships/chart" Target="../charts/chart1554.xml"/><Relationship Id="rId5" Type="http://schemas.openxmlformats.org/officeDocument/2006/relationships/chart" Target="../charts/chart1519.xml"/><Relationship Id="rId15" Type="http://schemas.openxmlformats.org/officeDocument/2006/relationships/chart" Target="../charts/chart1529.xml"/><Relationship Id="rId23" Type="http://schemas.openxmlformats.org/officeDocument/2006/relationships/chart" Target="../charts/chart1537.xml"/><Relationship Id="rId28" Type="http://schemas.openxmlformats.org/officeDocument/2006/relationships/chart" Target="../charts/chart1542.xml"/><Relationship Id="rId36" Type="http://schemas.openxmlformats.org/officeDocument/2006/relationships/chart" Target="../charts/chart1550.xml"/><Relationship Id="rId10" Type="http://schemas.openxmlformats.org/officeDocument/2006/relationships/chart" Target="../charts/chart1524.xml"/><Relationship Id="rId19" Type="http://schemas.openxmlformats.org/officeDocument/2006/relationships/chart" Target="../charts/chart1533.xml"/><Relationship Id="rId31" Type="http://schemas.openxmlformats.org/officeDocument/2006/relationships/chart" Target="../charts/chart1545.xml"/><Relationship Id="rId4" Type="http://schemas.openxmlformats.org/officeDocument/2006/relationships/chart" Target="../charts/chart1518.xml"/><Relationship Id="rId9" Type="http://schemas.openxmlformats.org/officeDocument/2006/relationships/chart" Target="../charts/chart1523.xml"/><Relationship Id="rId14" Type="http://schemas.openxmlformats.org/officeDocument/2006/relationships/chart" Target="../charts/chart1528.xml"/><Relationship Id="rId22" Type="http://schemas.openxmlformats.org/officeDocument/2006/relationships/chart" Target="../charts/chart1536.xml"/><Relationship Id="rId27" Type="http://schemas.openxmlformats.org/officeDocument/2006/relationships/chart" Target="../charts/chart1541.xml"/><Relationship Id="rId30" Type="http://schemas.openxmlformats.org/officeDocument/2006/relationships/chart" Target="../charts/chart1544.xml"/><Relationship Id="rId35" Type="http://schemas.openxmlformats.org/officeDocument/2006/relationships/chart" Target="../charts/chart1549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64.xml"/><Relationship Id="rId13" Type="http://schemas.openxmlformats.org/officeDocument/2006/relationships/chart" Target="../charts/chart1569.xml"/><Relationship Id="rId18" Type="http://schemas.openxmlformats.org/officeDocument/2006/relationships/chart" Target="../charts/chart1574.xml"/><Relationship Id="rId26" Type="http://schemas.openxmlformats.org/officeDocument/2006/relationships/chart" Target="../charts/chart1582.xml"/><Relationship Id="rId39" Type="http://schemas.openxmlformats.org/officeDocument/2006/relationships/chart" Target="../charts/chart1595.xml"/><Relationship Id="rId3" Type="http://schemas.openxmlformats.org/officeDocument/2006/relationships/chart" Target="../charts/chart1559.xml"/><Relationship Id="rId21" Type="http://schemas.openxmlformats.org/officeDocument/2006/relationships/chart" Target="../charts/chart1577.xml"/><Relationship Id="rId34" Type="http://schemas.openxmlformats.org/officeDocument/2006/relationships/chart" Target="../charts/chart1590.xml"/><Relationship Id="rId42" Type="http://schemas.openxmlformats.org/officeDocument/2006/relationships/chart" Target="../charts/chart1598.xml"/><Relationship Id="rId7" Type="http://schemas.openxmlformats.org/officeDocument/2006/relationships/chart" Target="../charts/chart1563.xml"/><Relationship Id="rId12" Type="http://schemas.openxmlformats.org/officeDocument/2006/relationships/chart" Target="../charts/chart1568.xml"/><Relationship Id="rId17" Type="http://schemas.openxmlformats.org/officeDocument/2006/relationships/chart" Target="../charts/chart1573.xml"/><Relationship Id="rId25" Type="http://schemas.openxmlformats.org/officeDocument/2006/relationships/chart" Target="../charts/chart1581.xml"/><Relationship Id="rId33" Type="http://schemas.openxmlformats.org/officeDocument/2006/relationships/chart" Target="../charts/chart1589.xml"/><Relationship Id="rId38" Type="http://schemas.openxmlformats.org/officeDocument/2006/relationships/chart" Target="../charts/chart1594.xml"/><Relationship Id="rId2" Type="http://schemas.openxmlformats.org/officeDocument/2006/relationships/chart" Target="../charts/chart1558.xml"/><Relationship Id="rId16" Type="http://schemas.openxmlformats.org/officeDocument/2006/relationships/chart" Target="../charts/chart1572.xml"/><Relationship Id="rId20" Type="http://schemas.openxmlformats.org/officeDocument/2006/relationships/chart" Target="../charts/chart1576.xml"/><Relationship Id="rId29" Type="http://schemas.openxmlformats.org/officeDocument/2006/relationships/chart" Target="../charts/chart1585.xml"/><Relationship Id="rId41" Type="http://schemas.openxmlformats.org/officeDocument/2006/relationships/chart" Target="../charts/chart1597.xml"/><Relationship Id="rId1" Type="http://schemas.openxmlformats.org/officeDocument/2006/relationships/chart" Target="../charts/chart1557.xml"/><Relationship Id="rId6" Type="http://schemas.openxmlformats.org/officeDocument/2006/relationships/chart" Target="../charts/chart1562.xml"/><Relationship Id="rId11" Type="http://schemas.openxmlformats.org/officeDocument/2006/relationships/chart" Target="../charts/chart1567.xml"/><Relationship Id="rId24" Type="http://schemas.openxmlformats.org/officeDocument/2006/relationships/chart" Target="../charts/chart1580.xml"/><Relationship Id="rId32" Type="http://schemas.openxmlformats.org/officeDocument/2006/relationships/chart" Target="../charts/chart1588.xml"/><Relationship Id="rId37" Type="http://schemas.openxmlformats.org/officeDocument/2006/relationships/chart" Target="../charts/chart1593.xml"/><Relationship Id="rId40" Type="http://schemas.openxmlformats.org/officeDocument/2006/relationships/chart" Target="../charts/chart1596.xml"/><Relationship Id="rId5" Type="http://schemas.openxmlformats.org/officeDocument/2006/relationships/chart" Target="../charts/chart1561.xml"/><Relationship Id="rId15" Type="http://schemas.openxmlformats.org/officeDocument/2006/relationships/chart" Target="../charts/chart1571.xml"/><Relationship Id="rId23" Type="http://schemas.openxmlformats.org/officeDocument/2006/relationships/chart" Target="../charts/chart1579.xml"/><Relationship Id="rId28" Type="http://schemas.openxmlformats.org/officeDocument/2006/relationships/chart" Target="../charts/chart1584.xml"/><Relationship Id="rId36" Type="http://schemas.openxmlformats.org/officeDocument/2006/relationships/chart" Target="../charts/chart1592.xml"/><Relationship Id="rId10" Type="http://schemas.openxmlformats.org/officeDocument/2006/relationships/chart" Target="../charts/chart1566.xml"/><Relationship Id="rId19" Type="http://schemas.openxmlformats.org/officeDocument/2006/relationships/chart" Target="../charts/chart1575.xml"/><Relationship Id="rId31" Type="http://schemas.openxmlformats.org/officeDocument/2006/relationships/chart" Target="../charts/chart1587.xml"/><Relationship Id="rId4" Type="http://schemas.openxmlformats.org/officeDocument/2006/relationships/chart" Target="../charts/chart1560.xml"/><Relationship Id="rId9" Type="http://schemas.openxmlformats.org/officeDocument/2006/relationships/chart" Target="../charts/chart1565.xml"/><Relationship Id="rId14" Type="http://schemas.openxmlformats.org/officeDocument/2006/relationships/chart" Target="../charts/chart1570.xml"/><Relationship Id="rId22" Type="http://schemas.openxmlformats.org/officeDocument/2006/relationships/chart" Target="../charts/chart1578.xml"/><Relationship Id="rId27" Type="http://schemas.openxmlformats.org/officeDocument/2006/relationships/chart" Target="../charts/chart1583.xml"/><Relationship Id="rId30" Type="http://schemas.openxmlformats.org/officeDocument/2006/relationships/chart" Target="../charts/chart1586.xml"/><Relationship Id="rId35" Type="http://schemas.openxmlformats.org/officeDocument/2006/relationships/chart" Target="../charts/chart1591.xml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06.xml"/><Relationship Id="rId13" Type="http://schemas.openxmlformats.org/officeDocument/2006/relationships/chart" Target="../charts/chart1611.xml"/><Relationship Id="rId18" Type="http://schemas.openxmlformats.org/officeDocument/2006/relationships/chart" Target="../charts/chart1616.xml"/><Relationship Id="rId26" Type="http://schemas.openxmlformats.org/officeDocument/2006/relationships/chart" Target="../charts/chart1624.xml"/><Relationship Id="rId39" Type="http://schemas.openxmlformats.org/officeDocument/2006/relationships/chart" Target="../charts/chart1637.xml"/><Relationship Id="rId3" Type="http://schemas.openxmlformats.org/officeDocument/2006/relationships/chart" Target="../charts/chart1601.xml"/><Relationship Id="rId21" Type="http://schemas.openxmlformats.org/officeDocument/2006/relationships/chart" Target="../charts/chart1619.xml"/><Relationship Id="rId34" Type="http://schemas.openxmlformats.org/officeDocument/2006/relationships/chart" Target="../charts/chart1632.xml"/><Relationship Id="rId42" Type="http://schemas.openxmlformats.org/officeDocument/2006/relationships/chart" Target="../charts/chart1640.xml"/><Relationship Id="rId7" Type="http://schemas.openxmlformats.org/officeDocument/2006/relationships/chart" Target="../charts/chart1605.xml"/><Relationship Id="rId12" Type="http://schemas.openxmlformats.org/officeDocument/2006/relationships/chart" Target="../charts/chart1610.xml"/><Relationship Id="rId17" Type="http://schemas.openxmlformats.org/officeDocument/2006/relationships/chart" Target="../charts/chart1615.xml"/><Relationship Id="rId25" Type="http://schemas.openxmlformats.org/officeDocument/2006/relationships/chart" Target="../charts/chart1623.xml"/><Relationship Id="rId33" Type="http://schemas.openxmlformats.org/officeDocument/2006/relationships/chart" Target="../charts/chart1631.xml"/><Relationship Id="rId38" Type="http://schemas.openxmlformats.org/officeDocument/2006/relationships/chart" Target="../charts/chart1636.xml"/><Relationship Id="rId2" Type="http://schemas.openxmlformats.org/officeDocument/2006/relationships/chart" Target="../charts/chart1600.xml"/><Relationship Id="rId16" Type="http://schemas.openxmlformats.org/officeDocument/2006/relationships/chart" Target="../charts/chart1614.xml"/><Relationship Id="rId20" Type="http://schemas.openxmlformats.org/officeDocument/2006/relationships/chart" Target="../charts/chart1618.xml"/><Relationship Id="rId29" Type="http://schemas.openxmlformats.org/officeDocument/2006/relationships/chart" Target="../charts/chart1627.xml"/><Relationship Id="rId41" Type="http://schemas.openxmlformats.org/officeDocument/2006/relationships/chart" Target="../charts/chart1639.xml"/><Relationship Id="rId1" Type="http://schemas.openxmlformats.org/officeDocument/2006/relationships/chart" Target="../charts/chart1599.xml"/><Relationship Id="rId6" Type="http://schemas.openxmlformats.org/officeDocument/2006/relationships/chart" Target="../charts/chart1604.xml"/><Relationship Id="rId11" Type="http://schemas.openxmlformats.org/officeDocument/2006/relationships/chart" Target="../charts/chart1609.xml"/><Relationship Id="rId24" Type="http://schemas.openxmlformats.org/officeDocument/2006/relationships/chart" Target="../charts/chart1622.xml"/><Relationship Id="rId32" Type="http://schemas.openxmlformats.org/officeDocument/2006/relationships/chart" Target="../charts/chart1630.xml"/><Relationship Id="rId37" Type="http://schemas.openxmlformats.org/officeDocument/2006/relationships/chart" Target="../charts/chart1635.xml"/><Relationship Id="rId40" Type="http://schemas.openxmlformats.org/officeDocument/2006/relationships/chart" Target="../charts/chart1638.xml"/><Relationship Id="rId5" Type="http://schemas.openxmlformats.org/officeDocument/2006/relationships/chart" Target="../charts/chart1603.xml"/><Relationship Id="rId15" Type="http://schemas.openxmlformats.org/officeDocument/2006/relationships/chart" Target="../charts/chart1613.xml"/><Relationship Id="rId23" Type="http://schemas.openxmlformats.org/officeDocument/2006/relationships/chart" Target="../charts/chart1621.xml"/><Relationship Id="rId28" Type="http://schemas.openxmlformats.org/officeDocument/2006/relationships/chart" Target="../charts/chart1626.xml"/><Relationship Id="rId36" Type="http://schemas.openxmlformats.org/officeDocument/2006/relationships/chart" Target="../charts/chart1634.xml"/><Relationship Id="rId10" Type="http://schemas.openxmlformats.org/officeDocument/2006/relationships/chart" Target="../charts/chart1608.xml"/><Relationship Id="rId19" Type="http://schemas.openxmlformats.org/officeDocument/2006/relationships/chart" Target="../charts/chart1617.xml"/><Relationship Id="rId31" Type="http://schemas.openxmlformats.org/officeDocument/2006/relationships/chart" Target="../charts/chart1629.xml"/><Relationship Id="rId4" Type="http://schemas.openxmlformats.org/officeDocument/2006/relationships/chart" Target="../charts/chart1602.xml"/><Relationship Id="rId9" Type="http://schemas.openxmlformats.org/officeDocument/2006/relationships/chart" Target="../charts/chart1607.xml"/><Relationship Id="rId14" Type="http://schemas.openxmlformats.org/officeDocument/2006/relationships/chart" Target="../charts/chart1612.xml"/><Relationship Id="rId22" Type="http://schemas.openxmlformats.org/officeDocument/2006/relationships/chart" Target="../charts/chart1620.xml"/><Relationship Id="rId27" Type="http://schemas.openxmlformats.org/officeDocument/2006/relationships/chart" Target="../charts/chart1625.xml"/><Relationship Id="rId30" Type="http://schemas.openxmlformats.org/officeDocument/2006/relationships/chart" Target="../charts/chart1628.xml"/><Relationship Id="rId35" Type="http://schemas.openxmlformats.org/officeDocument/2006/relationships/chart" Target="../charts/chart1633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48.xml"/><Relationship Id="rId13" Type="http://schemas.openxmlformats.org/officeDocument/2006/relationships/chart" Target="../charts/chart1653.xml"/><Relationship Id="rId18" Type="http://schemas.openxmlformats.org/officeDocument/2006/relationships/chart" Target="../charts/chart1658.xml"/><Relationship Id="rId26" Type="http://schemas.openxmlformats.org/officeDocument/2006/relationships/chart" Target="../charts/chart1666.xml"/><Relationship Id="rId39" Type="http://schemas.openxmlformats.org/officeDocument/2006/relationships/chart" Target="../charts/chart1679.xml"/><Relationship Id="rId3" Type="http://schemas.openxmlformats.org/officeDocument/2006/relationships/chart" Target="../charts/chart1643.xml"/><Relationship Id="rId21" Type="http://schemas.openxmlformats.org/officeDocument/2006/relationships/chart" Target="../charts/chart1661.xml"/><Relationship Id="rId34" Type="http://schemas.openxmlformats.org/officeDocument/2006/relationships/chart" Target="../charts/chart1674.xml"/><Relationship Id="rId42" Type="http://schemas.openxmlformats.org/officeDocument/2006/relationships/chart" Target="../charts/chart1682.xml"/><Relationship Id="rId7" Type="http://schemas.openxmlformats.org/officeDocument/2006/relationships/chart" Target="../charts/chart1647.xml"/><Relationship Id="rId12" Type="http://schemas.openxmlformats.org/officeDocument/2006/relationships/chart" Target="../charts/chart1652.xml"/><Relationship Id="rId17" Type="http://schemas.openxmlformats.org/officeDocument/2006/relationships/chart" Target="../charts/chart1657.xml"/><Relationship Id="rId25" Type="http://schemas.openxmlformats.org/officeDocument/2006/relationships/chart" Target="../charts/chart1665.xml"/><Relationship Id="rId33" Type="http://schemas.openxmlformats.org/officeDocument/2006/relationships/chart" Target="../charts/chart1673.xml"/><Relationship Id="rId38" Type="http://schemas.openxmlformats.org/officeDocument/2006/relationships/chart" Target="../charts/chart1678.xml"/><Relationship Id="rId2" Type="http://schemas.openxmlformats.org/officeDocument/2006/relationships/chart" Target="../charts/chart1642.xml"/><Relationship Id="rId16" Type="http://schemas.openxmlformats.org/officeDocument/2006/relationships/chart" Target="../charts/chart1656.xml"/><Relationship Id="rId20" Type="http://schemas.openxmlformats.org/officeDocument/2006/relationships/chart" Target="../charts/chart1660.xml"/><Relationship Id="rId29" Type="http://schemas.openxmlformats.org/officeDocument/2006/relationships/chart" Target="../charts/chart1669.xml"/><Relationship Id="rId41" Type="http://schemas.openxmlformats.org/officeDocument/2006/relationships/chart" Target="../charts/chart1681.xml"/><Relationship Id="rId1" Type="http://schemas.openxmlformats.org/officeDocument/2006/relationships/chart" Target="../charts/chart1641.xml"/><Relationship Id="rId6" Type="http://schemas.openxmlformats.org/officeDocument/2006/relationships/chart" Target="../charts/chart1646.xml"/><Relationship Id="rId11" Type="http://schemas.openxmlformats.org/officeDocument/2006/relationships/chart" Target="../charts/chart1651.xml"/><Relationship Id="rId24" Type="http://schemas.openxmlformats.org/officeDocument/2006/relationships/chart" Target="../charts/chart1664.xml"/><Relationship Id="rId32" Type="http://schemas.openxmlformats.org/officeDocument/2006/relationships/chart" Target="../charts/chart1672.xml"/><Relationship Id="rId37" Type="http://schemas.openxmlformats.org/officeDocument/2006/relationships/chart" Target="../charts/chart1677.xml"/><Relationship Id="rId40" Type="http://schemas.openxmlformats.org/officeDocument/2006/relationships/chart" Target="../charts/chart1680.xml"/><Relationship Id="rId5" Type="http://schemas.openxmlformats.org/officeDocument/2006/relationships/chart" Target="../charts/chart1645.xml"/><Relationship Id="rId15" Type="http://schemas.openxmlformats.org/officeDocument/2006/relationships/chart" Target="../charts/chart1655.xml"/><Relationship Id="rId23" Type="http://schemas.openxmlformats.org/officeDocument/2006/relationships/chart" Target="../charts/chart1663.xml"/><Relationship Id="rId28" Type="http://schemas.openxmlformats.org/officeDocument/2006/relationships/chart" Target="../charts/chart1668.xml"/><Relationship Id="rId36" Type="http://schemas.openxmlformats.org/officeDocument/2006/relationships/chart" Target="../charts/chart1676.xml"/><Relationship Id="rId10" Type="http://schemas.openxmlformats.org/officeDocument/2006/relationships/chart" Target="../charts/chart1650.xml"/><Relationship Id="rId19" Type="http://schemas.openxmlformats.org/officeDocument/2006/relationships/chart" Target="../charts/chart1659.xml"/><Relationship Id="rId31" Type="http://schemas.openxmlformats.org/officeDocument/2006/relationships/chart" Target="../charts/chart1671.xml"/><Relationship Id="rId4" Type="http://schemas.openxmlformats.org/officeDocument/2006/relationships/chart" Target="../charts/chart1644.xml"/><Relationship Id="rId9" Type="http://schemas.openxmlformats.org/officeDocument/2006/relationships/chart" Target="../charts/chart1649.xml"/><Relationship Id="rId14" Type="http://schemas.openxmlformats.org/officeDocument/2006/relationships/chart" Target="../charts/chart1654.xml"/><Relationship Id="rId22" Type="http://schemas.openxmlformats.org/officeDocument/2006/relationships/chart" Target="../charts/chart1662.xml"/><Relationship Id="rId27" Type="http://schemas.openxmlformats.org/officeDocument/2006/relationships/chart" Target="../charts/chart1667.xml"/><Relationship Id="rId30" Type="http://schemas.openxmlformats.org/officeDocument/2006/relationships/chart" Target="../charts/chart1670.xml"/><Relationship Id="rId35" Type="http://schemas.openxmlformats.org/officeDocument/2006/relationships/chart" Target="../charts/chart1675.xml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90.xml"/><Relationship Id="rId13" Type="http://schemas.openxmlformats.org/officeDocument/2006/relationships/chart" Target="../charts/chart1695.xml"/><Relationship Id="rId18" Type="http://schemas.openxmlformats.org/officeDocument/2006/relationships/chart" Target="../charts/chart1700.xml"/><Relationship Id="rId26" Type="http://schemas.openxmlformats.org/officeDocument/2006/relationships/chart" Target="../charts/chart1708.xml"/><Relationship Id="rId39" Type="http://schemas.openxmlformats.org/officeDocument/2006/relationships/chart" Target="../charts/chart1721.xml"/><Relationship Id="rId3" Type="http://schemas.openxmlformats.org/officeDocument/2006/relationships/chart" Target="../charts/chart1685.xml"/><Relationship Id="rId21" Type="http://schemas.openxmlformats.org/officeDocument/2006/relationships/chart" Target="../charts/chart1703.xml"/><Relationship Id="rId34" Type="http://schemas.openxmlformats.org/officeDocument/2006/relationships/chart" Target="../charts/chart1716.xml"/><Relationship Id="rId42" Type="http://schemas.openxmlformats.org/officeDocument/2006/relationships/chart" Target="../charts/chart1724.xml"/><Relationship Id="rId7" Type="http://schemas.openxmlformats.org/officeDocument/2006/relationships/chart" Target="../charts/chart1689.xml"/><Relationship Id="rId12" Type="http://schemas.openxmlformats.org/officeDocument/2006/relationships/chart" Target="../charts/chart1694.xml"/><Relationship Id="rId17" Type="http://schemas.openxmlformats.org/officeDocument/2006/relationships/chart" Target="../charts/chart1699.xml"/><Relationship Id="rId25" Type="http://schemas.openxmlformats.org/officeDocument/2006/relationships/chart" Target="../charts/chart1707.xml"/><Relationship Id="rId33" Type="http://schemas.openxmlformats.org/officeDocument/2006/relationships/chart" Target="../charts/chart1715.xml"/><Relationship Id="rId38" Type="http://schemas.openxmlformats.org/officeDocument/2006/relationships/chart" Target="../charts/chart1720.xml"/><Relationship Id="rId2" Type="http://schemas.openxmlformats.org/officeDocument/2006/relationships/chart" Target="../charts/chart1684.xml"/><Relationship Id="rId16" Type="http://schemas.openxmlformats.org/officeDocument/2006/relationships/chart" Target="../charts/chart1698.xml"/><Relationship Id="rId20" Type="http://schemas.openxmlformats.org/officeDocument/2006/relationships/chart" Target="../charts/chart1702.xml"/><Relationship Id="rId29" Type="http://schemas.openxmlformats.org/officeDocument/2006/relationships/chart" Target="../charts/chart1711.xml"/><Relationship Id="rId41" Type="http://schemas.openxmlformats.org/officeDocument/2006/relationships/chart" Target="../charts/chart1723.xml"/><Relationship Id="rId1" Type="http://schemas.openxmlformats.org/officeDocument/2006/relationships/chart" Target="../charts/chart1683.xml"/><Relationship Id="rId6" Type="http://schemas.openxmlformats.org/officeDocument/2006/relationships/chart" Target="../charts/chart1688.xml"/><Relationship Id="rId11" Type="http://schemas.openxmlformats.org/officeDocument/2006/relationships/chart" Target="../charts/chart1693.xml"/><Relationship Id="rId24" Type="http://schemas.openxmlformats.org/officeDocument/2006/relationships/chart" Target="../charts/chart1706.xml"/><Relationship Id="rId32" Type="http://schemas.openxmlformats.org/officeDocument/2006/relationships/chart" Target="../charts/chart1714.xml"/><Relationship Id="rId37" Type="http://schemas.openxmlformats.org/officeDocument/2006/relationships/chart" Target="../charts/chart1719.xml"/><Relationship Id="rId40" Type="http://schemas.openxmlformats.org/officeDocument/2006/relationships/chart" Target="../charts/chart1722.xml"/><Relationship Id="rId5" Type="http://schemas.openxmlformats.org/officeDocument/2006/relationships/chart" Target="../charts/chart1687.xml"/><Relationship Id="rId15" Type="http://schemas.openxmlformats.org/officeDocument/2006/relationships/chart" Target="../charts/chart1697.xml"/><Relationship Id="rId23" Type="http://schemas.openxmlformats.org/officeDocument/2006/relationships/chart" Target="../charts/chart1705.xml"/><Relationship Id="rId28" Type="http://schemas.openxmlformats.org/officeDocument/2006/relationships/chart" Target="../charts/chart1710.xml"/><Relationship Id="rId36" Type="http://schemas.openxmlformats.org/officeDocument/2006/relationships/chart" Target="../charts/chart1718.xml"/><Relationship Id="rId10" Type="http://schemas.openxmlformats.org/officeDocument/2006/relationships/chart" Target="../charts/chart1692.xml"/><Relationship Id="rId19" Type="http://schemas.openxmlformats.org/officeDocument/2006/relationships/chart" Target="../charts/chart1701.xml"/><Relationship Id="rId31" Type="http://schemas.openxmlformats.org/officeDocument/2006/relationships/chart" Target="../charts/chart1713.xml"/><Relationship Id="rId4" Type="http://schemas.openxmlformats.org/officeDocument/2006/relationships/chart" Target="../charts/chart1686.xml"/><Relationship Id="rId9" Type="http://schemas.openxmlformats.org/officeDocument/2006/relationships/chart" Target="../charts/chart1691.xml"/><Relationship Id="rId14" Type="http://schemas.openxmlformats.org/officeDocument/2006/relationships/chart" Target="../charts/chart1696.xml"/><Relationship Id="rId22" Type="http://schemas.openxmlformats.org/officeDocument/2006/relationships/chart" Target="../charts/chart1704.xml"/><Relationship Id="rId27" Type="http://schemas.openxmlformats.org/officeDocument/2006/relationships/chart" Target="../charts/chart1709.xml"/><Relationship Id="rId30" Type="http://schemas.openxmlformats.org/officeDocument/2006/relationships/chart" Target="../charts/chart1712.xml"/><Relationship Id="rId35" Type="http://schemas.openxmlformats.org/officeDocument/2006/relationships/chart" Target="../charts/chart171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32.xml"/><Relationship Id="rId13" Type="http://schemas.openxmlformats.org/officeDocument/2006/relationships/chart" Target="../charts/chart1737.xml"/><Relationship Id="rId18" Type="http://schemas.openxmlformats.org/officeDocument/2006/relationships/chart" Target="../charts/chart1742.xml"/><Relationship Id="rId26" Type="http://schemas.openxmlformats.org/officeDocument/2006/relationships/chart" Target="../charts/chart1750.xml"/><Relationship Id="rId39" Type="http://schemas.openxmlformats.org/officeDocument/2006/relationships/chart" Target="../charts/chart1763.xml"/><Relationship Id="rId3" Type="http://schemas.openxmlformats.org/officeDocument/2006/relationships/chart" Target="../charts/chart1727.xml"/><Relationship Id="rId21" Type="http://schemas.openxmlformats.org/officeDocument/2006/relationships/chart" Target="../charts/chart1745.xml"/><Relationship Id="rId34" Type="http://schemas.openxmlformats.org/officeDocument/2006/relationships/chart" Target="../charts/chart1758.xml"/><Relationship Id="rId42" Type="http://schemas.openxmlformats.org/officeDocument/2006/relationships/chart" Target="../charts/chart1766.xml"/><Relationship Id="rId7" Type="http://schemas.openxmlformats.org/officeDocument/2006/relationships/chart" Target="../charts/chart1731.xml"/><Relationship Id="rId12" Type="http://schemas.openxmlformats.org/officeDocument/2006/relationships/chart" Target="../charts/chart1736.xml"/><Relationship Id="rId17" Type="http://schemas.openxmlformats.org/officeDocument/2006/relationships/chart" Target="../charts/chart1741.xml"/><Relationship Id="rId25" Type="http://schemas.openxmlformats.org/officeDocument/2006/relationships/chart" Target="../charts/chart1749.xml"/><Relationship Id="rId33" Type="http://schemas.openxmlformats.org/officeDocument/2006/relationships/chart" Target="../charts/chart1757.xml"/><Relationship Id="rId38" Type="http://schemas.openxmlformats.org/officeDocument/2006/relationships/chart" Target="../charts/chart1762.xml"/><Relationship Id="rId2" Type="http://schemas.openxmlformats.org/officeDocument/2006/relationships/chart" Target="../charts/chart1726.xml"/><Relationship Id="rId16" Type="http://schemas.openxmlformats.org/officeDocument/2006/relationships/chart" Target="../charts/chart1740.xml"/><Relationship Id="rId20" Type="http://schemas.openxmlformats.org/officeDocument/2006/relationships/chart" Target="../charts/chart1744.xml"/><Relationship Id="rId29" Type="http://schemas.openxmlformats.org/officeDocument/2006/relationships/chart" Target="../charts/chart1753.xml"/><Relationship Id="rId41" Type="http://schemas.openxmlformats.org/officeDocument/2006/relationships/chart" Target="../charts/chart1765.xml"/><Relationship Id="rId1" Type="http://schemas.openxmlformats.org/officeDocument/2006/relationships/chart" Target="../charts/chart1725.xml"/><Relationship Id="rId6" Type="http://schemas.openxmlformats.org/officeDocument/2006/relationships/chart" Target="../charts/chart1730.xml"/><Relationship Id="rId11" Type="http://schemas.openxmlformats.org/officeDocument/2006/relationships/chart" Target="../charts/chart1735.xml"/><Relationship Id="rId24" Type="http://schemas.openxmlformats.org/officeDocument/2006/relationships/chart" Target="../charts/chart1748.xml"/><Relationship Id="rId32" Type="http://schemas.openxmlformats.org/officeDocument/2006/relationships/chart" Target="../charts/chart1756.xml"/><Relationship Id="rId37" Type="http://schemas.openxmlformats.org/officeDocument/2006/relationships/chart" Target="../charts/chart1761.xml"/><Relationship Id="rId40" Type="http://schemas.openxmlformats.org/officeDocument/2006/relationships/chart" Target="../charts/chart1764.xml"/><Relationship Id="rId5" Type="http://schemas.openxmlformats.org/officeDocument/2006/relationships/chart" Target="../charts/chart1729.xml"/><Relationship Id="rId15" Type="http://schemas.openxmlformats.org/officeDocument/2006/relationships/chart" Target="../charts/chart1739.xml"/><Relationship Id="rId23" Type="http://schemas.openxmlformats.org/officeDocument/2006/relationships/chart" Target="../charts/chart1747.xml"/><Relationship Id="rId28" Type="http://schemas.openxmlformats.org/officeDocument/2006/relationships/chart" Target="../charts/chart1752.xml"/><Relationship Id="rId36" Type="http://schemas.openxmlformats.org/officeDocument/2006/relationships/chart" Target="../charts/chart1760.xml"/><Relationship Id="rId10" Type="http://schemas.openxmlformats.org/officeDocument/2006/relationships/chart" Target="../charts/chart1734.xml"/><Relationship Id="rId19" Type="http://schemas.openxmlformats.org/officeDocument/2006/relationships/chart" Target="../charts/chart1743.xml"/><Relationship Id="rId31" Type="http://schemas.openxmlformats.org/officeDocument/2006/relationships/chart" Target="../charts/chart1755.xml"/><Relationship Id="rId4" Type="http://schemas.openxmlformats.org/officeDocument/2006/relationships/chart" Target="../charts/chart1728.xml"/><Relationship Id="rId9" Type="http://schemas.openxmlformats.org/officeDocument/2006/relationships/chart" Target="../charts/chart1733.xml"/><Relationship Id="rId14" Type="http://schemas.openxmlformats.org/officeDocument/2006/relationships/chart" Target="../charts/chart1738.xml"/><Relationship Id="rId22" Type="http://schemas.openxmlformats.org/officeDocument/2006/relationships/chart" Target="../charts/chart1746.xml"/><Relationship Id="rId27" Type="http://schemas.openxmlformats.org/officeDocument/2006/relationships/chart" Target="../charts/chart1751.xml"/><Relationship Id="rId30" Type="http://schemas.openxmlformats.org/officeDocument/2006/relationships/chart" Target="../charts/chart1754.xml"/><Relationship Id="rId35" Type="http://schemas.openxmlformats.org/officeDocument/2006/relationships/chart" Target="../charts/chart1759.xml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4.xml"/><Relationship Id="rId13" Type="http://schemas.openxmlformats.org/officeDocument/2006/relationships/chart" Target="../charts/chart1779.xml"/><Relationship Id="rId18" Type="http://schemas.openxmlformats.org/officeDocument/2006/relationships/chart" Target="../charts/chart1784.xml"/><Relationship Id="rId26" Type="http://schemas.openxmlformats.org/officeDocument/2006/relationships/chart" Target="../charts/chart1792.xml"/><Relationship Id="rId39" Type="http://schemas.openxmlformats.org/officeDocument/2006/relationships/chart" Target="../charts/chart1805.xml"/><Relationship Id="rId3" Type="http://schemas.openxmlformats.org/officeDocument/2006/relationships/chart" Target="../charts/chart1769.xml"/><Relationship Id="rId21" Type="http://schemas.openxmlformats.org/officeDocument/2006/relationships/chart" Target="../charts/chart1787.xml"/><Relationship Id="rId34" Type="http://schemas.openxmlformats.org/officeDocument/2006/relationships/chart" Target="../charts/chart1800.xml"/><Relationship Id="rId42" Type="http://schemas.openxmlformats.org/officeDocument/2006/relationships/chart" Target="../charts/chart1808.xml"/><Relationship Id="rId7" Type="http://schemas.openxmlformats.org/officeDocument/2006/relationships/chart" Target="../charts/chart1773.xml"/><Relationship Id="rId12" Type="http://schemas.openxmlformats.org/officeDocument/2006/relationships/chart" Target="../charts/chart1778.xml"/><Relationship Id="rId17" Type="http://schemas.openxmlformats.org/officeDocument/2006/relationships/chart" Target="../charts/chart1783.xml"/><Relationship Id="rId25" Type="http://schemas.openxmlformats.org/officeDocument/2006/relationships/chart" Target="../charts/chart1791.xml"/><Relationship Id="rId33" Type="http://schemas.openxmlformats.org/officeDocument/2006/relationships/chart" Target="../charts/chart1799.xml"/><Relationship Id="rId38" Type="http://schemas.openxmlformats.org/officeDocument/2006/relationships/chart" Target="../charts/chart1804.xml"/><Relationship Id="rId2" Type="http://schemas.openxmlformats.org/officeDocument/2006/relationships/chart" Target="../charts/chart1768.xml"/><Relationship Id="rId16" Type="http://schemas.openxmlformats.org/officeDocument/2006/relationships/chart" Target="../charts/chart1782.xml"/><Relationship Id="rId20" Type="http://schemas.openxmlformats.org/officeDocument/2006/relationships/chart" Target="../charts/chart1786.xml"/><Relationship Id="rId29" Type="http://schemas.openxmlformats.org/officeDocument/2006/relationships/chart" Target="../charts/chart1795.xml"/><Relationship Id="rId41" Type="http://schemas.openxmlformats.org/officeDocument/2006/relationships/chart" Target="../charts/chart1807.xml"/><Relationship Id="rId1" Type="http://schemas.openxmlformats.org/officeDocument/2006/relationships/chart" Target="../charts/chart1767.xml"/><Relationship Id="rId6" Type="http://schemas.openxmlformats.org/officeDocument/2006/relationships/chart" Target="../charts/chart1772.xml"/><Relationship Id="rId11" Type="http://schemas.openxmlformats.org/officeDocument/2006/relationships/chart" Target="../charts/chart1777.xml"/><Relationship Id="rId24" Type="http://schemas.openxmlformats.org/officeDocument/2006/relationships/chart" Target="../charts/chart1790.xml"/><Relationship Id="rId32" Type="http://schemas.openxmlformats.org/officeDocument/2006/relationships/chart" Target="../charts/chart1798.xml"/><Relationship Id="rId37" Type="http://schemas.openxmlformats.org/officeDocument/2006/relationships/chart" Target="../charts/chart1803.xml"/><Relationship Id="rId40" Type="http://schemas.openxmlformats.org/officeDocument/2006/relationships/chart" Target="../charts/chart1806.xml"/><Relationship Id="rId5" Type="http://schemas.openxmlformats.org/officeDocument/2006/relationships/chart" Target="../charts/chart1771.xml"/><Relationship Id="rId15" Type="http://schemas.openxmlformats.org/officeDocument/2006/relationships/chart" Target="../charts/chart1781.xml"/><Relationship Id="rId23" Type="http://schemas.openxmlformats.org/officeDocument/2006/relationships/chart" Target="../charts/chart1789.xml"/><Relationship Id="rId28" Type="http://schemas.openxmlformats.org/officeDocument/2006/relationships/chart" Target="../charts/chart1794.xml"/><Relationship Id="rId36" Type="http://schemas.openxmlformats.org/officeDocument/2006/relationships/chart" Target="../charts/chart1802.xml"/><Relationship Id="rId10" Type="http://schemas.openxmlformats.org/officeDocument/2006/relationships/chart" Target="../charts/chart1776.xml"/><Relationship Id="rId19" Type="http://schemas.openxmlformats.org/officeDocument/2006/relationships/chart" Target="../charts/chart1785.xml"/><Relationship Id="rId31" Type="http://schemas.openxmlformats.org/officeDocument/2006/relationships/chart" Target="../charts/chart1797.xml"/><Relationship Id="rId4" Type="http://schemas.openxmlformats.org/officeDocument/2006/relationships/chart" Target="../charts/chart1770.xml"/><Relationship Id="rId9" Type="http://schemas.openxmlformats.org/officeDocument/2006/relationships/chart" Target="../charts/chart1775.xml"/><Relationship Id="rId14" Type="http://schemas.openxmlformats.org/officeDocument/2006/relationships/chart" Target="../charts/chart1780.xml"/><Relationship Id="rId22" Type="http://schemas.openxmlformats.org/officeDocument/2006/relationships/chart" Target="../charts/chart1788.xml"/><Relationship Id="rId27" Type="http://schemas.openxmlformats.org/officeDocument/2006/relationships/chart" Target="../charts/chart1793.xml"/><Relationship Id="rId30" Type="http://schemas.openxmlformats.org/officeDocument/2006/relationships/chart" Target="../charts/chart1796.xml"/><Relationship Id="rId35" Type="http://schemas.openxmlformats.org/officeDocument/2006/relationships/chart" Target="../charts/chart1801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16.xml"/><Relationship Id="rId13" Type="http://schemas.openxmlformats.org/officeDocument/2006/relationships/chart" Target="../charts/chart1821.xml"/><Relationship Id="rId18" Type="http://schemas.openxmlformats.org/officeDocument/2006/relationships/chart" Target="../charts/chart1826.xml"/><Relationship Id="rId26" Type="http://schemas.openxmlformats.org/officeDocument/2006/relationships/chart" Target="../charts/chart1834.xml"/><Relationship Id="rId39" Type="http://schemas.openxmlformats.org/officeDocument/2006/relationships/chart" Target="../charts/chart1847.xml"/><Relationship Id="rId3" Type="http://schemas.openxmlformats.org/officeDocument/2006/relationships/chart" Target="../charts/chart1811.xml"/><Relationship Id="rId21" Type="http://schemas.openxmlformats.org/officeDocument/2006/relationships/chart" Target="../charts/chart1829.xml"/><Relationship Id="rId34" Type="http://schemas.openxmlformats.org/officeDocument/2006/relationships/chart" Target="../charts/chart1842.xml"/><Relationship Id="rId42" Type="http://schemas.openxmlformats.org/officeDocument/2006/relationships/chart" Target="../charts/chart1850.xml"/><Relationship Id="rId7" Type="http://schemas.openxmlformats.org/officeDocument/2006/relationships/chart" Target="../charts/chart1815.xml"/><Relationship Id="rId12" Type="http://schemas.openxmlformats.org/officeDocument/2006/relationships/chart" Target="../charts/chart1820.xml"/><Relationship Id="rId17" Type="http://schemas.openxmlformats.org/officeDocument/2006/relationships/chart" Target="../charts/chart1825.xml"/><Relationship Id="rId25" Type="http://schemas.openxmlformats.org/officeDocument/2006/relationships/chart" Target="../charts/chart1833.xml"/><Relationship Id="rId33" Type="http://schemas.openxmlformats.org/officeDocument/2006/relationships/chart" Target="../charts/chart1841.xml"/><Relationship Id="rId38" Type="http://schemas.openxmlformats.org/officeDocument/2006/relationships/chart" Target="../charts/chart1846.xml"/><Relationship Id="rId2" Type="http://schemas.openxmlformats.org/officeDocument/2006/relationships/chart" Target="../charts/chart1810.xml"/><Relationship Id="rId16" Type="http://schemas.openxmlformats.org/officeDocument/2006/relationships/chart" Target="../charts/chart1824.xml"/><Relationship Id="rId20" Type="http://schemas.openxmlformats.org/officeDocument/2006/relationships/chart" Target="../charts/chart1828.xml"/><Relationship Id="rId29" Type="http://schemas.openxmlformats.org/officeDocument/2006/relationships/chart" Target="../charts/chart1837.xml"/><Relationship Id="rId41" Type="http://schemas.openxmlformats.org/officeDocument/2006/relationships/chart" Target="../charts/chart1849.xml"/><Relationship Id="rId1" Type="http://schemas.openxmlformats.org/officeDocument/2006/relationships/chart" Target="../charts/chart1809.xml"/><Relationship Id="rId6" Type="http://schemas.openxmlformats.org/officeDocument/2006/relationships/chart" Target="../charts/chart1814.xml"/><Relationship Id="rId11" Type="http://schemas.openxmlformats.org/officeDocument/2006/relationships/chart" Target="../charts/chart1819.xml"/><Relationship Id="rId24" Type="http://schemas.openxmlformats.org/officeDocument/2006/relationships/chart" Target="../charts/chart1832.xml"/><Relationship Id="rId32" Type="http://schemas.openxmlformats.org/officeDocument/2006/relationships/chart" Target="../charts/chart1840.xml"/><Relationship Id="rId37" Type="http://schemas.openxmlformats.org/officeDocument/2006/relationships/chart" Target="../charts/chart1845.xml"/><Relationship Id="rId40" Type="http://schemas.openxmlformats.org/officeDocument/2006/relationships/chart" Target="../charts/chart1848.xml"/><Relationship Id="rId5" Type="http://schemas.openxmlformats.org/officeDocument/2006/relationships/chart" Target="../charts/chart1813.xml"/><Relationship Id="rId15" Type="http://schemas.openxmlformats.org/officeDocument/2006/relationships/chart" Target="../charts/chart1823.xml"/><Relationship Id="rId23" Type="http://schemas.openxmlformats.org/officeDocument/2006/relationships/chart" Target="../charts/chart1831.xml"/><Relationship Id="rId28" Type="http://schemas.openxmlformats.org/officeDocument/2006/relationships/chart" Target="../charts/chart1836.xml"/><Relationship Id="rId36" Type="http://schemas.openxmlformats.org/officeDocument/2006/relationships/chart" Target="../charts/chart1844.xml"/><Relationship Id="rId10" Type="http://schemas.openxmlformats.org/officeDocument/2006/relationships/chart" Target="../charts/chart1818.xml"/><Relationship Id="rId19" Type="http://schemas.openxmlformats.org/officeDocument/2006/relationships/chart" Target="../charts/chart1827.xml"/><Relationship Id="rId31" Type="http://schemas.openxmlformats.org/officeDocument/2006/relationships/chart" Target="../charts/chart1839.xml"/><Relationship Id="rId4" Type="http://schemas.openxmlformats.org/officeDocument/2006/relationships/chart" Target="../charts/chart1812.xml"/><Relationship Id="rId9" Type="http://schemas.openxmlformats.org/officeDocument/2006/relationships/chart" Target="../charts/chart1817.xml"/><Relationship Id="rId14" Type="http://schemas.openxmlformats.org/officeDocument/2006/relationships/chart" Target="../charts/chart1822.xml"/><Relationship Id="rId22" Type="http://schemas.openxmlformats.org/officeDocument/2006/relationships/chart" Target="../charts/chart1830.xml"/><Relationship Id="rId27" Type="http://schemas.openxmlformats.org/officeDocument/2006/relationships/chart" Target="../charts/chart1835.xml"/><Relationship Id="rId30" Type="http://schemas.openxmlformats.org/officeDocument/2006/relationships/chart" Target="../charts/chart1838.xml"/><Relationship Id="rId35" Type="http://schemas.openxmlformats.org/officeDocument/2006/relationships/chart" Target="../charts/chart1843.xml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58.xml"/><Relationship Id="rId13" Type="http://schemas.openxmlformats.org/officeDocument/2006/relationships/chart" Target="../charts/chart1863.xml"/><Relationship Id="rId18" Type="http://schemas.openxmlformats.org/officeDocument/2006/relationships/chart" Target="../charts/chart1868.xml"/><Relationship Id="rId26" Type="http://schemas.openxmlformats.org/officeDocument/2006/relationships/chart" Target="../charts/chart1876.xml"/><Relationship Id="rId39" Type="http://schemas.openxmlformats.org/officeDocument/2006/relationships/chart" Target="../charts/chart1889.xml"/><Relationship Id="rId3" Type="http://schemas.openxmlformats.org/officeDocument/2006/relationships/chart" Target="../charts/chart1853.xml"/><Relationship Id="rId21" Type="http://schemas.openxmlformats.org/officeDocument/2006/relationships/chart" Target="../charts/chart1871.xml"/><Relationship Id="rId34" Type="http://schemas.openxmlformats.org/officeDocument/2006/relationships/chart" Target="../charts/chart1884.xml"/><Relationship Id="rId42" Type="http://schemas.openxmlformats.org/officeDocument/2006/relationships/chart" Target="../charts/chart1892.xml"/><Relationship Id="rId7" Type="http://schemas.openxmlformats.org/officeDocument/2006/relationships/chart" Target="../charts/chart1857.xml"/><Relationship Id="rId12" Type="http://schemas.openxmlformats.org/officeDocument/2006/relationships/chart" Target="../charts/chart1862.xml"/><Relationship Id="rId17" Type="http://schemas.openxmlformats.org/officeDocument/2006/relationships/chart" Target="../charts/chart1867.xml"/><Relationship Id="rId25" Type="http://schemas.openxmlformats.org/officeDocument/2006/relationships/chart" Target="../charts/chart1875.xml"/><Relationship Id="rId33" Type="http://schemas.openxmlformats.org/officeDocument/2006/relationships/chart" Target="../charts/chart1883.xml"/><Relationship Id="rId38" Type="http://schemas.openxmlformats.org/officeDocument/2006/relationships/chart" Target="../charts/chart1888.xml"/><Relationship Id="rId2" Type="http://schemas.openxmlformats.org/officeDocument/2006/relationships/chart" Target="../charts/chart1852.xml"/><Relationship Id="rId16" Type="http://schemas.openxmlformats.org/officeDocument/2006/relationships/chart" Target="../charts/chart1866.xml"/><Relationship Id="rId20" Type="http://schemas.openxmlformats.org/officeDocument/2006/relationships/chart" Target="../charts/chart1870.xml"/><Relationship Id="rId29" Type="http://schemas.openxmlformats.org/officeDocument/2006/relationships/chart" Target="../charts/chart1879.xml"/><Relationship Id="rId41" Type="http://schemas.openxmlformats.org/officeDocument/2006/relationships/chart" Target="../charts/chart1891.xml"/><Relationship Id="rId1" Type="http://schemas.openxmlformats.org/officeDocument/2006/relationships/chart" Target="../charts/chart1851.xml"/><Relationship Id="rId6" Type="http://schemas.openxmlformats.org/officeDocument/2006/relationships/chart" Target="../charts/chart1856.xml"/><Relationship Id="rId11" Type="http://schemas.openxmlformats.org/officeDocument/2006/relationships/chart" Target="../charts/chart1861.xml"/><Relationship Id="rId24" Type="http://schemas.openxmlformats.org/officeDocument/2006/relationships/chart" Target="../charts/chart1874.xml"/><Relationship Id="rId32" Type="http://schemas.openxmlformats.org/officeDocument/2006/relationships/chart" Target="../charts/chart1882.xml"/><Relationship Id="rId37" Type="http://schemas.openxmlformats.org/officeDocument/2006/relationships/chart" Target="../charts/chart1887.xml"/><Relationship Id="rId40" Type="http://schemas.openxmlformats.org/officeDocument/2006/relationships/chart" Target="../charts/chart1890.xml"/><Relationship Id="rId5" Type="http://schemas.openxmlformats.org/officeDocument/2006/relationships/chart" Target="../charts/chart1855.xml"/><Relationship Id="rId15" Type="http://schemas.openxmlformats.org/officeDocument/2006/relationships/chart" Target="../charts/chart1865.xml"/><Relationship Id="rId23" Type="http://schemas.openxmlformats.org/officeDocument/2006/relationships/chart" Target="../charts/chart1873.xml"/><Relationship Id="rId28" Type="http://schemas.openxmlformats.org/officeDocument/2006/relationships/chart" Target="../charts/chart1878.xml"/><Relationship Id="rId36" Type="http://schemas.openxmlformats.org/officeDocument/2006/relationships/chart" Target="../charts/chart1886.xml"/><Relationship Id="rId10" Type="http://schemas.openxmlformats.org/officeDocument/2006/relationships/chart" Target="../charts/chart1860.xml"/><Relationship Id="rId19" Type="http://schemas.openxmlformats.org/officeDocument/2006/relationships/chart" Target="../charts/chart1869.xml"/><Relationship Id="rId31" Type="http://schemas.openxmlformats.org/officeDocument/2006/relationships/chart" Target="../charts/chart1881.xml"/><Relationship Id="rId4" Type="http://schemas.openxmlformats.org/officeDocument/2006/relationships/chart" Target="../charts/chart1854.xml"/><Relationship Id="rId9" Type="http://schemas.openxmlformats.org/officeDocument/2006/relationships/chart" Target="../charts/chart1859.xml"/><Relationship Id="rId14" Type="http://schemas.openxmlformats.org/officeDocument/2006/relationships/chart" Target="../charts/chart1864.xml"/><Relationship Id="rId22" Type="http://schemas.openxmlformats.org/officeDocument/2006/relationships/chart" Target="../charts/chart1872.xml"/><Relationship Id="rId27" Type="http://schemas.openxmlformats.org/officeDocument/2006/relationships/chart" Target="../charts/chart1877.xml"/><Relationship Id="rId30" Type="http://schemas.openxmlformats.org/officeDocument/2006/relationships/chart" Target="../charts/chart1880.xml"/><Relationship Id="rId35" Type="http://schemas.openxmlformats.org/officeDocument/2006/relationships/chart" Target="../charts/chart1885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00.xml"/><Relationship Id="rId13" Type="http://schemas.openxmlformats.org/officeDocument/2006/relationships/chart" Target="../charts/chart1905.xml"/><Relationship Id="rId18" Type="http://schemas.openxmlformats.org/officeDocument/2006/relationships/chart" Target="../charts/chart1910.xml"/><Relationship Id="rId26" Type="http://schemas.openxmlformats.org/officeDocument/2006/relationships/chart" Target="../charts/chart1918.xml"/><Relationship Id="rId39" Type="http://schemas.openxmlformats.org/officeDocument/2006/relationships/chart" Target="../charts/chart1931.xml"/><Relationship Id="rId3" Type="http://schemas.openxmlformats.org/officeDocument/2006/relationships/chart" Target="../charts/chart1895.xml"/><Relationship Id="rId21" Type="http://schemas.openxmlformats.org/officeDocument/2006/relationships/chart" Target="../charts/chart1913.xml"/><Relationship Id="rId34" Type="http://schemas.openxmlformats.org/officeDocument/2006/relationships/chart" Target="../charts/chart1926.xml"/><Relationship Id="rId42" Type="http://schemas.openxmlformats.org/officeDocument/2006/relationships/chart" Target="../charts/chart1934.xml"/><Relationship Id="rId7" Type="http://schemas.openxmlformats.org/officeDocument/2006/relationships/chart" Target="../charts/chart1899.xml"/><Relationship Id="rId12" Type="http://schemas.openxmlformats.org/officeDocument/2006/relationships/chart" Target="../charts/chart1904.xml"/><Relationship Id="rId17" Type="http://schemas.openxmlformats.org/officeDocument/2006/relationships/chart" Target="../charts/chart1909.xml"/><Relationship Id="rId25" Type="http://schemas.openxmlformats.org/officeDocument/2006/relationships/chart" Target="../charts/chart1917.xml"/><Relationship Id="rId33" Type="http://schemas.openxmlformats.org/officeDocument/2006/relationships/chart" Target="../charts/chart1925.xml"/><Relationship Id="rId38" Type="http://schemas.openxmlformats.org/officeDocument/2006/relationships/chart" Target="../charts/chart1930.xml"/><Relationship Id="rId2" Type="http://schemas.openxmlformats.org/officeDocument/2006/relationships/chart" Target="../charts/chart1894.xml"/><Relationship Id="rId16" Type="http://schemas.openxmlformats.org/officeDocument/2006/relationships/chart" Target="../charts/chart1908.xml"/><Relationship Id="rId20" Type="http://schemas.openxmlformats.org/officeDocument/2006/relationships/chart" Target="../charts/chart1912.xml"/><Relationship Id="rId29" Type="http://schemas.openxmlformats.org/officeDocument/2006/relationships/chart" Target="../charts/chart1921.xml"/><Relationship Id="rId41" Type="http://schemas.openxmlformats.org/officeDocument/2006/relationships/chart" Target="../charts/chart1933.xml"/><Relationship Id="rId1" Type="http://schemas.openxmlformats.org/officeDocument/2006/relationships/chart" Target="../charts/chart1893.xml"/><Relationship Id="rId6" Type="http://schemas.openxmlformats.org/officeDocument/2006/relationships/chart" Target="../charts/chart1898.xml"/><Relationship Id="rId11" Type="http://schemas.openxmlformats.org/officeDocument/2006/relationships/chart" Target="../charts/chart1903.xml"/><Relationship Id="rId24" Type="http://schemas.openxmlformats.org/officeDocument/2006/relationships/chart" Target="../charts/chart1916.xml"/><Relationship Id="rId32" Type="http://schemas.openxmlformats.org/officeDocument/2006/relationships/chart" Target="../charts/chart1924.xml"/><Relationship Id="rId37" Type="http://schemas.openxmlformats.org/officeDocument/2006/relationships/chart" Target="../charts/chart1929.xml"/><Relationship Id="rId40" Type="http://schemas.openxmlformats.org/officeDocument/2006/relationships/chart" Target="../charts/chart1932.xml"/><Relationship Id="rId5" Type="http://schemas.openxmlformats.org/officeDocument/2006/relationships/chart" Target="../charts/chart1897.xml"/><Relationship Id="rId15" Type="http://schemas.openxmlformats.org/officeDocument/2006/relationships/chart" Target="../charts/chart1907.xml"/><Relationship Id="rId23" Type="http://schemas.openxmlformats.org/officeDocument/2006/relationships/chart" Target="../charts/chart1915.xml"/><Relationship Id="rId28" Type="http://schemas.openxmlformats.org/officeDocument/2006/relationships/chart" Target="../charts/chart1920.xml"/><Relationship Id="rId36" Type="http://schemas.openxmlformats.org/officeDocument/2006/relationships/chart" Target="../charts/chart1928.xml"/><Relationship Id="rId10" Type="http://schemas.openxmlformats.org/officeDocument/2006/relationships/chart" Target="../charts/chart1902.xml"/><Relationship Id="rId19" Type="http://schemas.openxmlformats.org/officeDocument/2006/relationships/chart" Target="../charts/chart1911.xml"/><Relationship Id="rId31" Type="http://schemas.openxmlformats.org/officeDocument/2006/relationships/chart" Target="../charts/chart1923.xml"/><Relationship Id="rId4" Type="http://schemas.openxmlformats.org/officeDocument/2006/relationships/chart" Target="../charts/chart1896.xml"/><Relationship Id="rId9" Type="http://schemas.openxmlformats.org/officeDocument/2006/relationships/chart" Target="../charts/chart1901.xml"/><Relationship Id="rId14" Type="http://schemas.openxmlformats.org/officeDocument/2006/relationships/chart" Target="../charts/chart1906.xml"/><Relationship Id="rId22" Type="http://schemas.openxmlformats.org/officeDocument/2006/relationships/chart" Target="../charts/chart1914.xml"/><Relationship Id="rId27" Type="http://schemas.openxmlformats.org/officeDocument/2006/relationships/chart" Target="../charts/chart1919.xml"/><Relationship Id="rId30" Type="http://schemas.openxmlformats.org/officeDocument/2006/relationships/chart" Target="../charts/chart1922.xml"/><Relationship Id="rId35" Type="http://schemas.openxmlformats.org/officeDocument/2006/relationships/chart" Target="../charts/chart1927.xml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42.xml"/><Relationship Id="rId13" Type="http://schemas.openxmlformats.org/officeDocument/2006/relationships/chart" Target="../charts/chart1947.xml"/><Relationship Id="rId18" Type="http://schemas.openxmlformats.org/officeDocument/2006/relationships/chart" Target="../charts/chart1952.xml"/><Relationship Id="rId26" Type="http://schemas.openxmlformats.org/officeDocument/2006/relationships/chart" Target="../charts/chart1960.xml"/><Relationship Id="rId39" Type="http://schemas.openxmlformats.org/officeDocument/2006/relationships/chart" Target="../charts/chart1973.xml"/><Relationship Id="rId3" Type="http://schemas.openxmlformats.org/officeDocument/2006/relationships/chart" Target="../charts/chart1937.xml"/><Relationship Id="rId21" Type="http://schemas.openxmlformats.org/officeDocument/2006/relationships/chart" Target="../charts/chart1955.xml"/><Relationship Id="rId34" Type="http://schemas.openxmlformats.org/officeDocument/2006/relationships/chart" Target="../charts/chart1968.xml"/><Relationship Id="rId42" Type="http://schemas.openxmlformats.org/officeDocument/2006/relationships/chart" Target="../charts/chart1976.xml"/><Relationship Id="rId7" Type="http://schemas.openxmlformats.org/officeDocument/2006/relationships/chart" Target="../charts/chart1941.xml"/><Relationship Id="rId12" Type="http://schemas.openxmlformats.org/officeDocument/2006/relationships/chart" Target="../charts/chart1946.xml"/><Relationship Id="rId17" Type="http://schemas.openxmlformats.org/officeDocument/2006/relationships/chart" Target="../charts/chart1951.xml"/><Relationship Id="rId25" Type="http://schemas.openxmlformats.org/officeDocument/2006/relationships/chart" Target="../charts/chart1959.xml"/><Relationship Id="rId33" Type="http://schemas.openxmlformats.org/officeDocument/2006/relationships/chart" Target="../charts/chart1967.xml"/><Relationship Id="rId38" Type="http://schemas.openxmlformats.org/officeDocument/2006/relationships/chart" Target="../charts/chart1972.xml"/><Relationship Id="rId2" Type="http://schemas.openxmlformats.org/officeDocument/2006/relationships/chart" Target="../charts/chart1936.xml"/><Relationship Id="rId16" Type="http://schemas.openxmlformats.org/officeDocument/2006/relationships/chart" Target="../charts/chart1950.xml"/><Relationship Id="rId20" Type="http://schemas.openxmlformats.org/officeDocument/2006/relationships/chart" Target="../charts/chart1954.xml"/><Relationship Id="rId29" Type="http://schemas.openxmlformats.org/officeDocument/2006/relationships/chart" Target="../charts/chart1963.xml"/><Relationship Id="rId41" Type="http://schemas.openxmlformats.org/officeDocument/2006/relationships/chart" Target="../charts/chart1975.xml"/><Relationship Id="rId1" Type="http://schemas.openxmlformats.org/officeDocument/2006/relationships/chart" Target="../charts/chart1935.xml"/><Relationship Id="rId6" Type="http://schemas.openxmlformats.org/officeDocument/2006/relationships/chart" Target="../charts/chart1940.xml"/><Relationship Id="rId11" Type="http://schemas.openxmlformats.org/officeDocument/2006/relationships/chart" Target="../charts/chart1945.xml"/><Relationship Id="rId24" Type="http://schemas.openxmlformats.org/officeDocument/2006/relationships/chart" Target="../charts/chart1958.xml"/><Relationship Id="rId32" Type="http://schemas.openxmlformats.org/officeDocument/2006/relationships/chart" Target="../charts/chart1966.xml"/><Relationship Id="rId37" Type="http://schemas.openxmlformats.org/officeDocument/2006/relationships/chart" Target="../charts/chart1971.xml"/><Relationship Id="rId40" Type="http://schemas.openxmlformats.org/officeDocument/2006/relationships/chart" Target="../charts/chart1974.xml"/><Relationship Id="rId5" Type="http://schemas.openxmlformats.org/officeDocument/2006/relationships/chart" Target="../charts/chart1939.xml"/><Relationship Id="rId15" Type="http://schemas.openxmlformats.org/officeDocument/2006/relationships/chart" Target="../charts/chart1949.xml"/><Relationship Id="rId23" Type="http://schemas.openxmlformats.org/officeDocument/2006/relationships/chart" Target="../charts/chart1957.xml"/><Relationship Id="rId28" Type="http://schemas.openxmlformats.org/officeDocument/2006/relationships/chart" Target="../charts/chart1962.xml"/><Relationship Id="rId36" Type="http://schemas.openxmlformats.org/officeDocument/2006/relationships/chart" Target="../charts/chart1970.xml"/><Relationship Id="rId10" Type="http://schemas.openxmlformats.org/officeDocument/2006/relationships/chart" Target="../charts/chart1944.xml"/><Relationship Id="rId19" Type="http://schemas.openxmlformats.org/officeDocument/2006/relationships/chart" Target="../charts/chart1953.xml"/><Relationship Id="rId31" Type="http://schemas.openxmlformats.org/officeDocument/2006/relationships/chart" Target="../charts/chart1965.xml"/><Relationship Id="rId4" Type="http://schemas.openxmlformats.org/officeDocument/2006/relationships/chart" Target="../charts/chart1938.xml"/><Relationship Id="rId9" Type="http://schemas.openxmlformats.org/officeDocument/2006/relationships/chart" Target="../charts/chart1943.xml"/><Relationship Id="rId14" Type="http://schemas.openxmlformats.org/officeDocument/2006/relationships/chart" Target="../charts/chart1948.xml"/><Relationship Id="rId22" Type="http://schemas.openxmlformats.org/officeDocument/2006/relationships/chart" Target="../charts/chart1956.xml"/><Relationship Id="rId27" Type="http://schemas.openxmlformats.org/officeDocument/2006/relationships/chart" Target="../charts/chart1961.xml"/><Relationship Id="rId30" Type="http://schemas.openxmlformats.org/officeDocument/2006/relationships/chart" Target="../charts/chart1964.xml"/><Relationship Id="rId35" Type="http://schemas.openxmlformats.org/officeDocument/2006/relationships/chart" Target="../charts/chart1969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84.xml"/><Relationship Id="rId13" Type="http://schemas.openxmlformats.org/officeDocument/2006/relationships/chart" Target="../charts/chart1989.xml"/><Relationship Id="rId18" Type="http://schemas.openxmlformats.org/officeDocument/2006/relationships/chart" Target="../charts/chart1994.xml"/><Relationship Id="rId26" Type="http://schemas.openxmlformats.org/officeDocument/2006/relationships/chart" Target="../charts/chart2002.xml"/><Relationship Id="rId39" Type="http://schemas.openxmlformats.org/officeDocument/2006/relationships/chart" Target="../charts/chart2015.xml"/><Relationship Id="rId3" Type="http://schemas.openxmlformats.org/officeDocument/2006/relationships/chart" Target="../charts/chart1979.xml"/><Relationship Id="rId21" Type="http://schemas.openxmlformats.org/officeDocument/2006/relationships/chart" Target="../charts/chart1997.xml"/><Relationship Id="rId34" Type="http://schemas.openxmlformats.org/officeDocument/2006/relationships/chart" Target="../charts/chart2010.xml"/><Relationship Id="rId42" Type="http://schemas.openxmlformats.org/officeDocument/2006/relationships/chart" Target="../charts/chart2018.xml"/><Relationship Id="rId7" Type="http://schemas.openxmlformats.org/officeDocument/2006/relationships/chart" Target="../charts/chart1983.xml"/><Relationship Id="rId12" Type="http://schemas.openxmlformats.org/officeDocument/2006/relationships/chart" Target="../charts/chart1988.xml"/><Relationship Id="rId17" Type="http://schemas.openxmlformats.org/officeDocument/2006/relationships/chart" Target="../charts/chart1993.xml"/><Relationship Id="rId25" Type="http://schemas.openxmlformats.org/officeDocument/2006/relationships/chart" Target="../charts/chart2001.xml"/><Relationship Id="rId33" Type="http://schemas.openxmlformats.org/officeDocument/2006/relationships/chart" Target="../charts/chart2009.xml"/><Relationship Id="rId38" Type="http://schemas.openxmlformats.org/officeDocument/2006/relationships/chart" Target="../charts/chart2014.xml"/><Relationship Id="rId2" Type="http://schemas.openxmlformats.org/officeDocument/2006/relationships/chart" Target="../charts/chart1978.xml"/><Relationship Id="rId16" Type="http://schemas.openxmlformats.org/officeDocument/2006/relationships/chart" Target="../charts/chart1992.xml"/><Relationship Id="rId20" Type="http://schemas.openxmlformats.org/officeDocument/2006/relationships/chart" Target="../charts/chart1996.xml"/><Relationship Id="rId29" Type="http://schemas.openxmlformats.org/officeDocument/2006/relationships/chart" Target="../charts/chart2005.xml"/><Relationship Id="rId41" Type="http://schemas.openxmlformats.org/officeDocument/2006/relationships/chart" Target="../charts/chart2017.xml"/><Relationship Id="rId1" Type="http://schemas.openxmlformats.org/officeDocument/2006/relationships/chart" Target="../charts/chart1977.xml"/><Relationship Id="rId6" Type="http://schemas.openxmlformats.org/officeDocument/2006/relationships/chart" Target="../charts/chart1982.xml"/><Relationship Id="rId11" Type="http://schemas.openxmlformats.org/officeDocument/2006/relationships/chart" Target="../charts/chart1987.xml"/><Relationship Id="rId24" Type="http://schemas.openxmlformats.org/officeDocument/2006/relationships/chart" Target="../charts/chart2000.xml"/><Relationship Id="rId32" Type="http://schemas.openxmlformats.org/officeDocument/2006/relationships/chart" Target="../charts/chart2008.xml"/><Relationship Id="rId37" Type="http://schemas.openxmlformats.org/officeDocument/2006/relationships/chart" Target="../charts/chart2013.xml"/><Relationship Id="rId40" Type="http://schemas.openxmlformats.org/officeDocument/2006/relationships/chart" Target="../charts/chart2016.xml"/><Relationship Id="rId5" Type="http://schemas.openxmlformats.org/officeDocument/2006/relationships/chart" Target="../charts/chart1981.xml"/><Relationship Id="rId15" Type="http://schemas.openxmlformats.org/officeDocument/2006/relationships/chart" Target="../charts/chart1991.xml"/><Relationship Id="rId23" Type="http://schemas.openxmlformats.org/officeDocument/2006/relationships/chart" Target="../charts/chart1999.xml"/><Relationship Id="rId28" Type="http://schemas.openxmlformats.org/officeDocument/2006/relationships/chart" Target="../charts/chart2004.xml"/><Relationship Id="rId36" Type="http://schemas.openxmlformats.org/officeDocument/2006/relationships/chart" Target="../charts/chart2012.xml"/><Relationship Id="rId10" Type="http://schemas.openxmlformats.org/officeDocument/2006/relationships/chart" Target="../charts/chart1986.xml"/><Relationship Id="rId19" Type="http://schemas.openxmlformats.org/officeDocument/2006/relationships/chart" Target="../charts/chart1995.xml"/><Relationship Id="rId31" Type="http://schemas.openxmlformats.org/officeDocument/2006/relationships/chart" Target="../charts/chart2007.xml"/><Relationship Id="rId4" Type="http://schemas.openxmlformats.org/officeDocument/2006/relationships/chart" Target="../charts/chart1980.xml"/><Relationship Id="rId9" Type="http://schemas.openxmlformats.org/officeDocument/2006/relationships/chart" Target="../charts/chart1985.xml"/><Relationship Id="rId14" Type="http://schemas.openxmlformats.org/officeDocument/2006/relationships/chart" Target="../charts/chart1990.xml"/><Relationship Id="rId22" Type="http://schemas.openxmlformats.org/officeDocument/2006/relationships/chart" Target="../charts/chart1998.xml"/><Relationship Id="rId27" Type="http://schemas.openxmlformats.org/officeDocument/2006/relationships/chart" Target="../charts/chart2003.xml"/><Relationship Id="rId30" Type="http://schemas.openxmlformats.org/officeDocument/2006/relationships/chart" Target="../charts/chart2006.xml"/><Relationship Id="rId35" Type="http://schemas.openxmlformats.org/officeDocument/2006/relationships/chart" Target="../charts/chart2011.xml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26.xml"/><Relationship Id="rId13" Type="http://schemas.openxmlformats.org/officeDocument/2006/relationships/chart" Target="../charts/chart2031.xml"/><Relationship Id="rId18" Type="http://schemas.openxmlformats.org/officeDocument/2006/relationships/chart" Target="../charts/chart2036.xml"/><Relationship Id="rId26" Type="http://schemas.openxmlformats.org/officeDocument/2006/relationships/chart" Target="../charts/chart2044.xml"/><Relationship Id="rId39" Type="http://schemas.openxmlformats.org/officeDocument/2006/relationships/chart" Target="../charts/chart2057.xml"/><Relationship Id="rId3" Type="http://schemas.openxmlformats.org/officeDocument/2006/relationships/chart" Target="../charts/chart2021.xml"/><Relationship Id="rId21" Type="http://schemas.openxmlformats.org/officeDocument/2006/relationships/chart" Target="../charts/chart2039.xml"/><Relationship Id="rId34" Type="http://schemas.openxmlformats.org/officeDocument/2006/relationships/chart" Target="../charts/chart2052.xml"/><Relationship Id="rId42" Type="http://schemas.openxmlformats.org/officeDocument/2006/relationships/chart" Target="../charts/chart2060.xml"/><Relationship Id="rId7" Type="http://schemas.openxmlformats.org/officeDocument/2006/relationships/chart" Target="../charts/chart2025.xml"/><Relationship Id="rId12" Type="http://schemas.openxmlformats.org/officeDocument/2006/relationships/chart" Target="../charts/chart2030.xml"/><Relationship Id="rId17" Type="http://schemas.openxmlformats.org/officeDocument/2006/relationships/chart" Target="../charts/chart2035.xml"/><Relationship Id="rId25" Type="http://schemas.openxmlformats.org/officeDocument/2006/relationships/chart" Target="../charts/chart2043.xml"/><Relationship Id="rId33" Type="http://schemas.openxmlformats.org/officeDocument/2006/relationships/chart" Target="../charts/chart2051.xml"/><Relationship Id="rId38" Type="http://schemas.openxmlformats.org/officeDocument/2006/relationships/chart" Target="../charts/chart2056.xml"/><Relationship Id="rId2" Type="http://schemas.openxmlformats.org/officeDocument/2006/relationships/chart" Target="../charts/chart2020.xml"/><Relationship Id="rId16" Type="http://schemas.openxmlformats.org/officeDocument/2006/relationships/chart" Target="../charts/chart2034.xml"/><Relationship Id="rId20" Type="http://schemas.openxmlformats.org/officeDocument/2006/relationships/chart" Target="../charts/chart2038.xml"/><Relationship Id="rId29" Type="http://schemas.openxmlformats.org/officeDocument/2006/relationships/chart" Target="../charts/chart2047.xml"/><Relationship Id="rId41" Type="http://schemas.openxmlformats.org/officeDocument/2006/relationships/chart" Target="../charts/chart2059.xml"/><Relationship Id="rId1" Type="http://schemas.openxmlformats.org/officeDocument/2006/relationships/chart" Target="../charts/chart2019.xml"/><Relationship Id="rId6" Type="http://schemas.openxmlformats.org/officeDocument/2006/relationships/chart" Target="../charts/chart2024.xml"/><Relationship Id="rId11" Type="http://schemas.openxmlformats.org/officeDocument/2006/relationships/chart" Target="../charts/chart2029.xml"/><Relationship Id="rId24" Type="http://schemas.openxmlformats.org/officeDocument/2006/relationships/chart" Target="../charts/chart2042.xml"/><Relationship Id="rId32" Type="http://schemas.openxmlformats.org/officeDocument/2006/relationships/chart" Target="../charts/chart2050.xml"/><Relationship Id="rId37" Type="http://schemas.openxmlformats.org/officeDocument/2006/relationships/chart" Target="../charts/chart2055.xml"/><Relationship Id="rId40" Type="http://schemas.openxmlformats.org/officeDocument/2006/relationships/chart" Target="../charts/chart2058.xml"/><Relationship Id="rId5" Type="http://schemas.openxmlformats.org/officeDocument/2006/relationships/chart" Target="../charts/chart2023.xml"/><Relationship Id="rId15" Type="http://schemas.openxmlformats.org/officeDocument/2006/relationships/chart" Target="../charts/chart2033.xml"/><Relationship Id="rId23" Type="http://schemas.openxmlformats.org/officeDocument/2006/relationships/chart" Target="../charts/chart2041.xml"/><Relationship Id="rId28" Type="http://schemas.openxmlformats.org/officeDocument/2006/relationships/chart" Target="../charts/chart2046.xml"/><Relationship Id="rId36" Type="http://schemas.openxmlformats.org/officeDocument/2006/relationships/chart" Target="../charts/chart2054.xml"/><Relationship Id="rId10" Type="http://schemas.openxmlformats.org/officeDocument/2006/relationships/chart" Target="../charts/chart2028.xml"/><Relationship Id="rId19" Type="http://schemas.openxmlformats.org/officeDocument/2006/relationships/chart" Target="../charts/chart2037.xml"/><Relationship Id="rId31" Type="http://schemas.openxmlformats.org/officeDocument/2006/relationships/chart" Target="../charts/chart2049.xml"/><Relationship Id="rId4" Type="http://schemas.openxmlformats.org/officeDocument/2006/relationships/chart" Target="../charts/chart2022.xml"/><Relationship Id="rId9" Type="http://schemas.openxmlformats.org/officeDocument/2006/relationships/chart" Target="../charts/chart2027.xml"/><Relationship Id="rId14" Type="http://schemas.openxmlformats.org/officeDocument/2006/relationships/chart" Target="../charts/chart2032.xml"/><Relationship Id="rId22" Type="http://schemas.openxmlformats.org/officeDocument/2006/relationships/chart" Target="../charts/chart2040.xml"/><Relationship Id="rId27" Type="http://schemas.openxmlformats.org/officeDocument/2006/relationships/chart" Target="../charts/chart2045.xml"/><Relationship Id="rId30" Type="http://schemas.openxmlformats.org/officeDocument/2006/relationships/chart" Target="../charts/chart2048.xml"/><Relationship Id="rId35" Type="http://schemas.openxmlformats.org/officeDocument/2006/relationships/chart" Target="../charts/chart2053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68.xml"/><Relationship Id="rId13" Type="http://schemas.openxmlformats.org/officeDocument/2006/relationships/chart" Target="../charts/chart2073.xml"/><Relationship Id="rId18" Type="http://schemas.openxmlformats.org/officeDocument/2006/relationships/chart" Target="../charts/chart2078.xml"/><Relationship Id="rId26" Type="http://schemas.openxmlformats.org/officeDocument/2006/relationships/chart" Target="../charts/chart2086.xml"/><Relationship Id="rId39" Type="http://schemas.openxmlformats.org/officeDocument/2006/relationships/chart" Target="../charts/chart2099.xml"/><Relationship Id="rId3" Type="http://schemas.openxmlformats.org/officeDocument/2006/relationships/chart" Target="../charts/chart2063.xml"/><Relationship Id="rId21" Type="http://schemas.openxmlformats.org/officeDocument/2006/relationships/chart" Target="../charts/chart2081.xml"/><Relationship Id="rId34" Type="http://schemas.openxmlformats.org/officeDocument/2006/relationships/chart" Target="../charts/chart2094.xml"/><Relationship Id="rId42" Type="http://schemas.openxmlformats.org/officeDocument/2006/relationships/chart" Target="../charts/chart2102.xml"/><Relationship Id="rId7" Type="http://schemas.openxmlformats.org/officeDocument/2006/relationships/chart" Target="../charts/chart2067.xml"/><Relationship Id="rId12" Type="http://schemas.openxmlformats.org/officeDocument/2006/relationships/chart" Target="../charts/chart2072.xml"/><Relationship Id="rId17" Type="http://schemas.openxmlformats.org/officeDocument/2006/relationships/chart" Target="../charts/chart2077.xml"/><Relationship Id="rId25" Type="http://schemas.openxmlformats.org/officeDocument/2006/relationships/chart" Target="../charts/chart2085.xml"/><Relationship Id="rId33" Type="http://schemas.openxmlformats.org/officeDocument/2006/relationships/chart" Target="../charts/chart2093.xml"/><Relationship Id="rId38" Type="http://schemas.openxmlformats.org/officeDocument/2006/relationships/chart" Target="../charts/chart2098.xml"/><Relationship Id="rId2" Type="http://schemas.openxmlformats.org/officeDocument/2006/relationships/chart" Target="../charts/chart2062.xml"/><Relationship Id="rId16" Type="http://schemas.openxmlformats.org/officeDocument/2006/relationships/chart" Target="../charts/chart2076.xml"/><Relationship Id="rId20" Type="http://schemas.openxmlformats.org/officeDocument/2006/relationships/chart" Target="../charts/chart2080.xml"/><Relationship Id="rId29" Type="http://schemas.openxmlformats.org/officeDocument/2006/relationships/chart" Target="../charts/chart2089.xml"/><Relationship Id="rId41" Type="http://schemas.openxmlformats.org/officeDocument/2006/relationships/chart" Target="../charts/chart2101.xml"/><Relationship Id="rId1" Type="http://schemas.openxmlformats.org/officeDocument/2006/relationships/chart" Target="../charts/chart2061.xml"/><Relationship Id="rId6" Type="http://schemas.openxmlformats.org/officeDocument/2006/relationships/chart" Target="../charts/chart2066.xml"/><Relationship Id="rId11" Type="http://schemas.openxmlformats.org/officeDocument/2006/relationships/chart" Target="../charts/chart2071.xml"/><Relationship Id="rId24" Type="http://schemas.openxmlformats.org/officeDocument/2006/relationships/chart" Target="../charts/chart2084.xml"/><Relationship Id="rId32" Type="http://schemas.openxmlformats.org/officeDocument/2006/relationships/chart" Target="../charts/chart2092.xml"/><Relationship Id="rId37" Type="http://schemas.openxmlformats.org/officeDocument/2006/relationships/chart" Target="../charts/chart2097.xml"/><Relationship Id="rId40" Type="http://schemas.openxmlformats.org/officeDocument/2006/relationships/chart" Target="../charts/chart2100.xml"/><Relationship Id="rId5" Type="http://schemas.openxmlformats.org/officeDocument/2006/relationships/chart" Target="../charts/chart2065.xml"/><Relationship Id="rId15" Type="http://schemas.openxmlformats.org/officeDocument/2006/relationships/chart" Target="../charts/chart2075.xml"/><Relationship Id="rId23" Type="http://schemas.openxmlformats.org/officeDocument/2006/relationships/chart" Target="../charts/chart2083.xml"/><Relationship Id="rId28" Type="http://schemas.openxmlformats.org/officeDocument/2006/relationships/chart" Target="../charts/chart2088.xml"/><Relationship Id="rId36" Type="http://schemas.openxmlformats.org/officeDocument/2006/relationships/chart" Target="../charts/chart2096.xml"/><Relationship Id="rId10" Type="http://schemas.openxmlformats.org/officeDocument/2006/relationships/chart" Target="../charts/chart2070.xml"/><Relationship Id="rId19" Type="http://schemas.openxmlformats.org/officeDocument/2006/relationships/chart" Target="../charts/chart2079.xml"/><Relationship Id="rId31" Type="http://schemas.openxmlformats.org/officeDocument/2006/relationships/chart" Target="../charts/chart2091.xml"/><Relationship Id="rId4" Type="http://schemas.openxmlformats.org/officeDocument/2006/relationships/chart" Target="../charts/chart2064.xml"/><Relationship Id="rId9" Type="http://schemas.openxmlformats.org/officeDocument/2006/relationships/chart" Target="../charts/chart2069.xml"/><Relationship Id="rId14" Type="http://schemas.openxmlformats.org/officeDocument/2006/relationships/chart" Target="../charts/chart2074.xml"/><Relationship Id="rId22" Type="http://schemas.openxmlformats.org/officeDocument/2006/relationships/chart" Target="../charts/chart2082.xml"/><Relationship Id="rId27" Type="http://schemas.openxmlformats.org/officeDocument/2006/relationships/chart" Target="../charts/chart2087.xml"/><Relationship Id="rId30" Type="http://schemas.openxmlformats.org/officeDocument/2006/relationships/chart" Target="../charts/chart2090.xml"/><Relationship Id="rId35" Type="http://schemas.openxmlformats.org/officeDocument/2006/relationships/chart" Target="../charts/chart2095.xml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10.xml"/><Relationship Id="rId13" Type="http://schemas.openxmlformats.org/officeDocument/2006/relationships/chart" Target="../charts/chart2115.xml"/><Relationship Id="rId18" Type="http://schemas.openxmlformats.org/officeDocument/2006/relationships/chart" Target="../charts/chart2120.xml"/><Relationship Id="rId26" Type="http://schemas.openxmlformats.org/officeDocument/2006/relationships/chart" Target="../charts/chart2128.xml"/><Relationship Id="rId39" Type="http://schemas.openxmlformats.org/officeDocument/2006/relationships/chart" Target="../charts/chart2141.xml"/><Relationship Id="rId3" Type="http://schemas.openxmlformats.org/officeDocument/2006/relationships/chart" Target="../charts/chart2105.xml"/><Relationship Id="rId21" Type="http://schemas.openxmlformats.org/officeDocument/2006/relationships/chart" Target="../charts/chart2123.xml"/><Relationship Id="rId34" Type="http://schemas.openxmlformats.org/officeDocument/2006/relationships/chart" Target="../charts/chart2136.xml"/><Relationship Id="rId42" Type="http://schemas.openxmlformats.org/officeDocument/2006/relationships/chart" Target="../charts/chart2144.xml"/><Relationship Id="rId7" Type="http://schemas.openxmlformats.org/officeDocument/2006/relationships/chart" Target="../charts/chart2109.xml"/><Relationship Id="rId12" Type="http://schemas.openxmlformats.org/officeDocument/2006/relationships/chart" Target="../charts/chart2114.xml"/><Relationship Id="rId17" Type="http://schemas.openxmlformats.org/officeDocument/2006/relationships/chart" Target="../charts/chart2119.xml"/><Relationship Id="rId25" Type="http://schemas.openxmlformats.org/officeDocument/2006/relationships/chart" Target="../charts/chart2127.xml"/><Relationship Id="rId33" Type="http://schemas.openxmlformats.org/officeDocument/2006/relationships/chart" Target="../charts/chart2135.xml"/><Relationship Id="rId38" Type="http://schemas.openxmlformats.org/officeDocument/2006/relationships/chart" Target="../charts/chart2140.xml"/><Relationship Id="rId2" Type="http://schemas.openxmlformats.org/officeDocument/2006/relationships/chart" Target="../charts/chart2104.xml"/><Relationship Id="rId16" Type="http://schemas.openxmlformats.org/officeDocument/2006/relationships/chart" Target="../charts/chart2118.xml"/><Relationship Id="rId20" Type="http://schemas.openxmlformats.org/officeDocument/2006/relationships/chart" Target="../charts/chart2122.xml"/><Relationship Id="rId29" Type="http://schemas.openxmlformats.org/officeDocument/2006/relationships/chart" Target="../charts/chart2131.xml"/><Relationship Id="rId41" Type="http://schemas.openxmlformats.org/officeDocument/2006/relationships/chart" Target="../charts/chart2143.xml"/><Relationship Id="rId1" Type="http://schemas.openxmlformats.org/officeDocument/2006/relationships/chart" Target="../charts/chart2103.xml"/><Relationship Id="rId6" Type="http://schemas.openxmlformats.org/officeDocument/2006/relationships/chart" Target="../charts/chart2108.xml"/><Relationship Id="rId11" Type="http://schemas.openxmlformats.org/officeDocument/2006/relationships/chart" Target="../charts/chart2113.xml"/><Relationship Id="rId24" Type="http://schemas.openxmlformats.org/officeDocument/2006/relationships/chart" Target="../charts/chart2126.xml"/><Relationship Id="rId32" Type="http://schemas.openxmlformats.org/officeDocument/2006/relationships/chart" Target="../charts/chart2134.xml"/><Relationship Id="rId37" Type="http://schemas.openxmlformats.org/officeDocument/2006/relationships/chart" Target="../charts/chart2139.xml"/><Relationship Id="rId40" Type="http://schemas.openxmlformats.org/officeDocument/2006/relationships/chart" Target="../charts/chart2142.xml"/><Relationship Id="rId5" Type="http://schemas.openxmlformats.org/officeDocument/2006/relationships/chart" Target="../charts/chart2107.xml"/><Relationship Id="rId15" Type="http://schemas.openxmlformats.org/officeDocument/2006/relationships/chart" Target="../charts/chart2117.xml"/><Relationship Id="rId23" Type="http://schemas.openxmlformats.org/officeDocument/2006/relationships/chart" Target="../charts/chart2125.xml"/><Relationship Id="rId28" Type="http://schemas.openxmlformats.org/officeDocument/2006/relationships/chart" Target="../charts/chart2130.xml"/><Relationship Id="rId36" Type="http://schemas.openxmlformats.org/officeDocument/2006/relationships/chart" Target="../charts/chart2138.xml"/><Relationship Id="rId10" Type="http://schemas.openxmlformats.org/officeDocument/2006/relationships/chart" Target="../charts/chart2112.xml"/><Relationship Id="rId19" Type="http://schemas.openxmlformats.org/officeDocument/2006/relationships/chart" Target="../charts/chart2121.xml"/><Relationship Id="rId31" Type="http://schemas.openxmlformats.org/officeDocument/2006/relationships/chart" Target="../charts/chart2133.xml"/><Relationship Id="rId4" Type="http://schemas.openxmlformats.org/officeDocument/2006/relationships/chart" Target="../charts/chart2106.xml"/><Relationship Id="rId9" Type="http://schemas.openxmlformats.org/officeDocument/2006/relationships/chart" Target="../charts/chart2111.xml"/><Relationship Id="rId14" Type="http://schemas.openxmlformats.org/officeDocument/2006/relationships/chart" Target="../charts/chart2116.xml"/><Relationship Id="rId22" Type="http://schemas.openxmlformats.org/officeDocument/2006/relationships/chart" Target="../charts/chart2124.xml"/><Relationship Id="rId27" Type="http://schemas.openxmlformats.org/officeDocument/2006/relationships/chart" Target="../charts/chart2129.xml"/><Relationship Id="rId30" Type="http://schemas.openxmlformats.org/officeDocument/2006/relationships/chart" Target="../charts/chart2132.xml"/><Relationship Id="rId35" Type="http://schemas.openxmlformats.org/officeDocument/2006/relationships/chart" Target="../charts/chart213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52.xml"/><Relationship Id="rId13" Type="http://schemas.openxmlformats.org/officeDocument/2006/relationships/chart" Target="../charts/chart2157.xml"/><Relationship Id="rId18" Type="http://schemas.openxmlformats.org/officeDocument/2006/relationships/chart" Target="../charts/chart2162.xml"/><Relationship Id="rId26" Type="http://schemas.openxmlformats.org/officeDocument/2006/relationships/chart" Target="../charts/chart2170.xml"/><Relationship Id="rId39" Type="http://schemas.openxmlformats.org/officeDocument/2006/relationships/chart" Target="../charts/chart2183.xml"/><Relationship Id="rId3" Type="http://schemas.openxmlformats.org/officeDocument/2006/relationships/chart" Target="../charts/chart2147.xml"/><Relationship Id="rId21" Type="http://schemas.openxmlformats.org/officeDocument/2006/relationships/chart" Target="../charts/chart2165.xml"/><Relationship Id="rId34" Type="http://schemas.openxmlformats.org/officeDocument/2006/relationships/chart" Target="../charts/chart2178.xml"/><Relationship Id="rId42" Type="http://schemas.openxmlformats.org/officeDocument/2006/relationships/chart" Target="../charts/chart2186.xml"/><Relationship Id="rId7" Type="http://schemas.openxmlformats.org/officeDocument/2006/relationships/chart" Target="../charts/chart2151.xml"/><Relationship Id="rId12" Type="http://schemas.openxmlformats.org/officeDocument/2006/relationships/chart" Target="../charts/chart2156.xml"/><Relationship Id="rId17" Type="http://schemas.openxmlformats.org/officeDocument/2006/relationships/chart" Target="../charts/chart2161.xml"/><Relationship Id="rId25" Type="http://schemas.openxmlformats.org/officeDocument/2006/relationships/chart" Target="../charts/chart2169.xml"/><Relationship Id="rId33" Type="http://schemas.openxmlformats.org/officeDocument/2006/relationships/chart" Target="../charts/chart2177.xml"/><Relationship Id="rId38" Type="http://schemas.openxmlformats.org/officeDocument/2006/relationships/chart" Target="../charts/chart2182.xml"/><Relationship Id="rId2" Type="http://schemas.openxmlformats.org/officeDocument/2006/relationships/chart" Target="../charts/chart2146.xml"/><Relationship Id="rId16" Type="http://schemas.openxmlformats.org/officeDocument/2006/relationships/chart" Target="../charts/chart2160.xml"/><Relationship Id="rId20" Type="http://schemas.openxmlformats.org/officeDocument/2006/relationships/chart" Target="../charts/chart2164.xml"/><Relationship Id="rId29" Type="http://schemas.openxmlformats.org/officeDocument/2006/relationships/chart" Target="../charts/chart2173.xml"/><Relationship Id="rId41" Type="http://schemas.openxmlformats.org/officeDocument/2006/relationships/chart" Target="../charts/chart2185.xml"/><Relationship Id="rId1" Type="http://schemas.openxmlformats.org/officeDocument/2006/relationships/chart" Target="../charts/chart2145.xml"/><Relationship Id="rId6" Type="http://schemas.openxmlformats.org/officeDocument/2006/relationships/chart" Target="../charts/chart2150.xml"/><Relationship Id="rId11" Type="http://schemas.openxmlformats.org/officeDocument/2006/relationships/chart" Target="../charts/chart2155.xml"/><Relationship Id="rId24" Type="http://schemas.openxmlformats.org/officeDocument/2006/relationships/chart" Target="../charts/chart2168.xml"/><Relationship Id="rId32" Type="http://schemas.openxmlformats.org/officeDocument/2006/relationships/chart" Target="../charts/chart2176.xml"/><Relationship Id="rId37" Type="http://schemas.openxmlformats.org/officeDocument/2006/relationships/chart" Target="../charts/chart2181.xml"/><Relationship Id="rId40" Type="http://schemas.openxmlformats.org/officeDocument/2006/relationships/chart" Target="../charts/chart2184.xml"/><Relationship Id="rId5" Type="http://schemas.openxmlformats.org/officeDocument/2006/relationships/chart" Target="../charts/chart2149.xml"/><Relationship Id="rId15" Type="http://schemas.openxmlformats.org/officeDocument/2006/relationships/chart" Target="../charts/chart2159.xml"/><Relationship Id="rId23" Type="http://schemas.openxmlformats.org/officeDocument/2006/relationships/chart" Target="../charts/chart2167.xml"/><Relationship Id="rId28" Type="http://schemas.openxmlformats.org/officeDocument/2006/relationships/chart" Target="../charts/chart2172.xml"/><Relationship Id="rId36" Type="http://schemas.openxmlformats.org/officeDocument/2006/relationships/chart" Target="../charts/chart2180.xml"/><Relationship Id="rId10" Type="http://schemas.openxmlformats.org/officeDocument/2006/relationships/chart" Target="../charts/chart2154.xml"/><Relationship Id="rId19" Type="http://schemas.openxmlformats.org/officeDocument/2006/relationships/chart" Target="../charts/chart2163.xml"/><Relationship Id="rId31" Type="http://schemas.openxmlformats.org/officeDocument/2006/relationships/chart" Target="../charts/chart2175.xml"/><Relationship Id="rId4" Type="http://schemas.openxmlformats.org/officeDocument/2006/relationships/chart" Target="../charts/chart2148.xml"/><Relationship Id="rId9" Type="http://schemas.openxmlformats.org/officeDocument/2006/relationships/chart" Target="../charts/chart2153.xml"/><Relationship Id="rId14" Type="http://schemas.openxmlformats.org/officeDocument/2006/relationships/chart" Target="../charts/chart2158.xml"/><Relationship Id="rId22" Type="http://schemas.openxmlformats.org/officeDocument/2006/relationships/chart" Target="../charts/chart2166.xml"/><Relationship Id="rId27" Type="http://schemas.openxmlformats.org/officeDocument/2006/relationships/chart" Target="../charts/chart2171.xml"/><Relationship Id="rId30" Type="http://schemas.openxmlformats.org/officeDocument/2006/relationships/chart" Target="../charts/chart2174.xml"/><Relationship Id="rId35" Type="http://schemas.openxmlformats.org/officeDocument/2006/relationships/chart" Target="../charts/chart2179.xml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94.xml"/><Relationship Id="rId13" Type="http://schemas.openxmlformats.org/officeDocument/2006/relationships/chart" Target="../charts/chart2199.xml"/><Relationship Id="rId18" Type="http://schemas.openxmlformats.org/officeDocument/2006/relationships/chart" Target="../charts/chart2204.xml"/><Relationship Id="rId26" Type="http://schemas.openxmlformats.org/officeDocument/2006/relationships/chart" Target="../charts/chart2212.xml"/><Relationship Id="rId39" Type="http://schemas.openxmlformats.org/officeDocument/2006/relationships/chart" Target="../charts/chart2225.xml"/><Relationship Id="rId3" Type="http://schemas.openxmlformats.org/officeDocument/2006/relationships/chart" Target="../charts/chart2189.xml"/><Relationship Id="rId21" Type="http://schemas.openxmlformats.org/officeDocument/2006/relationships/chart" Target="../charts/chart2207.xml"/><Relationship Id="rId34" Type="http://schemas.openxmlformats.org/officeDocument/2006/relationships/chart" Target="../charts/chart2220.xml"/><Relationship Id="rId42" Type="http://schemas.openxmlformats.org/officeDocument/2006/relationships/chart" Target="../charts/chart2228.xml"/><Relationship Id="rId7" Type="http://schemas.openxmlformats.org/officeDocument/2006/relationships/chart" Target="../charts/chart2193.xml"/><Relationship Id="rId12" Type="http://schemas.openxmlformats.org/officeDocument/2006/relationships/chart" Target="../charts/chart2198.xml"/><Relationship Id="rId17" Type="http://schemas.openxmlformats.org/officeDocument/2006/relationships/chart" Target="../charts/chart2203.xml"/><Relationship Id="rId25" Type="http://schemas.openxmlformats.org/officeDocument/2006/relationships/chart" Target="../charts/chart2211.xml"/><Relationship Id="rId33" Type="http://schemas.openxmlformats.org/officeDocument/2006/relationships/chart" Target="../charts/chart2219.xml"/><Relationship Id="rId38" Type="http://schemas.openxmlformats.org/officeDocument/2006/relationships/chart" Target="../charts/chart2224.xml"/><Relationship Id="rId2" Type="http://schemas.openxmlformats.org/officeDocument/2006/relationships/chart" Target="../charts/chart2188.xml"/><Relationship Id="rId16" Type="http://schemas.openxmlformats.org/officeDocument/2006/relationships/chart" Target="../charts/chart2202.xml"/><Relationship Id="rId20" Type="http://schemas.openxmlformats.org/officeDocument/2006/relationships/chart" Target="../charts/chart2206.xml"/><Relationship Id="rId29" Type="http://schemas.openxmlformats.org/officeDocument/2006/relationships/chart" Target="../charts/chart2215.xml"/><Relationship Id="rId41" Type="http://schemas.openxmlformats.org/officeDocument/2006/relationships/chart" Target="../charts/chart2227.xml"/><Relationship Id="rId1" Type="http://schemas.openxmlformats.org/officeDocument/2006/relationships/chart" Target="../charts/chart2187.xml"/><Relationship Id="rId6" Type="http://schemas.openxmlformats.org/officeDocument/2006/relationships/chart" Target="../charts/chart2192.xml"/><Relationship Id="rId11" Type="http://schemas.openxmlformats.org/officeDocument/2006/relationships/chart" Target="../charts/chart2197.xml"/><Relationship Id="rId24" Type="http://schemas.openxmlformats.org/officeDocument/2006/relationships/chart" Target="../charts/chart2210.xml"/><Relationship Id="rId32" Type="http://schemas.openxmlformats.org/officeDocument/2006/relationships/chart" Target="../charts/chart2218.xml"/><Relationship Id="rId37" Type="http://schemas.openxmlformats.org/officeDocument/2006/relationships/chart" Target="../charts/chart2223.xml"/><Relationship Id="rId40" Type="http://schemas.openxmlformats.org/officeDocument/2006/relationships/chart" Target="../charts/chart2226.xml"/><Relationship Id="rId5" Type="http://schemas.openxmlformats.org/officeDocument/2006/relationships/chart" Target="../charts/chart2191.xml"/><Relationship Id="rId15" Type="http://schemas.openxmlformats.org/officeDocument/2006/relationships/chart" Target="../charts/chart2201.xml"/><Relationship Id="rId23" Type="http://schemas.openxmlformats.org/officeDocument/2006/relationships/chart" Target="../charts/chart2209.xml"/><Relationship Id="rId28" Type="http://schemas.openxmlformats.org/officeDocument/2006/relationships/chart" Target="../charts/chart2214.xml"/><Relationship Id="rId36" Type="http://schemas.openxmlformats.org/officeDocument/2006/relationships/chart" Target="../charts/chart2222.xml"/><Relationship Id="rId10" Type="http://schemas.openxmlformats.org/officeDocument/2006/relationships/chart" Target="../charts/chart2196.xml"/><Relationship Id="rId19" Type="http://schemas.openxmlformats.org/officeDocument/2006/relationships/chart" Target="../charts/chart2205.xml"/><Relationship Id="rId31" Type="http://schemas.openxmlformats.org/officeDocument/2006/relationships/chart" Target="../charts/chart2217.xml"/><Relationship Id="rId4" Type="http://schemas.openxmlformats.org/officeDocument/2006/relationships/chart" Target="../charts/chart2190.xml"/><Relationship Id="rId9" Type="http://schemas.openxmlformats.org/officeDocument/2006/relationships/chart" Target="../charts/chart2195.xml"/><Relationship Id="rId14" Type="http://schemas.openxmlformats.org/officeDocument/2006/relationships/chart" Target="../charts/chart2200.xml"/><Relationship Id="rId22" Type="http://schemas.openxmlformats.org/officeDocument/2006/relationships/chart" Target="../charts/chart2208.xml"/><Relationship Id="rId27" Type="http://schemas.openxmlformats.org/officeDocument/2006/relationships/chart" Target="../charts/chart2213.xml"/><Relationship Id="rId30" Type="http://schemas.openxmlformats.org/officeDocument/2006/relationships/chart" Target="../charts/chart2216.xml"/><Relationship Id="rId35" Type="http://schemas.openxmlformats.org/officeDocument/2006/relationships/chart" Target="../charts/chart2221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36.xml"/><Relationship Id="rId13" Type="http://schemas.openxmlformats.org/officeDocument/2006/relationships/chart" Target="../charts/chart2241.xml"/><Relationship Id="rId18" Type="http://schemas.openxmlformats.org/officeDocument/2006/relationships/chart" Target="../charts/chart2246.xml"/><Relationship Id="rId26" Type="http://schemas.openxmlformats.org/officeDocument/2006/relationships/chart" Target="../charts/chart2254.xml"/><Relationship Id="rId39" Type="http://schemas.openxmlformats.org/officeDocument/2006/relationships/chart" Target="../charts/chart2267.xml"/><Relationship Id="rId3" Type="http://schemas.openxmlformats.org/officeDocument/2006/relationships/chart" Target="../charts/chart2231.xml"/><Relationship Id="rId21" Type="http://schemas.openxmlformats.org/officeDocument/2006/relationships/chart" Target="../charts/chart2249.xml"/><Relationship Id="rId34" Type="http://schemas.openxmlformats.org/officeDocument/2006/relationships/chart" Target="../charts/chart2262.xml"/><Relationship Id="rId42" Type="http://schemas.openxmlformats.org/officeDocument/2006/relationships/chart" Target="../charts/chart2270.xml"/><Relationship Id="rId7" Type="http://schemas.openxmlformats.org/officeDocument/2006/relationships/chart" Target="../charts/chart2235.xml"/><Relationship Id="rId12" Type="http://schemas.openxmlformats.org/officeDocument/2006/relationships/chart" Target="../charts/chart2240.xml"/><Relationship Id="rId17" Type="http://schemas.openxmlformats.org/officeDocument/2006/relationships/chart" Target="../charts/chart2245.xml"/><Relationship Id="rId25" Type="http://schemas.openxmlformats.org/officeDocument/2006/relationships/chart" Target="../charts/chart2253.xml"/><Relationship Id="rId33" Type="http://schemas.openxmlformats.org/officeDocument/2006/relationships/chart" Target="../charts/chart2261.xml"/><Relationship Id="rId38" Type="http://schemas.openxmlformats.org/officeDocument/2006/relationships/chart" Target="../charts/chart2266.xml"/><Relationship Id="rId2" Type="http://schemas.openxmlformats.org/officeDocument/2006/relationships/chart" Target="../charts/chart2230.xml"/><Relationship Id="rId16" Type="http://schemas.openxmlformats.org/officeDocument/2006/relationships/chart" Target="../charts/chart2244.xml"/><Relationship Id="rId20" Type="http://schemas.openxmlformats.org/officeDocument/2006/relationships/chart" Target="../charts/chart2248.xml"/><Relationship Id="rId29" Type="http://schemas.openxmlformats.org/officeDocument/2006/relationships/chart" Target="../charts/chart2257.xml"/><Relationship Id="rId41" Type="http://schemas.openxmlformats.org/officeDocument/2006/relationships/chart" Target="../charts/chart2269.xml"/><Relationship Id="rId1" Type="http://schemas.openxmlformats.org/officeDocument/2006/relationships/chart" Target="../charts/chart2229.xml"/><Relationship Id="rId6" Type="http://schemas.openxmlformats.org/officeDocument/2006/relationships/chart" Target="../charts/chart2234.xml"/><Relationship Id="rId11" Type="http://schemas.openxmlformats.org/officeDocument/2006/relationships/chart" Target="../charts/chart2239.xml"/><Relationship Id="rId24" Type="http://schemas.openxmlformats.org/officeDocument/2006/relationships/chart" Target="../charts/chart2252.xml"/><Relationship Id="rId32" Type="http://schemas.openxmlformats.org/officeDocument/2006/relationships/chart" Target="../charts/chart2260.xml"/><Relationship Id="rId37" Type="http://schemas.openxmlformats.org/officeDocument/2006/relationships/chart" Target="../charts/chart2265.xml"/><Relationship Id="rId40" Type="http://schemas.openxmlformats.org/officeDocument/2006/relationships/chart" Target="../charts/chart2268.xml"/><Relationship Id="rId5" Type="http://schemas.openxmlformats.org/officeDocument/2006/relationships/chart" Target="../charts/chart2233.xml"/><Relationship Id="rId15" Type="http://schemas.openxmlformats.org/officeDocument/2006/relationships/chart" Target="../charts/chart2243.xml"/><Relationship Id="rId23" Type="http://schemas.openxmlformats.org/officeDocument/2006/relationships/chart" Target="../charts/chart2251.xml"/><Relationship Id="rId28" Type="http://schemas.openxmlformats.org/officeDocument/2006/relationships/chart" Target="../charts/chart2256.xml"/><Relationship Id="rId36" Type="http://schemas.openxmlformats.org/officeDocument/2006/relationships/chart" Target="../charts/chart2264.xml"/><Relationship Id="rId10" Type="http://schemas.openxmlformats.org/officeDocument/2006/relationships/chart" Target="../charts/chart2238.xml"/><Relationship Id="rId19" Type="http://schemas.openxmlformats.org/officeDocument/2006/relationships/chart" Target="../charts/chart2247.xml"/><Relationship Id="rId31" Type="http://schemas.openxmlformats.org/officeDocument/2006/relationships/chart" Target="../charts/chart2259.xml"/><Relationship Id="rId4" Type="http://schemas.openxmlformats.org/officeDocument/2006/relationships/chart" Target="../charts/chart2232.xml"/><Relationship Id="rId9" Type="http://schemas.openxmlformats.org/officeDocument/2006/relationships/chart" Target="../charts/chart2237.xml"/><Relationship Id="rId14" Type="http://schemas.openxmlformats.org/officeDocument/2006/relationships/chart" Target="../charts/chart2242.xml"/><Relationship Id="rId22" Type="http://schemas.openxmlformats.org/officeDocument/2006/relationships/chart" Target="../charts/chart2250.xml"/><Relationship Id="rId27" Type="http://schemas.openxmlformats.org/officeDocument/2006/relationships/chart" Target="../charts/chart2255.xml"/><Relationship Id="rId30" Type="http://schemas.openxmlformats.org/officeDocument/2006/relationships/chart" Target="../charts/chart2258.xml"/><Relationship Id="rId35" Type="http://schemas.openxmlformats.org/officeDocument/2006/relationships/chart" Target="../charts/chart226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1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4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5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7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8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9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0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1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4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2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47626</xdr:colOff>
      <xdr:row>10</xdr:row>
      <xdr:rowOff>38101</xdr:rowOff>
    </xdr:from>
    <xdr:to>
      <xdr:col>4</xdr:col>
      <xdr:colOff>695324</xdr:colOff>
      <xdr:row>26</xdr:row>
      <xdr:rowOff>47626</xdr:rowOff>
    </xdr:to>
    <xdr:graphicFrame macro="">
      <xdr:nvGraphicFramePr>
        <xdr:cNvPr id="3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3"/>
  <sheetViews>
    <sheetView tabSelected="1" zoomScaleNormal="100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6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61"/>
      <c r="C3" s="63" t="s">
        <v>33</v>
      </c>
      <c r="D3" s="110" t="s">
        <v>44</v>
      </c>
      <c r="E3" s="112"/>
      <c r="F3" s="110">
        <v>1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61" t="s">
        <v>74</v>
      </c>
      <c r="C5" s="75">
        <v>572565</v>
      </c>
      <c r="D5" s="75">
        <v>6140545</v>
      </c>
      <c r="E5" s="76">
        <v>12.584965</v>
      </c>
      <c r="F5" s="115" t="s">
        <v>79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61" t="s">
        <v>45</v>
      </c>
      <c r="C7" s="77" t="s">
        <v>28</v>
      </c>
      <c r="D7" s="61">
        <v>6102016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59" t="s">
        <v>14</v>
      </c>
      <c r="C8" s="60"/>
      <c r="D8" s="107" t="s">
        <v>11</v>
      </c>
      <c r="E8" s="108"/>
      <c r="F8" s="108"/>
      <c r="G8" s="109"/>
      <c r="I8" s="47" t="s">
        <v>18</v>
      </c>
      <c r="J8" s="25">
        <f>+E5</f>
        <v>12.584965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2</v>
      </c>
      <c r="J10" s="18">
        <v>10</v>
      </c>
      <c r="K10" s="19">
        <f>+$J$8-I10</f>
        <v>10.584965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5+5</f>
        <v>10</v>
      </c>
      <c r="K11" s="19">
        <f>+$J$8-I11</f>
        <v>10.584965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11+14</f>
        <v>25</v>
      </c>
      <c r="K12" s="19">
        <f>+$J$8-I12</f>
        <v>9.5849650000000004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11+14</f>
        <v>25</v>
      </c>
      <c r="K13" s="19">
        <f>+$J$8-I13</f>
        <v>8.5849650000000004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18+28</f>
        <v>46</v>
      </c>
      <c r="K14" s="19">
        <f>+$J$8-I14</f>
        <v>7.5849650000000004</v>
      </c>
      <c r="L14" s="8"/>
      <c r="M14" s="46"/>
    </row>
    <row r="15" spans="2:15" x14ac:dyDescent="0.25">
      <c r="B15" s="7"/>
      <c r="C15" s="8"/>
      <c r="D15" s="8"/>
      <c r="E15" s="57">
        <f>+I10</f>
        <v>2</v>
      </c>
      <c r="F15" s="57">
        <f>+J10</f>
        <v>10</v>
      </c>
      <c r="G15" s="58" t="s">
        <v>48</v>
      </c>
      <c r="I15" s="41"/>
      <c r="J15" s="14">
        <v>0</v>
      </c>
      <c r="K15" s="15"/>
      <c r="L15" s="20">
        <f>+J8</f>
        <v>12.584965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10</v>
      </c>
      <c r="G16" s="58" t="s">
        <v>48</v>
      </c>
      <c r="I16" s="41"/>
      <c r="J16" s="10">
        <v>0</v>
      </c>
      <c r="K16" s="11"/>
      <c r="L16" s="21">
        <f>+K14</f>
        <v>7.5849650000000004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25</v>
      </c>
      <c r="G17" s="58" t="s">
        <v>49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25</v>
      </c>
      <c r="G18" s="58" t="s">
        <v>50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46</v>
      </c>
      <c r="G19" s="58" t="s">
        <v>51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ht="15.75" x14ac:dyDescent="0.25">
      <c r="B26" s="7"/>
      <c r="C26" s="8"/>
      <c r="D26" s="8"/>
      <c r="E26" s="8"/>
      <c r="F26" s="8"/>
      <c r="G26" s="9"/>
      <c r="I26" s="70"/>
    </row>
    <row r="27" spans="2:13" x14ac:dyDescent="0.25">
      <c r="B27" s="7"/>
      <c r="C27" s="8"/>
      <c r="D27" s="8"/>
      <c r="E27" s="8"/>
      <c r="F27" s="8"/>
      <c r="G27" s="9"/>
      <c r="I27" s="73"/>
    </row>
    <row r="28" spans="2:13" x14ac:dyDescent="0.25">
      <c r="B28" s="10"/>
      <c r="C28" s="11"/>
      <c r="D28" s="11"/>
      <c r="E28" s="11"/>
      <c r="F28" s="11"/>
      <c r="G28" s="12"/>
      <c r="I28" s="73"/>
    </row>
    <row r="29" spans="2:13" ht="15.75" x14ac:dyDescent="0.25">
      <c r="I29" s="70"/>
    </row>
    <row r="30" spans="2:13" x14ac:dyDescent="0.25">
      <c r="B30" s="1" t="s">
        <v>29</v>
      </c>
      <c r="I30" s="73"/>
    </row>
    <row r="31" spans="2:13" x14ac:dyDescent="0.25">
      <c r="B31" s="1" t="s">
        <v>30</v>
      </c>
      <c r="I31" s="73"/>
    </row>
    <row r="32" spans="2:13" ht="15.75" x14ac:dyDescent="0.25">
      <c r="I32" s="70"/>
    </row>
    <row r="33" spans="9:9" x14ac:dyDescent="0.25">
      <c r="I33" s="73"/>
    </row>
    <row r="34" spans="9:9" x14ac:dyDescent="0.25">
      <c r="I34" s="73"/>
    </row>
    <row r="35" spans="9:9" x14ac:dyDescent="0.25">
      <c r="I35" s="73"/>
    </row>
    <row r="36" spans="9:9" ht="15.75" x14ac:dyDescent="0.25">
      <c r="I36" s="70"/>
    </row>
    <row r="37" spans="9:9" x14ac:dyDescent="0.25">
      <c r="I37" s="73"/>
    </row>
    <row r="38" spans="9:9" x14ac:dyDescent="0.25">
      <c r="I38" s="71"/>
    </row>
    <row r="39" spans="9:9" x14ac:dyDescent="0.25">
      <c r="I39" s="71"/>
    </row>
    <row r="40" spans="9:9" ht="15.75" x14ac:dyDescent="0.25">
      <c r="I40" s="70"/>
    </row>
    <row r="41" spans="9:9" x14ac:dyDescent="0.25">
      <c r="I41" s="73"/>
    </row>
    <row r="42" spans="9:9" x14ac:dyDescent="0.25">
      <c r="I42" s="73"/>
    </row>
    <row r="43" spans="9:9" x14ac:dyDescent="0.25">
      <c r="I43" s="71"/>
    </row>
  </sheetData>
  <mergeCells count="10">
    <mergeCell ref="D8:G8"/>
    <mergeCell ref="D9:G9"/>
    <mergeCell ref="D2:E2"/>
    <mergeCell ref="D3:E3"/>
    <mergeCell ref="F2:G2"/>
    <mergeCell ref="F3:G3"/>
    <mergeCell ref="F4:G4"/>
    <mergeCell ref="E6:G6"/>
    <mergeCell ref="E7:G7"/>
    <mergeCell ref="F5:G5"/>
  </mergeCells>
  <pageMargins left="0.7" right="0.7" top="0.75" bottom="0.75" header="0.3" footer="0.3"/>
  <pageSetup paperSize="9" scale="97" orientation="portrait" r:id="rId1"/>
  <colBreaks count="1" manualBreakCount="1">
    <brk id="7" max="27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4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6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61"/>
      <c r="C3" s="63" t="s">
        <v>33</v>
      </c>
      <c r="D3" s="110" t="s">
        <v>44</v>
      </c>
      <c r="E3" s="112"/>
      <c r="F3" s="110">
        <v>10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571352</v>
      </c>
      <c r="D5" s="75">
        <v>6147317</v>
      </c>
      <c r="E5" s="76">
        <v>42.152383</v>
      </c>
      <c r="F5" s="115" t="s">
        <v>88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61" t="s">
        <v>45</v>
      </c>
      <c r="C7" s="77">
        <f>+E5-4.1</f>
        <v>38.052382999999999</v>
      </c>
      <c r="D7" s="66">
        <v>7102016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59" t="s">
        <v>14</v>
      </c>
      <c r="C8" s="60"/>
      <c r="D8" s="107" t="s">
        <v>11</v>
      </c>
      <c r="E8" s="108"/>
      <c r="F8" s="108"/>
      <c r="G8" s="109"/>
      <c r="I8" s="47" t="s">
        <v>18</v>
      </c>
      <c r="J8" s="25">
        <f>+E5</f>
        <v>42.152383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2+2</f>
        <v>4</v>
      </c>
      <c r="K10" s="19">
        <f>+$J$8-I10</f>
        <v>41.152383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3+6</f>
        <v>9</v>
      </c>
      <c r="K11" s="19">
        <f>+$J$8-I11</f>
        <v>40.152383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3+5</f>
        <v>8</v>
      </c>
      <c r="K12" s="19">
        <f>+$J$8-I12</f>
        <v>39.152383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2+4</f>
        <v>6</v>
      </c>
      <c r="K13" s="19">
        <f>+$J$8-I13</f>
        <v>38.152383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4+5</f>
        <v>9</v>
      </c>
      <c r="K14" s="19">
        <f>+$J$8-I14</f>
        <v>37.152383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4</v>
      </c>
      <c r="G15" s="58" t="s">
        <v>47</v>
      </c>
      <c r="I15" s="41"/>
      <c r="J15" s="14">
        <v>0</v>
      </c>
      <c r="K15" s="15"/>
      <c r="L15" s="20">
        <f>+J8</f>
        <v>42.152383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9</v>
      </c>
      <c r="G16" s="58" t="s">
        <v>57</v>
      </c>
      <c r="I16" s="41"/>
      <c r="J16" s="10">
        <v>0</v>
      </c>
      <c r="K16" s="11"/>
      <c r="L16" s="21">
        <f>+K14</f>
        <v>37.152383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8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6</v>
      </c>
      <c r="G18" s="58" t="s">
        <v>48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9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x14ac:dyDescent="0.25">
      <c r="B26" s="7"/>
      <c r="C26" s="8"/>
      <c r="D26" s="8"/>
      <c r="E26" s="8"/>
      <c r="F26" s="8"/>
      <c r="G26" s="9"/>
      <c r="I26" s="68"/>
    </row>
    <row r="27" spans="2:13" ht="15.75" x14ac:dyDescent="0.25">
      <c r="B27" s="7"/>
      <c r="C27" s="8"/>
      <c r="D27" s="8"/>
      <c r="E27" s="8"/>
      <c r="F27" s="8"/>
      <c r="G27" s="9"/>
      <c r="I27" s="70"/>
    </row>
    <row r="28" spans="2:13" x14ac:dyDescent="0.25">
      <c r="B28" s="10"/>
      <c r="C28" s="11"/>
      <c r="D28" s="11"/>
      <c r="E28" s="11"/>
      <c r="F28" s="11"/>
      <c r="G28" s="12"/>
      <c r="I28" s="68"/>
    </row>
    <row r="29" spans="2:13" ht="15.75" x14ac:dyDescent="0.25">
      <c r="I29" s="70"/>
    </row>
    <row r="30" spans="2:13" x14ac:dyDescent="0.25">
      <c r="B30" s="1" t="s">
        <v>29</v>
      </c>
      <c r="I30" s="71"/>
    </row>
    <row r="31" spans="2:13" x14ac:dyDescent="0.25">
      <c r="B31" s="1" t="s">
        <v>30</v>
      </c>
      <c r="I31" s="68"/>
    </row>
    <row r="32" spans="2:13" ht="15.75" x14ac:dyDescent="0.25">
      <c r="I32" s="70"/>
    </row>
    <row r="33" spans="9:9" x14ac:dyDescent="0.25">
      <c r="I33" s="73"/>
    </row>
    <row r="34" spans="9:9" ht="15.75" x14ac:dyDescent="0.25">
      <c r="I34" s="70"/>
    </row>
    <row r="35" spans="9:9" x14ac:dyDescent="0.25">
      <c r="I35" s="71"/>
    </row>
    <row r="36" spans="9:9" x14ac:dyDescent="0.25">
      <c r="I36" s="71"/>
    </row>
    <row r="37" spans="9:9" ht="15.75" x14ac:dyDescent="0.25">
      <c r="I37" s="70"/>
    </row>
    <row r="38" spans="9:9" x14ac:dyDescent="0.25">
      <c r="I38" s="73"/>
    </row>
    <row r="39" spans="9:9" x14ac:dyDescent="0.25">
      <c r="I39"/>
    </row>
    <row r="40" spans="9:9" ht="15.75" x14ac:dyDescent="0.25">
      <c r="I40" s="69"/>
    </row>
    <row r="41" spans="9:9" x14ac:dyDescent="0.25">
      <c r="I41" s="72"/>
    </row>
    <row r="42" spans="9:9" x14ac:dyDescent="0.25">
      <c r="I42" s="72"/>
    </row>
    <row r="43" spans="9:9" x14ac:dyDescent="0.25">
      <c r="I43" s="74"/>
    </row>
    <row r="44" spans="9:9" x14ac:dyDescent="0.25">
      <c r="I44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2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6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61"/>
      <c r="C3" s="63" t="s">
        <v>33</v>
      </c>
      <c r="D3" s="110" t="s">
        <v>44</v>
      </c>
      <c r="E3" s="112"/>
      <c r="F3" s="110">
        <v>11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571277</v>
      </c>
      <c r="D5" s="75">
        <v>6148116</v>
      </c>
      <c r="E5" s="76">
        <v>45.021971000000001</v>
      </c>
      <c r="F5" s="115" t="s">
        <v>89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61" t="s">
        <v>45</v>
      </c>
      <c r="C7" s="77">
        <f>+E5-3.3</f>
        <v>41.721971000000003</v>
      </c>
      <c r="D7" s="66">
        <v>8102016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59" t="s">
        <v>14</v>
      </c>
      <c r="C8" s="60"/>
      <c r="D8" s="107" t="s">
        <v>11</v>
      </c>
      <c r="E8" s="108"/>
      <c r="F8" s="108"/>
      <c r="G8" s="109"/>
      <c r="I8" s="47" t="s">
        <v>18</v>
      </c>
      <c r="J8" s="25">
        <f>+E5</f>
        <v>45.021971000000001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3+4</f>
        <v>7</v>
      </c>
      <c r="K10" s="19">
        <f>+$J$8-I10</f>
        <v>44.021971000000001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4+6</f>
        <v>10</v>
      </c>
      <c r="K11" s="19">
        <f>+$J$8-I11</f>
        <v>43.021971000000001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5+6</f>
        <v>11</v>
      </c>
      <c r="K12" s="19">
        <f>+$J$8-I12</f>
        <v>42.021971000000001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8+8</f>
        <v>16</v>
      </c>
      <c r="K13" s="19">
        <f>+$J$8-I13</f>
        <v>41.021971000000001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17+28</f>
        <v>45</v>
      </c>
      <c r="K14" s="19">
        <f>+$J$8-I14</f>
        <v>40.021971000000001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7</v>
      </c>
      <c r="G15" s="58" t="s">
        <v>47</v>
      </c>
      <c r="I15" s="41"/>
      <c r="J15" s="14">
        <v>0</v>
      </c>
      <c r="K15" s="15"/>
      <c r="L15" s="20">
        <f>+J8</f>
        <v>45.021971000000001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10</v>
      </c>
      <c r="G16" s="58" t="s">
        <v>57</v>
      </c>
      <c r="I16" s="41"/>
      <c r="J16" s="10">
        <v>0</v>
      </c>
      <c r="K16" s="11"/>
      <c r="L16" s="21">
        <f>+K14</f>
        <v>40.021971000000001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11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16</v>
      </c>
      <c r="G18" s="58" t="s">
        <v>47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45</v>
      </c>
      <c r="G19" s="58" t="s">
        <v>58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x14ac:dyDescent="0.25">
      <c r="B26" s="7"/>
      <c r="C26" s="8"/>
      <c r="D26" s="8"/>
      <c r="E26" s="8"/>
      <c r="F26" s="8"/>
      <c r="G26" s="9"/>
      <c r="I26"/>
    </row>
    <row r="27" spans="2:13" ht="15.75" x14ac:dyDescent="0.25">
      <c r="B27" s="7"/>
      <c r="C27" s="8"/>
      <c r="D27" s="8"/>
      <c r="E27" s="8"/>
      <c r="F27" s="8"/>
      <c r="G27" s="9"/>
      <c r="I27" s="70"/>
    </row>
    <row r="28" spans="2:13" x14ac:dyDescent="0.25">
      <c r="B28" s="10"/>
      <c r="C28" s="11"/>
      <c r="D28" s="11"/>
      <c r="E28" s="11"/>
      <c r="F28" s="11"/>
      <c r="G28" s="12"/>
      <c r="I28" s="68"/>
    </row>
    <row r="29" spans="2:13" x14ac:dyDescent="0.25">
      <c r="I29" s="73"/>
    </row>
    <row r="30" spans="2:13" x14ac:dyDescent="0.25">
      <c r="B30" s="1" t="s">
        <v>29</v>
      </c>
      <c r="I30" s="71"/>
    </row>
    <row r="31" spans="2:13" x14ac:dyDescent="0.25">
      <c r="B31" s="1" t="s">
        <v>30</v>
      </c>
      <c r="I31"/>
    </row>
    <row r="32" spans="2:13" x14ac:dyDescent="0.25">
      <c r="I32" s="72"/>
    </row>
    <row r="33" spans="9:9" x14ac:dyDescent="0.25">
      <c r="I33" s="72"/>
    </row>
    <row r="34" spans="9:9" x14ac:dyDescent="0.25">
      <c r="I34" s="72"/>
    </row>
    <row r="35" spans="9:9" x14ac:dyDescent="0.25">
      <c r="I35" s="74"/>
    </row>
    <row r="36" spans="9:9" x14ac:dyDescent="0.25">
      <c r="I36"/>
    </row>
    <row r="37" spans="9:9" x14ac:dyDescent="0.25">
      <c r="I37" s="72"/>
    </row>
    <row r="38" spans="9:9" x14ac:dyDescent="0.25">
      <c r="I38" s="72"/>
    </row>
    <row r="39" spans="9:9" x14ac:dyDescent="0.25">
      <c r="I39" s="72"/>
    </row>
    <row r="40" spans="9:9" x14ac:dyDescent="0.25">
      <c r="I40" s="72"/>
    </row>
    <row r="41" spans="9:9" x14ac:dyDescent="0.25">
      <c r="I41" s="74"/>
    </row>
    <row r="42" spans="9:9" x14ac:dyDescent="0.25">
      <c r="I42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6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61"/>
      <c r="C3" s="63" t="s">
        <v>33</v>
      </c>
      <c r="D3" s="110" t="s">
        <v>44</v>
      </c>
      <c r="E3" s="112"/>
      <c r="F3" s="110">
        <v>12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571242</v>
      </c>
      <c r="D5" s="75">
        <v>6148912</v>
      </c>
      <c r="E5" s="76">
        <v>40.520246</v>
      </c>
      <c r="F5" s="115" t="s">
        <v>90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61" t="s">
        <v>45</v>
      </c>
      <c r="C7" s="77">
        <f>+E5-1.6</f>
        <v>38.920245999999999</v>
      </c>
      <c r="D7" s="61">
        <v>8102016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59" t="s">
        <v>14</v>
      </c>
      <c r="C8" s="60"/>
      <c r="D8" s="107" t="s">
        <v>11</v>
      </c>
      <c r="E8" s="108"/>
      <c r="F8" s="108"/>
      <c r="G8" s="109"/>
      <c r="I8" s="47" t="s">
        <v>18</v>
      </c>
      <c r="J8" s="25">
        <f>+E5</f>
        <v>40.520246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2+3</f>
        <v>5</v>
      </c>
      <c r="K10" s="19">
        <f>+$J$8-I10</f>
        <v>39.520246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4+4</f>
        <v>8</v>
      </c>
      <c r="K11" s="19">
        <f>+$J$8-I11</f>
        <v>38.520246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4+3</f>
        <v>7</v>
      </c>
      <c r="K12" s="19">
        <f>+$J$8-I12</f>
        <v>37.520246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5+7</f>
        <v>12</v>
      </c>
      <c r="K13" s="19">
        <f>+$J$8-I13</f>
        <v>36.520246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6+6</f>
        <v>12</v>
      </c>
      <c r="K14" s="19">
        <f>+$J$8-I14</f>
        <v>35.520246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5</v>
      </c>
      <c r="G15" s="58" t="s">
        <v>47</v>
      </c>
      <c r="I15" s="41"/>
      <c r="J15" s="14">
        <v>0</v>
      </c>
      <c r="K15" s="15"/>
      <c r="L15" s="20">
        <f>+J8</f>
        <v>40.520246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8</v>
      </c>
      <c r="G16" s="58" t="s">
        <v>47</v>
      </c>
      <c r="I16" s="41"/>
      <c r="J16" s="10">
        <v>0</v>
      </c>
      <c r="K16" s="11"/>
      <c r="L16" s="21">
        <f>+K14</f>
        <v>35.520246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7</v>
      </c>
      <c r="G17" s="58" t="s">
        <v>47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12</v>
      </c>
      <c r="G18" s="58" t="s">
        <v>47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12</v>
      </c>
      <c r="G19" s="58" t="s">
        <v>47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x14ac:dyDescent="0.25">
      <c r="B26" s="7"/>
      <c r="C26" s="8"/>
      <c r="D26" s="8"/>
      <c r="E26" s="8"/>
      <c r="F26" s="8"/>
      <c r="G26" s="9"/>
      <c r="I26" s="68"/>
    </row>
    <row r="27" spans="2:13" ht="15.75" x14ac:dyDescent="0.25">
      <c r="B27" s="7"/>
      <c r="C27" s="8"/>
      <c r="D27" s="8"/>
      <c r="E27" s="8"/>
      <c r="F27" s="8"/>
      <c r="G27" s="9"/>
      <c r="I27" s="70"/>
    </row>
    <row r="28" spans="2:13" x14ac:dyDescent="0.25">
      <c r="B28" s="10"/>
      <c r="C28" s="11"/>
      <c r="D28" s="11"/>
      <c r="E28" s="11"/>
      <c r="F28" s="11"/>
      <c r="G28" s="12"/>
      <c r="I28" s="68"/>
    </row>
    <row r="29" spans="2:13" ht="15.75" x14ac:dyDescent="0.25">
      <c r="I29" s="70"/>
    </row>
    <row r="30" spans="2:13" x14ac:dyDescent="0.25">
      <c r="B30" s="1" t="s">
        <v>29</v>
      </c>
      <c r="I30" s="71"/>
    </row>
    <row r="31" spans="2:13" x14ac:dyDescent="0.25">
      <c r="B31" s="1" t="s">
        <v>30</v>
      </c>
      <c r="I31" s="71"/>
    </row>
    <row r="32" spans="2:13" ht="15.75" x14ac:dyDescent="0.25">
      <c r="I32" s="70"/>
    </row>
    <row r="33" spans="9:9" x14ac:dyDescent="0.25">
      <c r="I33" s="73"/>
    </row>
    <row r="34" spans="9:9" x14ac:dyDescent="0.25">
      <c r="I34" s="71"/>
    </row>
    <row r="35" spans="9:9" x14ac:dyDescent="0.25">
      <c r="I35" s="71"/>
    </row>
    <row r="36" spans="9:9" ht="15.75" x14ac:dyDescent="0.25">
      <c r="I36" s="69"/>
    </row>
    <row r="37" spans="9:9" x14ac:dyDescent="0.25">
      <c r="I37" s="72"/>
    </row>
    <row r="38" spans="9:9" x14ac:dyDescent="0.25">
      <c r="I38" s="72"/>
    </row>
    <row r="39" spans="9:9" x14ac:dyDescent="0.25">
      <c r="I39" s="72"/>
    </row>
    <row r="40" spans="9:9" x14ac:dyDescent="0.25">
      <c r="I40" s="72"/>
    </row>
    <row r="41" spans="9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3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6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61"/>
      <c r="C3" s="63" t="s">
        <v>33</v>
      </c>
      <c r="D3" s="110" t="s">
        <v>44</v>
      </c>
      <c r="E3" s="112"/>
      <c r="F3" s="110">
        <v>13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571189</v>
      </c>
      <c r="D5" s="75">
        <v>6149717</v>
      </c>
      <c r="E5" s="76">
        <v>39.474918000000002</v>
      </c>
      <c r="F5" s="115" t="s">
        <v>91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61" t="s">
        <v>45</v>
      </c>
      <c r="C7" s="77">
        <f>+E5-2.1</f>
        <v>37.374918000000001</v>
      </c>
      <c r="D7" s="61">
        <v>8102016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59" t="s">
        <v>14</v>
      </c>
      <c r="C8" s="60"/>
      <c r="D8" s="107" t="s">
        <v>11</v>
      </c>
      <c r="E8" s="108"/>
      <c r="F8" s="108"/>
      <c r="G8" s="109"/>
      <c r="I8" s="47" t="s">
        <v>18</v>
      </c>
      <c r="J8" s="25">
        <f>+E5</f>
        <v>39.474918000000002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4+3</f>
        <v>7</v>
      </c>
      <c r="K10" s="19">
        <f>+$J$8-I10</f>
        <v>38.474918000000002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4+6</f>
        <v>10</v>
      </c>
      <c r="K11" s="19">
        <f>+$J$8-I11</f>
        <v>37.474918000000002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4+5</f>
        <v>9</v>
      </c>
      <c r="K12" s="19">
        <f>+$J$8-I12</f>
        <v>36.474918000000002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5+6</f>
        <v>11</v>
      </c>
      <c r="K13" s="19">
        <f>+$J$8-I13</f>
        <v>35.474918000000002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6+6</f>
        <v>12</v>
      </c>
      <c r="K14" s="19">
        <f>+$J$8-I14</f>
        <v>34.474918000000002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7</v>
      </c>
      <c r="G15" s="58" t="s">
        <v>47</v>
      </c>
      <c r="I15" s="41"/>
      <c r="J15" s="14">
        <v>0</v>
      </c>
      <c r="K15" s="15"/>
      <c r="L15" s="20">
        <f>+J8</f>
        <v>39.474918000000002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10</v>
      </c>
      <c r="G16" s="58" t="s">
        <v>47</v>
      </c>
      <c r="I16" s="41"/>
      <c r="J16" s="10">
        <v>0</v>
      </c>
      <c r="K16" s="11"/>
      <c r="L16" s="21">
        <f>+K14</f>
        <v>34.474918000000002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9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11</v>
      </c>
      <c r="G18" s="58" t="s">
        <v>57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12</v>
      </c>
      <c r="G19" s="58" t="s">
        <v>57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x14ac:dyDescent="0.25">
      <c r="B26" s="7"/>
      <c r="C26" s="8"/>
      <c r="D26" s="8"/>
      <c r="E26" s="8"/>
      <c r="F26" s="8"/>
      <c r="G26" s="9"/>
      <c r="I26" s="68"/>
    </row>
    <row r="27" spans="2:13" ht="15.75" x14ac:dyDescent="0.25">
      <c r="B27" s="7"/>
      <c r="C27" s="8"/>
      <c r="D27" s="8"/>
      <c r="E27" s="8"/>
      <c r="F27" s="8"/>
      <c r="G27" s="9"/>
      <c r="I27" s="70"/>
    </row>
    <row r="28" spans="2:13" x14ac:dyDescent="0.25">
      <c r="B28" s="10"/>
      <c r="C28" s="11"/>
      <c r="D28" s="11"/>
      <c r="E28" s="11"/>
      <c r="F28" s="11"/>
      <c r="G28" s="12"/>
      <c r="I28" s="68"/>
    </row>
    <row r="29" spans="2:13" ht="15.75" x14ac:dyDescent="0.25">
      <c r="I29" s="70"/>
    </row>
    <row r="30" spans="2:13" x14ac:dyDescent="0.25">
      <c r="B30" s="1" t="s">
        <v>29</v>
      </c>
      <c r="I30" s="68"/>
    </row>
    <row r="31" spans="2:13" ht="15.75" x14ac:dyDescent="0.25">
      <c r="B31" s="1" t="s">
        <v>30</v>
      </c>
      <c r="I31" s="70"/>
    </row>
    <row r="32" spans="2:13" x14ac:dyDescent="0.25">
      <c r="I32" s="73"/>
    </row>
    <row r="33" spans="2:9" ht="15.75" x14ac:dyDescent="0.25">
      <c r="B33" s="1" t="s">
        <v>45</v>
      </c>
      <c r="I33" s="70"/>
    </row>
    <row r="34" spans="2:9" x14ac:dyDescent="0.25">
      <c r="I34" s="71"/>
    </row>
    <row r="35" spans="2:9" x14ac:dyDescent="0.25">
      <c r="I35"/>
    </row>
    <row r="36" spans="2:9" x14ac:dyDescent="0.25">
      <c r="I36"/>
    </row>
    <row r="37" spans="2:9" ht="15.75" x14ac:dyDescent="0.25">
      <c r="I37" s="70"/>
    </row>
    <row r="38" spans="2:9" x14ac:dyDescent="0.25">
      <c r="I38" s="73"/>
    </row>
    <row r="39" spans="2:9" x14ac:dyDescent="0.25">
      <c r="I39" s="73"/>
    </row>
    <row r="40" spans="2:9" x14ac:dyDescent="0.25">
      <c r="I40" s="73"/>
    </row>
    <row r="41" spans="2:9" x14ac:dyDescent="0.25">
      <c r="I41" s="71"/>
    </row>
    <row r="42" spans="2:9" x14ac:dyDescent="0.25">
      <c r="I42" s="71"/>
    </row>
    <row r="43" spans="2:9" x14ac:dyDescent="0.25">
      <c r="I43" s="71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50"/>
  <sheetViews>
    <sheetView tabSelected="1" zoomScaleNormal="100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6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61"/>
      <c r="C3" s="63" t="s">
        <v>33</v>
      </c>
      <c r="D3" s="110" t="s">
        <v>44</v>
      </c>
      <c r="E3" s="112"/>
      <c r="F3" s="110">
        <v>14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571123</v>
      </c>
      <c r="D5" s="75">
        <v>6150524</v>
      </c>
      <c r="E5" s="76">
        <v>51.998612999999999</v>
      </c>
      <c r="F5" s="115" t="s">
        <v>92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61" t="s">
        <v>45</v>
      </c>
      <c r="C7" s="77">
        <f>+E5-3.4</f>
        <v>48.598613</v>
      </c>
      <c r="D7" s="61">
        <v>8102016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59" t="s">
        <v>14</v>
      </c>
      <c r="C8" s="60"/>
      <c r="D8" s="107" t="s">
        <v>11</v>
      </c>
      <c r="E8" s="108"/>
      <c r="F8" s="108"/>
      <c r="G8" s="109"/>
      <c r="I8" s="47" t="s">
        <v>18</v>
      </c>
      <c r="J8" s="25">
        <f>+E5</f>
        <v>51.998612999999999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4+6</f>
        <v>10</v>
      </c>
      <c r="K10" s="19">
        <f>+$J$8-I10</f>
        <v>50.998612999999999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6+9</f>
        <v>15</v>
      </c>
      <c r="K11" s="19">
        <f>+$J$8-I11</f>
        <v>49.998612999999999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7+10</f>
        <v>17</v>
      </c>
      <c r="K12" s="19">
        <f>+$J$8-I12</f>
        <v>48.998612999999999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6+9</f>
        <v>15</v>
      </c>
      <c r="K13" s="19">
        <f>+$J$8-I13</f>
        <v>47.998612999999999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7+9</f>
        <v>16</v>
      </c>
      <c r="K14" s="19">
        <f>+$J$8-I14</f>
        <v>46.998612999999999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10</v>
      </c>
      <c r="G15" s="58" t="s">
        <v>47</v>
      </c>
      <c r="I15" s="41"/>
      <c r="J15" s="14">
        <v>0</v>
      </c>
      <c r="K15" s="15"/>
      <c r="L15" s="20">
        <f>+J8</f>
        <v>51.998612999999999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15</v>
      </c>
      <c r="G16" s="58" t="s">
        <v>57</v>
      </c>
      <c r="I16" s="41"/>
      <c r="J16" s="10">
        <v>0</v>
      </c>
      <c r="K16" s="11"/>
      <c r="L16" s="21">
        <f>+K14</f>
        <v>46.998612999999999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17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15</v>
      </c>
      <c r="G18" s="58" t="s">
        <v>57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16</v>
      </c>
      <c r="G19" s="58" t="s">
        <v>57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ht="15.75" x14ac:dyDescent="0.25">
      <c r="B26" s="7"/>
      <c r="C26" s="8"/>
      <c r="D26" s="8"/>
      <c r="E26" s="8"/>
      <c r="F26" s="8"/>
      <c r="G26" s="9"/>
      <c r="I26" s="70"/>
    </row>
    <row r="27" spans="2:13" x14ac:dyDescent="0.25">
      <c r="B27" s="7"/>
      <c r="C27" s="8"/>
      <c r="D27" s="8"/>
      <c r="E27" s="8"/>
      <c r="F27" s="8"/>
      <c r="G27" s="9"/>
      <c r="I27"/>
    </row>
    <row r="28" spans="2:13" ht="15.75" x14ac:dyDescent="0.25">
      <c r="B28" s="10"/>
      <c r="C28" s="11"/>
      <c r="D28" s="11"/>
      <c r="E28" s="11"/>
      <c r="F28" s="11"/>
      <c r="G28" s="12"/>
      <c r="I28" s="70"/>
    </row>
    <row r="29" spans="2:13" x14ac:dyDescent="0.25">
      <c r="I29" s="68"/>
    </row>
    <row r="30" spans="2:13" ht="15.75" x14ac:dyDescent="0.25">
      <c r="B30" s="1" t="s">
        <v>29</v>
      </c>
      <c r="I30" s="70"/>
    </row>
    <row r="31" spans="2:13" x14ac:dyDescent="0.25">
      <c r="B31" s="1" t="s">
        <v>30</v>
      </c>
      <c r="I31" s="68"/>
    </row>
    <row r="32" spans="2:13" ht="15.75" x14ac:dyDescent="0.25">
      <c r="I32" s="70"/>
    </row>
    <row r="33" spans="2:9" x14ac:dyDescent="0.25">
      <c r="B33" s="1" t="s">
        <v>45</v>
      </c>
      <c r="I33" s="73"/>
    </row>
    <row r="34" spans="2:9" x14ac:dyDescent="0.25">
      <c r="I34" s="71"/>
    </row>
    <row r="35" spans="2:9" x14ac:dyDescent="0.25">
      <c r="I35" s="71"/>
    </row>
    <row r="36" spans="2:9" x14ac:dyDescent="0.25">
      <c r="I36" s="68"/>
    </row>
    <row r="37" spans="2:9" ht="15.75" x14ac:dyDescent="0.25">
      <c r="I37" s="70"/>
    </row>
    <row r="38" spans="2:9" x14ac:dyDescent="0.25">
      <c r="I38" s="73"/>
    </row>
    <row r="39" spans="2:9" x14ac:dyDescent="0.25">
      <c r="I39" s="73"/>
    </row>
    <row r="40" spans="2:9" x14ac:dyDescent="0.25">
      <c r="I40" s="73"/>
    </row>
    <row r="41" spans="2:9" x14ac:dyDescent="0.25">
      <c r="I41" s="73"/>
    </row>
    <row r="42" spans="2:9" x14ac:dyDescent="0.25">
      <c r="I42" s="71"/>
    </row>
    <row r="43" spans="2:9" x14ac:dyDescent="0.25">
      <c r="I43" s="71"/>
    </row>
    <row r="44" spans="2:9" x14ac:dyDescent="0.25">
      <c r="I44"/>
    </row>
    <row r="45" spans="2:9" x14ac:dyDescent="0.25">
      <c r="I45" s="71"/>
    </row>
    <row r="46" spans="2:9" ht="15.75" x14ac:dyDescent="0.25">
      <c r="I46" s="69"/>
    </row>
    <row r="47" spans="2:9" x14ac:dyDescent="0.25">
      <c r="I47" s="72"/>
    </row>
    <row r="48" spans="2:9" x14ac:dyDescent="0.25">
      <c r="I48" s="72"/>
    </row>
    <row r="49" spans="9:9" x14ac:dyDescent="0.25">
      <c r="I49" s="72"/>
    </row>
    <row r="50" spans="9:9" ht="15.75" x14ac:dyDescent="0.25">
      <c r="I50" s="69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zoomScaleNormal="100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34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56"/>
      <c r="C3" s="63" t="s">
        <v>33</v>
      </c>
      <c r="D3" s="110" t="s">
        <v>44</v>
      </c>
      <c r="E3" s="112"/>
      <c r="F3" s="110">
        <v>15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571043</v>
      </c>
      <c r="D5" s="75">
        <v>6151313</v>
      </c>
      <c r="E5" s="76">
        <v>48.750163999999998</v>
      </c>
      <c r="F5" s="115" t="s">
        <v>93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56" t="s">
        <v>45</v>
      </c>
      <c r="C7" s="77">
        <f>+E5-1.6</f>
        <v>47.150163999999997</v>
      </c>
      <c r="D7" s="56">
        <v>8102016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32" t="s">
        <v>14</v>
      </c>
      <c r="C8" s="33"/>
      <c r="D8" s="107" t="s">
        <v>11</v>
      </c>
      <c r="E8" s="108"/>
      <c r="F8" s="108"/>
      <c r="G8" s="109"/>
      <c r="I8" s="47" t="s">
        <v>18</v>
      </c>
      <c r="J8" s="25">
        <f>+E5</f>
        <v>48.750163999999998</v>
      </c>
      <c r="K8" s="8"/>
      <c r="L8" s="8"/>
      <c r="M8" s="46"/>
    </row>
    <row r="9" spans="2:15" ht="15.75" x14ac:dyDescent="0.25">
      <c r="B9" s="27" t="s">
        <v>12</v>
      </c>
      <c r="C9" s="30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v>5</v>
      </c>
      <c r="K10" s="19">
        <f>+$J$8-I10</f>
        <v>47.750163999999998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v>8</v>
      </c>
      <c r="K11" s="19">
        <f>+$J$8-I11</f>
        <v>46.750163999999998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v>7</v>
      </c>
      <c r="K12" s="19">
        <f>+$J$8-I12</f>
        <v>45.750163999999998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v>12</v>
      </c>
      <c r="K13" s="19">
        <f>+$J$8-I13</f>
        <v>44.750163999999998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v>12</v>
      </c>
      <c r="K14" s="19">
        <f>+$J$8-I14</f>
        <v>43.750163999999998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5</v>
      </c>
      <c r="G15" s="58" t="s">
        <v>47</v>
      </c>
      <c r="I15" s="41"/>
      <c r="J15" s="14">
        <v>0</v>
      </c>
      <c r="K15" s="15"/>
      <c r="L15" s="20">
        <f>+J8</f>
        <v>48.750163999999998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8</v>
      </c>
      <c r="G16" s="58" t="s">
        <v>47</v>
      </c>
      <c r="I16" s="41"/>
      <c r="J16" s="10">
        <v>0</v>
      </c>
      <c r="K16" s="11"/>
      <c r="L16" s="21">
        <f>+K14</f>
        <v>43.750163999999998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7</v>
      </c>
      <c r="G17" s="58" t="s">
        <v>47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12</v>
      </c>
      <c r="G18" s="58" t="s">
        <v>47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12</v>
      </c>
      <c r="G19" s="58" t="s">
        <v>47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x14ac:dyDescent="0.25">
      <c r="B26" s="7"/>
      <c r="C26" s="8"/>
      <c r="D26" s="8"/>
      <c r="E26" s="8"/>
      <c r="F26" s="8"/>
      <c r="G26" s="9"/>
      <c r="I26" s="68"/>
    </row>
    <row r="27" spans="2:13" ht="15.75" x14ac:dyDescent="0.25">
      <c r="B27" s="7"/>
      <c r="C27" s="8"/>
      <c r="D27" s="8"/>
      <c r="E27" s="8"/>
      <c r="F27" s="8"/>
      <c r="G27" s="9"/>
      <c r="I27" s="70"/>
    </row>
    <row r="28" spans="2:13" x14ac:dyDescent="0.25">
      <c r="B28" s="10"/>
      <c r="C28" s="11"/>
      <c r="D28" s="11"/>
      <c r="E28" s="11"/>
      <c r="F28" s="11"/>
      <c r="G28" s="12"/>
      <c r="I28" s="68"/>
    </row>
    <row r="29" spans="2:13" ht="15.75" x14ac:dyDescent="0.25">
      <c r="I29" s="70"/>
    </row>
    <row r="30" spans="2:13" x14ac:dyDescent="0.25">
      <c r="B30" s="1" t="s">
        <v>29</v>
      </c>
      <c r="I30" s="71"/>
    </row>
    <row r="31" spans="2:13" x14ac:dyDescent="0.25">
      <c r="B31" s="1" t="s">
        <v>30</v>
      </c>
      <c r="I31" s="71"/>
    </row>
    <row r="32" spans="2:13" ht="15.75" x14ac:dyDescent="0.25">
      <c r="I32" s="70"/>
    </row>
    <row r="33" spans="2:9" x14ac:dyDescent="0.25">
      <c r="B33" s="1" t="s">
        <v>45</v>
      </c>
      <c r="I33" s="73"/>
    </row>
    <row r="34" spans="2:9" x14ac:dyDescent="0.25">
      <c r="I34" s="71"/>
    </row>
    <row r="35" spans="2:9" x14ac:dyDescent="0.25">
      <c r="I35" s="71"/>
    </row>
    <row r="36" spans="2:9" ht="15.75" x14ac:dyDescent="0.25">
      <c r="D36" s="81">
        <f>50/82</f>
        <v>0.6097560975609756</v>
      </c>
      <c r="I36" s="69"/>
    </row>
    <row r="37" spans="2:9" x14ac:dyDescent="0.25">
      <c r="I37" s="72"/>
    </row>
    <row r="38" spans="2:9" x14ac:dyDescent="0.25">
      <c r="I38" s="72"/>
    </row>
    <row r="39" spans="2:9" x14ac:dyDescent="0.25">
      <c r="I39" s="72"/>
    </row>
    <row r="40" spans="2:9" x14ac:dyDescent="0.25">
      <c r="I40" s="72"/>
    </row>
    <row r="41" spans="2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pageSetup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3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16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571037</v>
      </c>
      <c r="D5" s="75">
        <v>6152102</v>
      </c>
      <c r="E5" s="76">
        <v>53.943295999999997</v>
      </c>
      <c r="F5" s="115" t="s">
        <v>94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 t="s">
        <v>28</v>
      </c>
      <c r="D7" s="84">
        <v>8102016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53.943295999999997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3+4</f>
        <v>7</v>
      </c>
      <c r="K10" s="19">
        <f>+$J$8-I10</f>
        <v>52.943295999999997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4+6</f>
        <v>10</v>
      </c>
      <c r="K11" s="19">
        <f>+$J$8-I11</f>
        <v>51.943295999999997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5+7</f>
        <v>12</v>
      </c>
      <c r="K12" s="19">
        <f>+$J$8-I12</f>
        <v>50.943295999999997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6+8</f>
        <v>14</v>
      </c>
      <c r="K13" s="19">
        <f>+$J$8-I13</f>
        <v>49.943295999999997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7+10</f>
        <v>17</v>
      </c>
      <c r="K14" s="19">
        <f>+$J$8-I14</f>
        <v>48.943295999999997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7</v>
      </c>
      <c r="G15" s="58" t="s">
        <v>47</v>
      </c>
      <c r="I15" s="41"/>
      <c r="J15" s="14">
        <v>0</v>
      </c>
      <c r="K15" s="15"/>
      <c r="L15" s="20">
        <f>+J8</f>
        <v>53.943295999999997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10</v>
      </c>
      <c r="G16" s="58" t="s">
        <v>57</v>
      </c>
      <c r="I16" s="41"/>
      <c r="J16" s="10">
        <v>0</v>
      </c>
      <c r="K16" s="11"/>
      <c r="L16" s="21">
        <f>+K14</f>
        <v>48.943295999999997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12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14</v>
      </c>
      <c r="G18" s="58" t="s">
        <v>57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17</v>
      </c>
      <c r="G19" s="58" t="s">
        <v>57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ht="15.75" x14ac:dyDescent="0.25">
      <c r="B26" s="7"/>
      <c r="C26" s="8"/>
      <c r="D26" s="8"/>
      <c r="E26" s="8"/>
      <c r="F26" s="8"/>
      <c r="G26" s="9"/>
      <c r="I26" s="70"/>
    </row>
    <row r="27" spans="2:13" ht="15.75" x14ac:dyDescent="0.25">
      <c r="B27" s="7"/>
      <c r="C27" s="8"/>
      <c r="D27" s="8"/>
      <c r="E27" s="8"/>
      <c r="F27" s="8"/>
      <c r="G27" s="9"/>
      <c r="I27" s="70"/>
    </row>
    <row r="28" spans="2:13" ht="15.75" x14ac:dyDescent="0.25">
      <c r="B28" s="10"/>
      <c r="C28" s="11"/>
      <c r="D28" s="11"/>
      <c r="E28" s="11"/>
      <c r="F28" s="11"/>
      <c r="G28" s="12"/>
      <c r="I28" s="70"/>
    </row>
    <row r="29" spans="2:13" ht="15.75" x14ac:dyDescent="0.25">
      <c r="I29" s="70"/>
    </row>
    <row r="30" spans="2:13" x14ac:dyDescent="0.25">
      <c r="B30" s="1" t="s">
        <v>29</v>
      </c>
      <c r="I30" s="73"/>
    </row>
    <row r="31" spans="2:13" x14ac:dyDescent="0.25">
      <c r="B31" s="1" t="s">
        <v>30</v>
      </c>
      <c r="I31" s="73"/>
    </row>
    <row r="32" spans="2:13" ht="15.75" x14ac:dyDescent="0.25">
      <c r="I32" s="70"/>
    </row>
    <row r="33" spans="4:9" x14ac:dyDescent="0.25">
      <c r="I33" s="73"/>
    </row>
    <row r="34" spans="4:9" x14ac:dyDescent="0.25">
      <c r="I34" s="73"/>
    </row>
    <row r="35" spans="4:9" ht="15.75" x14ac:dyDescent="0.25">
      <c r="I35" s="70"/>
    </row>
    <row r="36" spans="4:9" x14ac:dyDescent="0.25">
      <c r="D36" s="81"/>
      <c r="I36" s="71"/>
    </row>
    <row r="37" spans="4:9" ht="15.75" x14ac:dyDescent="0.25">
      <c r="I37" s="69"/>
    </row>
    <row r="38" spans="4:9" x14ac:dyDescent="0.25">
      <c r="I38" s="72"/>
    </row>
    <row r="39" spans="4:9" x14ac:dyDescent="0.25">
      <c r="I39" s="74"/>
    </row>
    <row r="40" spans="4:9" ht="15.75" x14ac:dyDescent="0.25">
      <c r="I40" s="69"/>
    </row>
    <row r="41" spans="4:9" x14ac:dyDescent="0.25">
      <c r="I41" s="72"/>
    </row>
    <row r="42" spans="4:9" x14ac:dyDescent="0.25">
      <c r="I42" s="72"/>
    </row>
    <row r="43" spans="4:9" x14ac:dyDescent="0.25">
      <c r="I43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17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571071</v>
      </c>
      <c r="D5" s="75">
        <v>6152515</v>
      </c>
      <c r="E5" s="76">
        <v>45.646189999999997</v>
      </c>
      <c r="F5" s="115" t="s">
        <v>179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>
        <f>-I100</f>
        <v>0</v>
      </c>
      <c r="D7" s="84">
        <v>9102016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 t="s">
        <v>177</v>
      </c>
      <c r="D8" s="107" t="s">
        <v>11</v>
      </c>
      <c r="E8" s="108"/>
      <c r="F8" s="108"/>
      <c r="G8" s="109"/>
      <c r="I8" s="47" t="s">
        <v>18</v>
      </c>
      <c r="J8" s="25">
        <f>+E5</f>
        <v>45.646189999999997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0.1</v>
      </c>
      <c r="J10" s="18">
        <v>50</v>
      </c>
      <c r="K10" s="19">
        <f>+$J$8-I10</f>
        <v>45.546189999999996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0.1</v>
      </c>
      <c r="J11" s="18">
        <v>50</v>
      </c>
      <c r="K11" s="19">
        <f>+$J$8-I11</f>
        <v>45.546189999999996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0.1</v>
      </c>
      <c r="J12" s="18">
        <v>50</v>
      </c>
      <c r="K12" s="19">
        <f>+$J$8-I12</f>
        <v>45.546189999999996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0.1</v>
      </c>
      <c r="J13" s="18">
        <v>50</v>
      </c>
      <c r="K13" s="19">
        <f>+$J$8-I13</f>
        <v>45.546189999999996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0.1</v>
      </c>
      <c r="J14" s="18">
        <v>50</v>
      </c>
      <c r="K14" s="19">
        <f>+$J$8-I14</f>
        <v>45.546189999999996</v>
      </c>
      <c r="L14" s="8"/>
      <c r="M14" s="46"/>
    </row>
    <row r="15" spans="2:15" x14ac:dyDescent="0.25">
      <c r="B15" s="7"/>
      <c r="C15" s="8"/>
      <c r="D15" s="8"/>
      <c r="E15" s="57">
        <f>+I10</f>
        <v>0.1</v>
      </c>
      <c r="F15" s="57">
        <f>+J10</f>
        <v>50</v>
      </c>
      <c r="G15" s="58" t="s">
        <v>178</v>
      </c>
      <c r="I15" s="41"/>
      <c r="J15" s="14">
        <v>0</v>
      </c>
      <c r="K15" s="15"/>
      <c r="L15" s="20">
        <f>+J8</f>
        <v>45.646189999999997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0.1</v>
      </c>
      <c r="F16" s="57">
        <f t="shared" si="0"/>
        <v>50</v>
      </c>
      <c r="G16" s="58"/>
      <c r="I16" s="41"/>
      <c r="J16" s="10">
        <v>0</v>
      </c>
      <c r="K16" s="11"/>
      <c r="L16" s="21">
        <f>+K14</f>
        <v>45.546189999999996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0.1</v>
      </c>
      <c r="F17" s="57">
        <f t="shared" si="0"/>
        <v>50</v>
      </c>
      <c r="G17" s="58"/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0.1</v>
      </c>
      <c r="F18" s="57">
        <f t="shared" si="0"/>
        <v>50</v>
      </c>
      <c r="G18" s="58"/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0.1</v>
      </c>
      <c r="F19" s="57">
        <f t="shared" si="0"/>
        <v>50</v>
      </c>
      <c r="G19" s="58"/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ht="15.75" x14ac:dyDescent="0.25">
      <c r="I29" s="69"/>
    </row>
    <row r="30" spans="2:13" x14ac:dyDescent="0.25">
      <c r="B30" s="1" t="s">
        <v>29</v>
      </c>
      <c r="I30" s="72"/>
    </row>
    <row r="31" spans="2:13" x14ac:dyDescent="0.25">
      <c r="B31" s="1" t="s">
        <v>30</v>
      </c>
      <c r="I31" s="72"/>
    </row>
    <row r="32" spans="2:13" x14ac:dyDescent="0.25">
      <c r="I32" s="74"/>
    </row>
    <row r="33" spans="4:9" x14ac:dyDescent="0.25">
      <c r="I33" s="74"/>
    </row>
    <row r="34" spans="4:9" ht="15.75" x14ac:dyDescent="0.25">
      <c r="I34" s="69"/>
    </row>
    <row r="35" spans="4:9" x14ac:dyDescent="0.25">
      <c r="I35" s="72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4"/>
    </row>
    <row r="40" spans="4:9" x14ac:dyDescent="0.25">
      <c r="I40" s="72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pageSetup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36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18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571118</v>
      </c>
      <c r="D5" s="75">
        <v>6152905.6991100004</v>
      </c>
      <c r="E5" s="76">
        <v>50.749428999999999</v>
      </c>
      <c r="F5" s="115" t="s">
        <v>95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 t="s">
        <v>28</v>
      </c>
      <c r="D7" s="84">
        <v>9102016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50.749428999999999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16+27</f>
        <v>43</v>
      </c>
      <c r="K10" s="19">
        <f>+$J$8-I10</f>
        <v>49.749428999999999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1.7</v>
      </c>
      <c r="J11" s="18">
        <v>50</v>
      </c>
      <c r="K11" s="19">
        <f>+$J$8-I11</f>
        <v>49.049428999999996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2.15</v>
      </c>
      <c r="J12" s="18">
        <v>50</v>
      </c>
      <c r="K12" s="19">
        <f>+$J$8-I12</f>
        <v>48.599429000000001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2.15</v>
      </c>
      <c r="J13" s="18">
        <v>50</v>
      </c>
      <c r="K13" s="19">
        <f>+$J$8-I13</f>
        <v>48.599429000000001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2.15</v>
      </c>
      <c r="J14" s="18">
        <v>50</v>
      </c>
      <c r="K14" s="19">
        <f>+$J$8-I14</f>
        <v>48.599429000000001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43</v>
      </c>
      <c r="G15" s="58" t="s">
        <v>59</v>
      </c>
      <c r="I15" s="41"/>
      <c r="J15" s="14">
        <v>0</v>
      </c>
      <c r="K15" s="15"/>
      <c r="L15" s="20">
        <f>+J8</f>
        <v>50.749428999999999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1.7</v>
      </c>
      <c r="F16" s="57">
        <f t="shared" si="0"/>
        <v>50</v>
      </c>
      <c r="G16" s="58" t="s">
        <v>59</v>
      </c>
      <c r="I16" s="41"/>
      <c r="J16" s="10">
        <v>0</v>
      </c>
      <c r="K16" s="11"/>
      <c r="L16" s="21">
        <f>+K14</f>
        <v>48.599429000000001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2.15</v>
      </c>
      <c r="F17" s="57">
        <f t="shared" si="0"/>
        <v>50</v>
      </c>
      <c r="G17" s="58" t="s">
        <v>59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2.15</v>
      </c>
      <c r="F18" s="57">
        <f t="shared" si="0"/>
        <v>50</v>
      </c>
      <c r="G18" s="58" t="s">
        <v>59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2.15</v>
      </c>
      <c r="F19" s="57">
        <f t="shared" si="0"/>
        <v>50</v>
      </c>
      <c r="G19" s="58" t="s">
        <v>59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ht="15.75" x14ac:dyDescent="0.25">
      <c r="B26" s="7"/>
      <c r="C26" s="8"/>
      <c r="D26" s="8"/>
      <c r="E26" s="8"/>
      <c r="F26" s="8"/>
      <c r="G26" s="9"/>
      <c r="I26" s="70"/>
    </row>
    <row r="27" spans="2:13" ht="15.75" x14ac:dyDescent="0.25">
      <c r="B27" s="7"/>
      <c r="C27" s="8"/>
      <c r="D27" s="8"/>
      <c r="E27" s="8"/>
      <c r="F27" s="8"/>
      <c r="G27" s="9"/>
      <c r="I27" s="70"/>
    </row>
    <row r="28" spans="2:13" x14ac:dyDescent="0.25">
      <c r="B28" s="10"/>
      <c r="C28" s="11"/>
      <c r="D28" s="11"/>
      <c r="E28" s="11"/>
      <c r="F28" s="11"/>
      <c r="G28" s="12"/>
      <c r="I28" s="73"/>
    </row>
    <row r="29" spans="2:13" x14ac:dyDescent="0.25">
      <c r="I29" s="73"/>
    </row>
    <row r="30" spans="2:13" ht="15.75" x14ac:dyDescent="0.25">
      <c r="B30" s="1" t="s">
        <v>29</v>
      </c>
      <c r="I30" s="70"/>
    </row>
    <row r="31" spans="2:13" x14ac:dyDescent="0.25">
      <c r="B31" s="1" t="s">
        <v>30</v>
      </c>
      <c r="I31" s="71"/>
    </row>
    <row r="32" spans="2:13" x14ac:dyDescent="0.25">
      <c r="I32" s="68"/>
    </row>
    <row r="36" spans="4:4" x14ac:dyDescent="0.25">
      <c r="D36" s="81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19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571169</v>
      </c>
      <c r="D5" s="75">
        <v>6153704</v>
      </c>
      <c r="E5" s="76">
        <v>51.467571999999997</v>
      </c>
      <c r="F5" s="115" t="s">
        <v>96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>
        <f>+E5-2.65</f>
        <v>48.817571999999998</v>
      </c>
      <c r="D7" s="84">
        <v>9102016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51.467571999999997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3+3</f>
        <v>6</v>
      </c>
      <c r="K10" s="19">
        <f>+$J$8-I10</f>
        <v>50.467571999999997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4+5</f>
        <v>9</v>
      </c>
      <c r="K11" s="19">
        <f>+$J$8-I11</f>
        <v>49.467571999999997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4+7</f>
        <v>11</v>
      </c>
      <c r="K12" s="19">
        <f>+$J$8-I12</f>
        <v>48.467571999999997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v>50</v>
      </c>
      <c r="K13" s="19">
        <f>+$J$8-I13</f>
        <v>47.467571999999997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4.05</v>
      </c>
      <c r="J14" s="18">
        <v>50</v>
      </c>
      <c r="K14" s="19">
        <f>+$J$8-I14</f>
        <v>47.417572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6</v>
      </c>
      <c r="G15" s="58" t="s">
        <v>47</v>
      </c>
      <c r="I15" s="41"/>
      <c r="J15" s="14">
        <v>0</v>
      </c>
      <c r="K15" s="15"/>
      <c r="L15" s="20">
        <f>+J8</f>
        <v>51.467571999999997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9</v>
      </c>
      <c r="G16" s="58" t="s">
        <v>57</v>
      </c>
      <c r="I16" s="41"/>
      <c r="J16" s="10">
        <v>0</v>
      </c>
      <c r="K16" s="11"/>
      <c r="L16" s="21">
        <f>+K14</f>
        <v>47.417572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11</v>
      </c>
      <c r="G17" s="58" t="s">
        <v>60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50</v>
      </c>
      <c r="G18" s="58" t="s">
        <v>61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4.05</v>
      </c>
      <c r="F19" s="57">
        <f t="shared" si="0"/>
        <v>50</v>
      </c>
      <c r="G19" s="58" t="s">
        <v>61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ht="15.75" x14ac:dyDescent="0.25">
      <c r="B26" s="7"/>
      <c r="C26" s="8"/>
      <c r="D26" s="8"/>
      <c r="E26" s="8"/>
      <c r="F26" s="8"/>
      <c r="G26" s="9"/>
      <c r="I26" s="70"/>
    </row>
    <row r="27" spans="2:13" ht="15.75" x14ac:dyDescent="0.25">
      <c r="B27" s="7"/>
      <c r="C27" s="8"/>
      <c r="D27" s="8"/>
      <c r="E27" s="8"/>
      <c r="F27" s="8"/>
      <c r="G27" s="9"/>
      <c r="I27" s="70"/>
    </row>
    <row r="28" spans="2:13" ht="15.75" x14ac:dyDescent="0.25">
      <c r="B28" s="10"/>
      <c r="C28" s="11"/>
      <c r="D28" s="11"/>
      <c r="E28" s="11"/>
      <c r="F28" s="11"/>
      <c r="G28" s="12"/>
      <c r="I28" s="70"/>
    </row>
    <row r="29" spans="2:13" ht="15.75" x14ac:dyDescent="0.25">
      <c r="I29" s="70"/>
    </row>
    <row r="30" spans="2:13" x14ac:dyDescent="0.25">
      <c r="B30" s="1" t="s">
        <v>29</v>
      </c>
      <c r="I30" s="71"/>
    </row>
    <row r="31" spans="2:13" ht="15.75" x14ac:dyDescent="0.25">
      <c r="B31" s="1" t="s">
        <v>30</v>
      </c>
      <c r="I31" s="69"/>
    </row>
    <row r="32" spans="2:13" x14ac:dyDescent="0.25">
      <c r="I32" s="72"/>
    </row>
    <row r="33" spans="4:9" x14ac:dyDescent="0.25">
      <c r="I33" s="74"/>
    </row>
    <row r="34" spans="4:9" ht="15.75" x14ac:dyDescent="0.25">
      <c r="I34" s="69"/>
    </row>
    <row r="35" spans="4:9" x14ac:dyDescent="0.25">
      <c r="I35" s="72"/>
    </row>
    <row r="36" spans="4:9" x14ac:dyDescent="0.25">
      <c r="D36" s="81"/>
      <c r="I36" s="72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2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6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61"/>
      <c r="C3" s="63" t="s">
        <v>33</v>
      </c>
      <c r="D3" s="110" t="s">
        <v>44</v>
      </c>
      <c r="E3" s="112"/>
      <c r="F3" s="110">
        <v>2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572164</v>
      </c>
      <c r="D5" s="75">
        <v>6141232</v>
      </c>
      <c r="E5" s="76">
        <v>13.214627</v>
      </c>
      <c r="F5" s="115" t="s">
        <v>80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61" t="s">
        <v>45</v>
      </c>
      <c r="C7" s="77" t="s">
        <v>28</v>
      </c>
      <c r="D7" s="66">
        <v>6102016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59" t="s">
        <v>14</v>
      </c>
      <c r="C8" s="60"/>
      <c r="D8" s="107" t="s">
        <v>11</v>
      </c>
      <c r="E8" s="108"/>
      <c r="F8" s="108"/>
      <c r="G8" s="109"/>
      <c r="I8" s="47" t="s">
        <v>18</v>
      </c>
      <c r="J8" s="25">
        <f>+E5</f>
        <v>13.214627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2</v>
      </c>
      <c r="J10" s="18">
        <f>4+5</f>
        <v>9</v>
      </c>
      <c r="K10" s="19">
        <f>+$J$8-I10</f>
        <v>11.214627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4+5</f>
        <v>9</v>
      </c>
      <c r="K11" s="19">
        <f>+$J$8-I11</f>
        <v>11.214627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4+6</f>
        <v>10</v>
      </c>
      <c r="K12" s="19">
        <f>+$J$8-I12</f>
        <v>10.214627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4+7</f>
        <v>11</v>
      </c>
      <c r="K13" s="19">
        <f>+$J$8-I13</f>
        <v>9.2146270000000001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5+7</f>
        <v>12</v>
      </c>
      <c r="K14" s="19">
        <f>+$J$8-I14</f>
        <v>8.2146270000000001</v>
      </c>
      <c r="L14" s="8"/>
      <c r="M14" s="46"/>
    </row>
    <row r="15" spans="2:15" x14ac:dyDescent="0.25">
      <c r="B15" s="7"/>
      <c r="C15" s="8"/>
      <c r="D15" s="8"/>
      <c r="E15" s="57">
        <f>+I10</f>
        <v>2</v>
      </c>
      <c r="F15" s="57">
        <f>+J10</f>
        <v>9</v>
      </c>
      <c r="G15" s="58" t="s">
        <v>48</v>
      </c>
      <c r="I15" s="41"/>
      <c r="J15" s="14">
        <v>0</v>
      </c>
      <c r="K15" s="15"/>
      <c r="L15" s="20">
        <f>+J8</f>
        <v>13.214627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9</v>
      </c>
      <c r="G16" s="58" t="s">
        <v>48</v>
      </c>
      <c r="I16" s="41"/>
      <c r="J16" s="10">
        <v>0</v>
      </c>
      <c r="K16" s="11"/>
      <c r="L16" s="21">
        <f>+K14</f>
        <v>8.2146270000000001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10</v>
      </c>
      <c r="G17" s="58" t="s">
        <v>48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11</v>
      </c>
      <c r="G18" s="58" t="s">
        <v>48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12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ht="15.75" x14ac:dyDescent="0.25">
      <c r="B26" s="7"/>
      <c r="C26" s="8"/>
      <c r="D26" s="8"/>
      <c r="E26" s="8"/>
      <c r="F26" s="8"/>
      <c r="G26" s="9"/>
      <c r="I26" s="67"/>
    </row>
    <row r="27" spans="2:13" x14ac:dyDescent="0.25">
      <c r="B27" s="7"/>
      <c r="C27" s="8"/>
      <c r="D27" s="8"/>
      <c r="E27" s="8"/>
      <c r="F27" s="8"/>
      <c r="G27" s="9"/>
      <c r="I27" s="78"/>
    </row>
    <row r="28" spans="2:13" x14ac:dyDescent="0.25">
      <c r="B28" s="10"/>
      <c r="C28" s="11"/>
      <c r="D28" s="11"/>
      <c r="E28" s="11"/>
      <c r="F28" s="11"/>
      <c r="G28" s="12"/>
      <c r="I28" s="73"/>
    </row>
    <row r="29" spans="2:13" ht="15.75" x14ac:dyDescent="0.25">
      <c r="I29" s="70"/>
    </row>
    <row r="30" spans="2:13" x14ac:dyDescent="0.25">
      <c r="B30" s="1" t="s">
        <v>29</v>
      </c>
      <c r="I30" s="73"/>
    </row>
    <row r="31" spans="2:13" x14ac:dyDescent="0.25">
      <c r="B31" s="1" t="s">
        <v>30</v>
      </c>
      <c r="I31" s="73"/>
    </row>
    <row r="32" spans="2:13" x14ac:dyDescent="0.25">
      <c r="I32" s="73"/>
    </row>
    <row r="33" spans="9:9" ht="15.75" x14ac:dyDescent="0.25">
      <c r="I33" s="70"/>
    </row>
    <row r="34" spans="9:9" x14ac:dyDescent="0.25">
      <c r="I34" s="73"/>
    </row>
    <row r="35" spans="9:9" x14ac:dyDescent="0.25">
      <c r="I35" s="73"/>
    </row>
    <row r="36" spans="9:9" x14ac:dyDescent="0.25">
      <c r="I36" s="73"/>
    </row>
    <row r="37" spans="9:9" x14ac:dyDescent="0.25">
      <c r="I37" s="71"/>
    </row>
    <row r="38" spans="9:9" x14ac:dyDescent="0.25">
      <c r="I38" s="71"/>
    </row>
    <row r="39" spans="9:9" x14ac:dyDescent="0.25">
      <c r="I39" s="71"/>
    </row>
    <row r="40" spans="9:9" x14ac:dyDescent="0.25">
      <c r="I40" s="71"/>
    </row>
    <row r="41" spans="9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20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571233</v>
      </c>
      <c r="D5" s="75">
        <v>6154500</v>
      </c>
      <c r="E5" s="76">
        <v>60.185237999999998</v>
      </c>
      <c r="F5" s="115" t="s">
        <v>97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>
        <f>+E5-2.1</f>
        <v>58.085237999999997</v>
      </c>
      <c r="D7" s="84">
        <v>9102016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60.185237999999998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2+4</f>
        <v>6</v>
      </c>
      <c r="K10" s="19">
        <f>+$J$8-I10</f>
        <v>59.185237999999998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4+5</f>
        <v>9</v>
      </c>
      <c r="K11" s="19">
        <f>+$J$8-I11</f>
        <v>58.185237999999998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4+5</f>
        <v>9</v>
      </c>
      <c r="K12" s="19">
        <f>+$J$8-I12</f>
        <v>57.185237999999998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4+5</f>
        <v>9</v>
      </c>
      <c r="K13" s="19">
        <f>+$J$8-I13</f>
        <v>56.185237999999998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4+5</f>
        <v>9</v>
      </c>
      <c r="K14" s="19">
        <f>+$J$8-I14</f>
        <v>55.185237999999998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6</v>
      </c>
      <c r="G15" s="58" t="s">
        <v>47</v>
      </c>
      <c r="I15" s="41"/>
      <c r="J15" s="14">
        <v>0</v>
      </c>
      <c r="K15" s="15"/>
      <c r="L15" s="20">
        <f>+J8</f>
        <v>60.185237999999998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9</v>
      </c>
      <c r="G16" s="58" t="s">
        <v>47</v>
      </c>
      <c r="I16" s="41"/>
      <c r="J16" s="10">
        <v>0</v>
      </c>
      <c r="K16" s="11"/>
      <c r="L16" s="21">
        <f>+K14</f>
        <v>55.185237999999998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9</v>
      </c>
      <c r="G17" s="58" t="s">
        <v>58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9</v>
      </c>
      <c r="G18" s="58" t="s">
        <v>58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9</v>
      </c>
      <c r="G19" s="58" t="s">
        <v>58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x14ac:dyDescent="0.25">
      <c r="B28" s="10"/>
      <c r="C28" s="11"/>
      <c r="D28" s="11"/>
      <c r="E28" s="11"/>
      <c r="F28" s="11"/>
      <c r="G28" s="12"/>
      <c r="I28" s="72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4"/>
    </row>
    <row r="34" spans="4:9" ht="15.75" x14ac:dyDescent="0.25">
      <c r="I34" s="88"/>
    </row>
    <row r="35" spans="4:9" x14ac:dyDescent="0.25">
      <c r="I35" s="72"/>
    </row>
    <row r="36" spans="4:9" x14ac:dyDescent="0.25">
      <c r="D36" s="81"/>
      <c r="I36" s="72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2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6.0976562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21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571268</v>
      </c>
      <c r="D5" s="75">
        <v>6155283</v>
      </c>
      <c r="E5" s="76">
        <v>57.414831</v>
      </c>
      <c r="F5" s="115" t="s">
        <v>98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 t="s">
        <v>28</v>
      </c>
      <c r="D7" s="84">
        <v>9102016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57.414831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2+4</f>
        <v>6</v>
      </c>
      <c r="K10" s="19">
        <f>+$J$8-I10</f>
        <v>56.414831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v>50</v>
      </c>
      <c r="K11" s="19">
        <f>+$J$8-I11</f>
        <v>55.414831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2.4500000000000002</v>
      </c>
      <c r="J12" s="18">
        <v>50</v>
      </c>
      <c r="K12" s="19">
        <f>+$J$8-I12</f>
        <v>54.964830999999997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2.4500000000000002</v>
      </c>
      <c r="J13" s="18">
        <v>50</v>
      </c>
      <c r="K13" s="19">
        <f>+$J$8-I13</f>
        <v>54.964830999999997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2.4500000000000002</v>
      </c>
      <c r="J14" s="18">
        <v>50</v>
      </c>
      <c r="K14" s="19">
        <f>+$J$8-I14</f>
        <v>54.964830999999997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6</v>
      </c>
      <c r="G15" s="58" t="s">
        <v>47</v>
      </c>
      <c r="I15" s="41"/>
      <c r="J15" s="14">
        <v>0</v>
      </c>
      <c r="K15" s="15"/>
      <c r="L15" s="20">
        <f>+J8</f>
        <v>57.414831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50</v>
      </c>
      <c r="G16" s="58" t="s">
        <v>67</v>
      </c>
      <c r="I16" s="41"/>
      <c r="J16" s="10">
        <v>0</v>
      </c>
      <c r="K16" s="11"/>
      <c r="L16" s="21">
        <f>+K14</f>
        <v>54.964830999999997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2.4500000000000002</v>
      </c>
      <c r="F17" s="57">
        <f t="shared" si="0"/>
        <v>50</v>
      </c>
      <c r="G17" s="58" t="s">
        <v>67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2.4500000000000002</v>
      </c>
      <c r="F18" s="57">
        <f t="shared" si="0"/>
        <v>50</v>
      </c>
      <c r="G18" s="58" t="s">
        <v>67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2.4500000000000002</v>
      </c>
      <c r="F19" s="57">
        <f t="shared" si="0"/>
        <v>50</v>
      </c>
      <c r="G19" s="58" t="s">
        <v>67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x14ac:dyDescent="0.25">
      <c r="B28" s="10"/>
      <c r="C28" s="11"/>
      <c r="D28" s="11"/>
      <c r="E28" s="11"/>
      <c r="F28" s="11"/>
      <c r="G28" s="12"/>
      <c r="I28" s="74"/>
    </row>
    <row r="29" spans="2:13" ht="15.75" x14ac:dyDescent="0.25">
      <c r="I29" s="69"/>
    </row>
    <row r="30" spans="2:13" x14ac:dyDescent="0.25">
      <c r="B30" s="1" t="s">
        <v>29</v>
      </c>
      <c r="I30" s="72"/>
    </row>
    <row r="31" spans="2:13" x14ac:dyDescent="0.25">
      <c r="B31" s="1" t="s">
        <v>30</v>
      </c>
      <c r="I31" s="72"/>
    </row>
    <row r="32" spans="2:13" x14ac:dyDescent="0.25">
      <c r="I32" s="74"/>
    </row>
    <row r="33" spans="4:9" x14ac:dyDescent="0.25">
      <c r="I33" s="73"/>
    </row>
    <row r="34" spans="4:9" x14ac:dyDescent="0.25">
      <c r="I34" s="71"/>
    </row>
    <row r="35" spans="4:9" x14ac:dyDescent="0.25">
      <c r="I35" s="71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2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22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571329</v>
      </c>
      <c r="D5" s="75">
        <v>6156120</v>
      </c>
      <c r="E5" s="76">
        <v>65.834475999999995</v>
      </c>
      <c r="F5" s="115" t="s">
        <v>99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>
        <f>+E5-1.6</f>
        <v>64.234476000000001</v>
      </c>
      <c r="D7" s="84">
        <v>9102016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65.834475999999995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2+4</f>
        <v>6</v>
      </c>
      <c r="K10" s="19">
        <f>+$J$8-I10</f>
        <v>64.834475999999995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4+5</f>
        <v>9</v>
      </c>
      <c r="K11" s="19">
        <f>+$J$8-I11</f>
        <v>63.834475999999995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6+6</f>
        <v>12</v>
      </c>
      <c r="K12" s="19">
        <f>+$J$8-I12</f>
        <v>62.834475999999995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6+10</f>
        <v>16</v>
      </c>
      <c r="K13" s="19">
        <f>+$J$8-I13</f>
        <v>61.834475999999995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20+28</f>
        <v>48</v>
      </c>
      <c r="K14" s="19">
        <f>+$J$8-I14</f>
        <v>60.834475999999995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6</v>
      </c>
      <c r="G15" s="58" t="s">
        <v>47</v>
      </c>
      <c r="I15" s="41"/>
      <c r="J15" s="14">
        <v>0</v>
      </c>
      <c r="K15" s="15"/>
      <c r="L15" s="20">
        <f>+J8</f>
        <v>65.834475999999995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9</v>
      </c>
      <c r="G16" s="58" t="s">
        <v>47</v>
      </c>
      <c r="I16" s="41"/>
      <c r="J16" s="10">
        <v>0</v>
      </c>
      <c r="K16" s="11"/>
      <c r="L16" s="21">
        <f>+K14</f>
        <v>60.834475999999995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12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16</v>
      </c>
      <c r="G18" s="58" t="s">
        <v>69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48</v>
      </c>
      <c r="G19" s="58" t="s">
        <v>68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x14ac:dyDescent="0.25">
      <c r="B28" s="10"/>
      <c r="C28" s="11"/>
      <c r="D28" s="11"/>
      <c r="E28" s="11"/>
      <c r="F28" s="11"/>
      <c r="G28" s="12"/>
      <c r="I28" s="72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2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23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571387</v>
      </c>
      <c r="D5" s="75">
        <v>6156899</v>
      </c>
      <c r="E5" s="76">
        <v>69.969689000000002</v>
      </c>
      <c r="F5" s="115" t="s">
        <v>100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>
        <f>+E5-2.7</f>
        <v>67.269689</v>
      </c>
      <c r="D7" s="84">
        <v>10102016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69.969689000000002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2+2</f>
        <v>4</v>
      </c>
      <c r="K10" s="19">
        <f>+$J$8-I10</f>
        <v>68.969689000000002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2+3</f>
        <v>5</v>
      </c>
      <c r="K11" s="19">
        <f>+$J$8-I11</f>
        <v>67.969689000000002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3+3</f>
        <v>6</v>
      </c>
      <c r="K12" s="19">
        <f>+$J$8-I12</f>
        <v>66.969689000000002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7+11</f>
        <v>18</v>
      </c>
      <c r="K13" s="19">
        <f>+$J$8-I13</f>
        <v>65.969689000000002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10+14</f>
        <v>24</v>
      </c>
      <c r="K14" s="19">
        <f>+$J$8-I14</f>
        <v>64.969689000000002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4</v>
      </c>
      <c r="G15" s="58" t="s">
        <v>47</v>
      </c>
      <c r="I15" s="41"/>
      <c r="J15" s="14">
        <v>0</v>
      </c>
      <c r="K15" s="15"/>
      <c r="L15" s="20">
        <f>+J8</f>
        <v>69.969689000000002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5</v>
      </c>
      <c r="G16" s="58" t="s">
        <v>47</v>
      </c>
      <c r="I16" s="41"/>
      <c r="J16" s="10">
        <v>0</v>
      </c>
      <c r="K16" s="11"/>
      <c r="L16" s="21">
        <f>+K14</f>
        <v>64.969689000000002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6</v>
      </c>
      <c r="G17" s="58" t="s">
        <v>47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18</v>
      </c>
      <c r="G18" s="58" t="s">
        <v>48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24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ht="15.75" x14ac:dyDescent="0.25">
      <c r="B26" s="7"/>
      <c r="C26" s="8"/>
      <c r="D26" s="8"/>
      <c r="E26" s="8"/>
      <c r="F26" s="8"/>
      <c r="G26" s="9"/>
      <c r="I26" s="70"/>
    </row>
    <row r="27" spans="2:13" ht="15.75" x14ac:dyDescent="0.25">
      <c r="B27" s="7"/>
      <c r="C27" s="8"/>
      <c r="D27" s="8"/>
      <c r="E27" s="8"/>
      <c r="F27" s="8"/>
      <c r="G27" s="9"/>
      <c r="I27" s="70"/>
    </row>
    <row r="28" spans="2:13" ht="15.75" x14ac:dyDescent="0.25">
      <c r="B28" s="10"/>
      <c r="C28" s="11"/>
      <c r="D28" s="11"/>
      <c r="E28" s="11"/>
      <c r="F28" s="11"/>
      <c r="G28" s="12"/>
      <c r="I28" s="70"/>
    </row>
    <row r="29" spans="2:13" ht="15.75" x14ac:dyDescent="0.25">
      <c r="I29" s="69"/>
    </row>
    <row r="30" spans="2:13" x14ac:dyDescent="0.25">
      <c r="B30" s="1" t="s">
        <v>29</v>
      </c>
      <c r="I30" s="74"/>
    </row>
    <row r="31" spans="2:13" ht="15.75" x14ac:dyDescent="0.25">
      <c r="B31" s="1" t="s">
        <v>30</v>
      </c>
      <c r="I31" s="69"/>
    </row>
    <row r="32" spans="2:13" x14ac:dyDescent="0.25">
      <c r="I32" s="72"/>
    </row>
    <row r="33" spans="4:9" x14ac:dyDescent="0.25">
      <c r="I33" s="72"/>
    </row>
    <row r="34" spans="4:9" ht="15.75" x14ac:dyDescent="0.25">
      <c r="I34" s="69"/>
    </row>
    <row r="35" spans="4:9" ht="15.75" x14ac:dyDescent="0.25">
      <c r="I35" s="69"/>
    </row>
    <row r="36" spans="4:9" x14ac:dyDescent="0.25">
      <c r="D36" s="81"/>
      <c r="I36" s="72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5.796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24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571453</v>
      </c>
      <c r="D5" s="75">
        <v>6157695</v>
      </c>
      <c r="E5" s="76">
        <v>53.939695999999998</v>
      </c>
      <c r="F5" s="115" t="s">
        <v>101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>
        <f>+E5-1.3</f>
        <v>52.639696000000001</v>
      </c>
      <c r="D7" s="84">
        <v>10102016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53.939695999999998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7+10</f>
        <v>17</v>
      </c>
      <c r="K10" s="19">
        <f>+$J$8-I10</f>
        <v>52.939695999999998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1.7</v>
      </c>
      <c r="J11" s="18">
        <v>50</v>
      </c>
      <c r="K11" s="19">
        <f>+$J$8-I11</f>
        <v>52.239695999999995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1.95</v>
      </c>
      <c r="J12" s="18">
        <v>50</v>
      </c>
      <c r="K12" s="19">
        <f>+$J$8-I12</f>
        <v>51.989695999999995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1.95</v>
      </c>
      <c r="J13" s="18">
        <v>50</v>
      </c>
      <c r="K13" s="19">
        <f>+$J$8-I13</f>
        <v>51.989695999999995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1.95</v>
      </c>
      <c r="J14" s="18">
        <v>50</v>
      </c>
      <c r="K14" s="19">
        <f>+$J$8-I14</f>
        <v>51.989695999999995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17</v>
      </c>
      <c r="G15" s="58" t="s">
        <v>70</v>
      </c>
      <c r="I15" s="41"/>
      <c r="J15" s="14">
        <v>0</v>
      </c>
      <c r="K15" s="15"/>
      <c r="L15" s="20">
        <f>+J8</f>
        <v>53.939695999999998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1.7</v>
      </c>
      <c r="F16" s="57">
        <f t="shared" si="0"/>
        <v>50</v>
      </c>
      <c r="G16" s="58" t="s">
        <v>71</v>
      </c>
      <c r="I16" s="41"/>
      <c r="J16" s="10">
        <v>0</v>
      </c>
      <c r="K16" s="11"/>
      <c r="L16" s="21">
        <f>+K14</f>
        <v>51.989695999999995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1.95</v>
      </c>
      <c r="F17" s="57">
        <f t="shared" si="0"/>
        <v>50</v>
      </c>
      <c r="G17" s="58" t="s">
        <v>71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1.95</v>
      </c>
      <c r="F18" s="57">
        <f t="shared" si="0"/>
        <v>50</v>
      </c>
      <c r="G18" s="58" t="s">
        <v>71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1.95</v>
      </c>
      <c r="F19" s="57">
        <f t="shared" si="0"/>
        <v>50</v>
      </c>
      <c r="G19" s="58" t="s">
        <v>71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2"/>
    </row>
    <row r="31" spans="2:13" x14ac:dyDescent="0.25">
      <c r="B31" s="1" t="s">
        <v>30</v>
      </c>
      <c r="I31" s="72"/>
    </row>
    <row r="32" spans="2:13" x14ac:dyDescent="0.25">
      <c r="I32" s="74"/>
    </row>
    <row r="33" spans="4:9" x14ac:dyDescent="0.25">
      <c r="I33" s="73"/>
    </row>
    <row r="34" spans="4:9" x14ac:dyDescent="0.25">
      <c r="I34" s="71"/>
    </row>
    <row r="35" spans="4:9" x14ac:dyDescent="0.25">
      <c r="I35" s="71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2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5.796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25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571656</v>
      </c>
      <c r="D5" s="75">
        <v>6158474</v>
      </c>
      <c r="E5" s="76">
        <v>46.960301000000001</v>
      </c>
      <c r="F5" s="115" t="s">
        <v>102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>
        <f>+E5-1.85</f>
        <v>45.110301</v>
      </c>
      <c r="D7" s="84">
        <v>10102016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46.960301000000001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4+6</f>
        <v>10</v>
      </c>
      <c r="K10" s="19">
        <f>+$J$8-I10</f>
        <v>45.960301000000001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8+20</f>
        <v>28</v>
      </c>
      <c r="K11" s="19">
        <f>+$J$8-I11</f>
        <v>44.960301000000001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v>50</v>
      </c>
      <c r="K12" s="19">
        <f>+$J$8-I12</f>
        <v>43.960301000000001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3.25</v>
      </c>
      <c r="J13" s="18">
        <v>50</v>
      </c>
      <c r="K13" s="19">
        <f>+$J$8-I13</f>
        <v>43.710301000000001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3.25</v>
      </c>
      <c r="J14" s="18">
        <v>50</v>
      </c>
      <c r="K14" s="19">
        <f>+$J$8-I14</f>
        <v>43.710301000000001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10</v>
      </c>
      <c r="G15" s="58" t="s">
        <v>72</v>
      </c>
      <c r="I15" s="41"/>
      <c r="J15" s="14">
        <v>0</v>
      </c>
      <c r="K15" s="15"/>
      <c r="L15" s="20">
        <f>+J8</f>
        <v>46.960301000000001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28</v>
      </c>
      <c r="G16" s="58" t="s">
        <v>72</v>
      </c>
      <c r="I16" s="41"/>
      <c r="J16" s="10">
        <v>0</v>
      </c>
      <c r="K16" s="11"/>
      <c r="L16" s="21">
        <f>+K14</f>
        <v>43.710301000000001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50</v>
      </c>
      <c r="G17" s="58" t="s">
        <v>73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3.25</v>
      </c>
      <c r="F18" s="57">
        <f t="shared" si="0"/>
        <v>50</v>
      </c>
      <c r="G18" s="58" t="s">
        <v>73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3.25</v>
      </c>
      <c r="F19" s="57">
        <f t="shared" si="0"/>
        <v>50</v>
      </c>
      <c r="G19" s="58" t="s">
        <v>73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4"/>
    </row>
    <row r="30" spans="2:13" ht="15.75" x14ac:dyDescent="0.25">
      <c r="B30" s="1" t="s">
        <v>29</v>
      </c>
      <c r="I30" s="69"/>
    </row>
    <row r="31" spans="2:13" x14ac:dyDescent="0.25">
      <c r="B31" s="1" t="s">
        <v>30</v>
      </c>
      <c r="I31" s="72"/>
    </row>
    <row r="32" spans="2:13" x14ac:dyDescent="0.25">
      <c r="I32" s="72"/>
    </row>
    <row r="33" spans="4:9" x14ac:dyDescent="0.25">
      <c r="I33" s="72"/>
    </row>
    <row r="34" spans="4:9" x14ac:dyDescent="0.25">
      <c r="I34" s="74"/>
    </row>
    <row r="35" spans="4:9" ht="15.75" x14ac:dyDescent="0.25">
      <c r="I35" s="69"/>
    </row>
    <row r="36" spans="4:9" x14ac:dyDescent="0.25">
      <c r="D36" s="81"/>
      <c r="I36" s="72"/>
    </row>
    <row r="37" spans="4:9" x14ac:dyDescent="0.25">
      <c r="I37" s="72"/>
    </row>
    <row r="38" spans="4:9" x14ac:dyDescent="0.25">
      <c r="I38" s="72"/>
    </row>
    <row r="39" spans="4:9" x14ac:dyDescent="0.25">
      <c r="I39" s="74"/>
    </row>
    <row r="40" spans="4:9" x14ac:dyDescent="0.25">
      <c r="I40" s="72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8.296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26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571778</v>
      </c>
      <c r="D5" s="75">
        <v>6159054</v>
      </c>
      <c r="E5" s="76">
        <v>50.375774999999997</v>
      </c>
      <c r="F5" s="115" t="s">
        <v>103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 t="s">
        <v>28</v>
      </c>
      <c r="D7" s="84">
        <v>10102016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50.375774999999997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6+8</f>
        <v>14</v>
      </c>
      <c r="K10" s="19">
        <f>+$J$8-I10</f>
        <v>49.375774999999997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6+8</f>
        <v>14</v>
      </c>
      <c r="K11" s="19">
        <f>+$J$8-I11</f>
        <v>48.375774999999997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v>50</v>
      </c>
      <c r="K12" s="19">
        <f>+$J$8-I12</f>
        <v>47.375774999999997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3.3</v>
      </c>
      <c r="J13" s="18">
        <v>50</v>
      </c>
      <c r="K13" s="19">
        <f>+$J$8-I13</f>
        <v>47.075775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3.3</v>
      </c>
      <c r="J14" s="18">
        <v>50</v>
      </c>
      <c r="K14" s="19">
        <f>+$J$8-I14</f>
        <v>47.075775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14</v>
      </c>
      <c r="G15" s="58" t="s">
        <v>47</v>
      </c>
      <c r="I15" s="41"/>
      <c r="J15" s="14">
        <v>0</v>
      </c>
      <c r="K15" s="15"/>
      <c r="L15" s="20">
        <f>+J8</f>
        <v>50.375774999999997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14</v>
      </c>
      <c r="G16" s="58" t="s">
        <v>47</v>
      </c>
      <c r="I16" s="41"/>
      <c r="J16" s="10">
        <v>0</v>
      </c>
      <c r="K16" s="11"/>
      <c r="L16" s="21">
        <f>+K14</f>
        <v>47.075775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50</v>
      </c>
      <c r="G17" s="58" t="s">
        <v>75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3.3</v>
      </c>
      <c r="F18" s="57">
        <f t="shared" si="0"/>
        <v>50</v>
      </c>
      <c r="G18" s="58" t="s">
        <v>75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3.3</v>
      </c>
      <c r="F19" s="57">
        <f t="shared" si="0"/>
        <v>50</v>
      </c>
      <c r="G19" s="58" t="s">
        <v>75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x14ac:dyDescent="0.25">
      <c r="B25" s="7"/>
      <c r="C25" s="8"/>
      <c r="D25" s="8"/>
      <c r="E25" s="8"/>
      <c r="F25" s="8"/>
      <c r="G25" s="9"/>
      <c r="I25" s="89"/>
    </row>
    <row r="26" spans="2:13" x14ac:dyDescent="0.25">
      <c r="B26" s="7"/>
      <c r="C26" s="8"/>
      <c r="D26" s="8"/>
      <c r="E26" s="8"/>
      <c r="F26" s="8"/>
      <c r="G26" s="9"/>
      <c r="I26" s="90"/>
    </row>
    <row r="27" spans="2:13" x14ac:dyDescent="0.25">
      <c r="B27" s="7"/>
      <c r="C27" s="8"/>
      <c r="D27" s="8"/>
      <c r="E27" s="8"/>
      <c r="F27" s="8"/>
      <c r="G27" s="9"/>
      <c r="I27" s="90"/>
    </row>
    <row r="28" spans="2:13" x14ac:dyDescent="0.25">
      <c r="B28" s="10"/>
      <c r="C28" s="11"/>
      <c r="D28" s="11"/>
      <c r="E28" s="11"/>
      <c r="F28" s="11"/>
      <c r="G28" s="12"/>
      <c r="I28" s="90"/>
    </row>
    <row r="29" spans="2:13" x14ac:dyDescent="0.25">
      <c r="I29" s="90"/>
    </row>
    <row r="30" spans="2:13" x14ac:dyDescent="0.25">
      <c r="B30" s="1" t="s">
        <v>29</v>
      </c>
      <c r="I30" s="89"/>
    </row>
    <row r="31" spans="2:13" x14ac:dyDescent="0.25">
      <c r="B31" s="1" t="s">
        <v>30</v>
      </c>
      <c r="I31" s="90"/>
    </row>
    <row r="32" spans="2:13" x14ac:dyDescent="0.25">
      <c r="I32" s="90"/>
    </row>
    <row r="33" spans="4:9" x14ac:dyDescent="0.25">
      <c r="I33" s="89"/>
    </row>
    <row r="34" spans="4:9" x14ac:dyDescent="0.25">
      <c r="I34" s="91"/>
    </row>
    <row r="35" spans="4:9" x14ac:dyDescent="0.25">
      <c r="I35" s="91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2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7.39843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27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571866</v>
      </c>
      <c r="D5" s="75">
        <v>6159645</v>
      </c>
      <c r="E5" s="76">
        <v>50.481113000000001</v>
      </c>
      <c r="F5" s="115" t="s">
        <v>104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>
        <f>+E5-1.4</f>
        <v>49.081113000000002</v>
      </c>
      <c r="D7" s="84">
        <v>10102016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50.481113000000001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4+5</f>
        <v>9</v>
      </c>
      <c r="K10" s="19">
        <f>+$J$8-I10</f>
        <v>49.481113000000001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8+8</f>
        <v>16</v>
      </c>
      <c r="K11" s="19">
        <f>+$J$8-I11</f>
        <v>48.481113000000001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12+19</f>
        <v>31</v>
      </c>
      <c r="K12" s="19">
        <f>+$J$8-I12</f>
        <v>47.481113000000001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3.5</v>
      </c>
      <c r="J13" s="18">
        <v>50</v>
      </c>
      <c r="K13" s="19">
        <f>+$J$8-I13</f>
        <v>46.981113000000001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3.95</v>
      </c>
      <c r="J14" s="18">
        <v>50</v>
      </c>
      <c r="K14" s="19">
        <f>+$J$8-I14</f>
        <v>46.531112999999998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9</v>
      </c>
      <c r="G15" s="58" t="s">
        <v>47</v>
      </c>
      <c r="I15" s="41"/>
      <c r="J15" s="14">
        <v>0</v>
      </c>
      <c r="K15" s="15"/>
      <c r="L15" s="20">
        <f>+J8</f>
        <v>50.481113000000001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16</v>
      </c>
      <c r="G16" s="58" t="s">
        <v>76</v>
      </c>
      <c r="I16" s="41"/>
      <c r="J16" s="10">
        <v>0</v>
      </c>
      <c r="K16" s="11"/>
      <c r="L16" s="21">
        <f>+K14</f>
        <v>46.531112999999998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31</v>
      </c>
      <c r="G17" s="58" t="s">
        <v>77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3.5</v>
      </c>
      <c r="F18" s="57">
        <f t="shared" si="0"/>
        <v>50</v>
      </c>
      <c r="G18" s="58" t="s">
        <v>77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3.95</v>
      </c>
      <c r="F19" s="57">
        <f t="shared" si="0"/>
        <v>50</v>
      </c>
      <c r="G19" s="58" t="s">
        <v>77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x14ac:dyDescent="0.25">
      <c r="B26" s="7"/>
      <c r="C26" s="8"/>
      <c r="D26" s="8"/>
      <c r="E26" s="8"/>
      <c r="F26" s="8"/>
      <c r="G26" s="9"/>
      <c r="I26" s="73"/>
    </row>
    <row r="27" spans="2:13" x14ac:dyDescent="0.25">
      <c r="B27" s="7"/>
      <c r="C27" s="8"/>
      <c r="D27" s="8"/>
      <c r="E27" s="8"/>
      <c r="F27" s="8"/>
      <c r="G27" s="9"/>
      <c r="I27" s="73"/>
    </row>
    <row r="28" spans="2:13" x14ac:dyDescent="0.25">
      <c r="B28" s="10"/>
      <c r="C28" s="11"/>
      <c r="D28" s="11"/>
      <c r="E28" s="11"/>
      <c r="F28" s="11"/>
      <c r="G28" s="12"/>
      <c r="I28" s="72"/>
    </row>
    <row r="29" spans="2:13" x14ac:dyDescent="0.25">
      <c r="I29" s="74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2"/>
    </row>
    <row r="32" spans="2:13" x14ac:dyDescent="0.25">
      <c r="I32" s="72"/>
    </row>
    <row r="33" spans="4:9" x14ac:dyDescent="0.25">
      <c r="I33" s="74"/>
    </row>
    <row r="34" spans="4:9" x14ac:dyDescent="0.25">
      <c r="I34" s="72"/>
    </row>
    <row r="35" spans="4:9" x14ac:dyDescent="0.25">
      <c r="I35" s="72"/>
    </row>
    <row r="36" spans="4:9" x14ac:dyDescent="0.25">
      <c r="D36" s="81"/>
      <c r="I36" s="72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5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28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571880</v>
      </c>
      <c r="D5" s="75">
        <v>6160246</v>
      </c>
      <c r="E5" s="76">
        <v>39.903644</v>
      </c>
      <c r="F5" s="115" t="s">
        <v>105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 t="s">
        <v>28</v>
      </c>
      <c r="D7" s="84">
        <v>10102016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39.903644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5+5</f>
        <v>10</v>
      </c>
      <c r="K10" s="19">
        <f>+$J$8-I10</f>
        <v>38.903644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5+7</f>
        <v>12</v>
      </c>
      <c r="K11" s="19">
        <f>+$J$8-I11</f>
        <v>37.903644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2.9</v>
      </c>
      <c r="J12" s="18">
        <v>50</v>
      </c>
      <c r="K12" s="19">
        <f>+$J$8-I12</f>
        <v>37.003644000000001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3.35</v>
      </c>
      <c r="J13" s="18">
        <v>50</v>
      </c>
      <c r="K13" s="19">
        <f>+$J$8-I13</f>
        <v>36.553643999999998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3.35</v>
      </c>
      <c r="J14" s="18">
        <v>50</v>
      </c>
      <c r="K14" s="19">
        <f>+$J$8-I14</f>
        <v>36.553643999999998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10</v>
      </c>
      <c r="G15" s="58" t="s">
        <v>65</v>
      </c>
      <c r="I15" s="41"/>
      <c r="J15" s="14">
        <v>0</v>
      </c>
      <c r="K15" s="15"/>
      <c r="L15" s="20">
        <f>+J8</f>
        <v>39.903644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12</v>
      </c>
      <c r="G16" s="58" t="s">
        <v>65</v>
      </c>
      <c r="I16" s="41"/>
      <c r="J16" s="10">
        <v>0</v>
      </c>
      <c r="K16" s="11"/>
      <c r="L16" s="21">
        <f>+K14</f>
        <v>36.553643999999998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2.9</v>
      </c>
      <c r="F17" s="57">
        <f t="shared" si="0"/>
        <v>50</v>
      </c>
      <c r="G17" s="58" t="s">
        <v>66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3.35</v>
      </c>
      <c r="F18" s="57">
        <f t="shared" si="0"/>
        <v>50</v>
      </c>
      <c r="G18" s="58" t="s">
        <v>66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3.35</v>
      </c>
      <c r="F19" s="57">
        <f t="shared" si="0"/>
        <v>50</v>
      </c>
      <c r="G19" s="58" t="s">
        <v>66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x14ac:dyDescent="0.25">
      <c r="B28" s="10"/>
      <c r="C28" s="11"/>
      <c r="D28" s="11"/>
      <c r="E28" s="11"/>
      <c r="F28" s="11"/>
      <c r="G28" s="12"/>
      <c r="I28" s="72"/>
    </row>
    <row r="29" spans="2:13" x14ac:dyDescent="0.25">
      <c r="I29" s="74"/>
    </row>
    <row r="30" spans="2:13" x14ac:dyDescent="0.25">
      <c r="B30" s="1" t="s">
        <v>29</v>
      </c>
      <c r="I30" s="74"/>
    </row>
    <row r="31" spans="2:13" ht="15.75" x14ac:dyDescent="0.25">
      <c r="B31" s="1" t="s">
        <v>30</v>
      </c>
      <c r="I31" s="69"/>
    </row>
    <row r="32" spans="2:13" x14ac:dyDescent="0.25">
      <c r="I32" s="72"/>
    </row>
    <row r="33" spans="4:9" x14ac:dyDescent="0.25">
      <c r="I33" s="72"/>
    </row>
    <row r="34" spans="4:9" x14ac:dyDescent="0.25">
      <c r="I34" s="74"/>
    </row>
    <row r="35" spans="4:9" x14ac:dyDescent="0.25">
      <c r="I35" s="71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2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6.296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29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571876</v>
      </c>
      <c r="D5" s="75">
        <v>6160645</v>
      </c>
      <c r="E5" s="76">
        <v>34.813816000000003</v>
      </c>
      <c r="F5" s="115" t="s">
        <v>106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>
        <f>+E5-2.8</f>
        <v>32.013816000000006</v>
      </c>
      <c r="D7" s="84">
        <v>11102016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34.813816000000003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4+4</f>
        <v>8</v>
      </c>
      <c r="K10" s="19">
        <f>+$J$8-I10</f>
        <v>33.813816000000003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5+7</f>
        <v>12</v>
      </c>
      <c r="K11" s="19">
        <f>+$J$8-I11</f>
        <v>32.813816000000003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7+6</f>
        <v>13</v>
      </c>
      <c r="K12" s="19">
        <f>+$J$8-I12</f>
        <v>31.813816000000003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15+17</f>
        <v>32</v>
      </c>
      <c r="K13" s="19">
        <f>+$J$8-I13</f>
        <v>30.813816000000003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v>50</v>
      </c>
      <c r="K14" s="19">
        <f>+$J$8-I14</f>
        <v>29.813816000000003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8</v>
      </c>
      <c r="G15" s="58" t="s">
        <v>64</v>
      </c>
      <c r="I15" s="41"/>
      <c r="J15" s="14">
        <v>0</v>
      </c>
      <c r="K15" s="15"/>
      <c r="L15" s="20">
        <f>+J8</f>
        <v>34.813816000000003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12</v>
      </c>
      <c r="G16" s="58" t="s">
        <v>64</v>
      </c>
      <c r="I16" s="41"/>
      <c r="J16" s="10">
        <v>0</v>
      </c>
      <c r="K16" s="11"/>
      <c r="L16" s="21">
        <f>+K14</f>
        <v>29.813816000000003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13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32</v>
      </c>
      <c r="G18" s="58" t="s">
        <v>61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50</v>
      </c>
      <c r="G19" s="58" t="s">
        <v>61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ht="15.75" x14ac:dyDescent="0.25">
      <c r="B26" s="7"/>
      <c r="C26" s="8"/>
      <c r="D26" s="8"/>
      <c r="E26" s="8"/>
      <c r="F26" s="8"/>
      <c r="G26" s="9"/>
      <c r="I26" s="70"/>
    </row>
    <row r="27" spans="2:13" ht="15.75" x14ac:dyDescent="0.25">
      <c r="B27" s="7"/>
      <c r="C27" s="8"/>
      <c r="D27" s="8"/>
      <c r="E27" s="8"/>
      <c r="F27" s="8"/>
      <c r="G27" s="9"/>
      <c r="I27" s="70"/>
    </row>
    <row r="28" spans="2:13" ht="15.75" x14ac:dyDescent="0.25">
      <c r="B28" s="10"/>
      <c r="C28" s="11"/>
      <c r="D28" s="11"/>
      <c r="E28" s="11"/>
      <c r="F28" s="11"/>
      <c r="G28" s="12"/>
      <c r="I28" s="70"/>
    </row>
    <row r="29" spans="2:13" x14ac:dyDescent="0.25">
      <c r="I29" s="71"/>
    </row>
    <row r="30" spans="2:13" x14ac:dyDescent="0.25">
      <c r="B30" s="1" t="s">
        <v>29</v>
      </c>
      <c r="I30" s="71"/>
    </row>
    <row r="31" spans="2:13" ht="15.75" x14ac:dyDescent="0.25">
      <c r="B31" s="1" t="s">
        <v>30</v>
      </c>
      <c r="I31" s="69"/>
    </row>
    <row r="32" spans="2:13" x14ac:dyDescent="0.25">
      <c r="I32" s="72"/>
    </row>
    <row r="33" spans="4:9" x14ac:dyDescent="0.25">
      <c r="I33" s="74"/>
    </row>
    <row r="34" spans="4:9" ht="15.75" x14ac:dyDescent="0.25">
      <c r="I34" s="69"/>
    </row>
    <row r="35" spans="4:9" x14ac:dyDescent="0.25">
      <c r="I35" s="72"/>
    </row>
    <row r="36" spans="4:9" x14ac:dyDescent="0.25">
      <c r="D36" s="81"/>
      <c r="I36" s="72"/>
    </row>
    <row r="37" spans="4:9" x14ac:dyDescent="0.25">
      <c r="I37" s="72"/>
    </row>
    <row r="38" spans="4:9" x14ac:dyDescent="0.25">
      <c r="I38" s="72"/>
    </row>
    <row r="39" spans="4:9" x14ac:dyDescent="0.25">
      <c r="I39" s="74"/>
    </row>
    <row r="40" spans="4:9" x14ac:dyDescent="0.25">
      <c r="I40" s="72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6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61"/>
      <c r="C3" s="63" t="s">
        <v>33</v>
      </c>
      <c r="D3" s="110" t="s">
        <v>44</v>
      </c>
      <c r="E3" s="112"/>
      <c r="F3" s="110">
        <v>3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571780</v>
      </c>
      <c r="D5" s="75">
        <v>6141962</v>
      </c>
      <c r="E5" s="76">
        <v>5.1329399999999996</v>
      </c>
      <c r="F5" s="115" t="s">
        <v>81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61" t="s">
        <v>45</v>
      </c>
      <c r="C7" s="77" t="s">
        <v>28</v>
      </c>
      <c r="D7" s="66">
        <v>6102016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59" t="s">
        <v>14</v>
      </c>
      <c r="C8" s="60"/>
      <c r="D8" s="107" t="s">
        <v>11</v>
      </c>
      <c r="E8" s="108"/>
      <c r="F8" s="108"/>
      <c r="G8" s="109"/>
      <c r="I8" s="47" t="s">
        <v>18</v>
      </c>
      <c r="J8" s="25">
        <f>+E5</f>
        <v>5.1329399999999996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2+4</f>
        <v>6</v>
      </c>
      <c r="K10" s="19">
        <f>+$J$8-I10</f>
        <v>4.1329399999999996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v>50</v>
      </c>
      <c r="K11" s="19">
        <f>+$J$8-I11</f>
        <v>3.1329399999999996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2.4500000000000002</v>
      </c>
      <c r="J12" s="18">
        <v>50</v>
      </c>
      <c r="K12" s="19">
        <f>+$J$8-I12</f>
        <v>2.6829399999999994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2.4500000000000002</v>
      </c>
      <c r="J13" s="18">
        <v>50</v>
      </c>
      <c r="K13" s="19">
        <f>+$J$8-I13</f>
        <v>2.6829399999999994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2.4500000000000002</v>
      </c>
      <c r="J14" s="18">
        <v>50</v>
      </c>
      <c r="K14" s="19">
        <f>+$J$8-I14</f>
        <v>2.6829399999999994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6</v>
      </c>
      <c r="G15" s="58" t="s">
        <v>47</v>
      </c>
      <c r="I15" s="41"/>
      <c r="J15" s="14">
        <v>0</v>
      </c>
      <c r="K15" s="15"/>
      <c r="L15" s="20">
        <f>+J8</f>
        <v>5.1329399999999996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50</v>
      </c>
      <c r="G16" s="58" t="s">
        <v>52</v>
      </c>
      <c r="I16" s="41"/>
      <c r="J16" s="10">
        <v>0</v>
      </c>
      <c r="K16" s="11"/>
      <c r="L16" s="21">
        <f>+K14</f>
        <v>2.6829399999999994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2.4500000000000002</v>
      </c>
      <c r="F17" s="57">
        <f t="shared" si="0"/>
        <v>50</v>
      </c>
      <c r="G17" s="58" t="s">
        <v>28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2.4500000000000002</v>
      </c>
      <c r="F18" s="57">
        <f t="shared" si="0"/>
        <v>50</v>
      </c>
      <c r="G18" s="58" t="s">
        <v>28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2.4500000000000002</v>
      </c>
      <c r="F19" s="57">
        <f t="shared" si="0"/>
        <v>50</v>
      </c>
      <c r="G19" s="58" t="s">
        <v>28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ht="15.75" x14ac:dyDescent="0.25">
      <c r="B26" s="7"/>
      <c r="C26" s="8"/>
      <c r="D26" s="8"/>
      <c r="E26" s="8"/>
      <c r="F26" s="8"/>
      <c r="G26" s="9"/>
      <c r="I26" s="67"/>
    </row>
    <row r="27" spans="2:13" ht="15.75" x14ac:dyDescent="0.25">
      <c r="B27" s="7"/>
      <c r="C27" s="8"/>
      <c r="D27" s="8"/>
      <c r="E27" s="8"/>
      <c r="F27" s="8"/>
      <c r="G27" s="9"/>
      <c r="I27" s="79"/>
    </row>
    <row r="28" spans="2:13" x14ac:dyDescent="0.25">
      <c r="B28" s="10"/>
      <c r="C28" s="11"/>
      <c r="D28" s="11"/>
      <c r="E28" s="11"/>
      <c r="F28" s="11"/>
      <c r="G28" s="12"/>
      <c r="I28" s="73"/>
    </row>
    <row r="29" spans="2:13" ht="15.75" x14ac:dyDescent="0.25">
      <c r="I29" s="79"/>
    </row>
    <row r="30" spans="2:13" x14ac:dyDescent="0.25">
      <c r="B30" s="1" t="s">
        <v>29</v>
      </c>
      <c r="I30" s="80"/>
    </row>
    <row r="31" spans="2:13" ht="15.75" x14ac:dyDescent="0.25">
      <c r="B31" s="1" t="s">
        <v>30</v>
      </c>
      <c r="I31" s="70"/>
    </row>
    <row r="32" spans="2:13" x14ac:dyDescent="0.25">
      <c r="I32" s="73"/>
    </row>
    <row r="33" spans="9:9" x14ac:dyDescent="0.25">
      <c r="I33" s="71"/>
    </row>
    <row r="34" spans="9:9" x14ac:dyDescent="0.25">
      <c r="I34" s="71"/>
    </row>
    <row r="35" spans="9:9" x14ac:dyDescent="0.25">
      <c r="I35" s="71"/>
    </row>
    <row r="36" spans="9:9" ht="15.75" x14ac:dyDescent="0.25">
      <c r="I36" s="69"/>
    </row>
    <row r="37" spans="9:9" x14ac:dyDescent="0.25">
      <c r="I37" s="72"/>
    </row>
    <row r="38" spans="9:9" x14ac:dyDescent="0.25">
      <c r="I38" s="72"/>
    </row>
    <row r="39" spans="9:9" x14ac:dyDescent="0.25">
      <c r="I39" s="72"/>
    </row>
    <row r="40" spans="9:9" x14ac:dyDescent="0.25">
      <c r="I40" s="72"/>
    </row>
    <row r="41" spans="9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30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571891</v>
      </c>
      <c r="D5" s="75">
        <v>6161457</v>
      </c>
      <c r="E5" s="76">
        <v>42.588183999999998</v>
      </c>
      <c r="F5" s="115" t="s">
        <v>107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 t="s">
        <v>28</v>
      </c>
      <c r="D7" s="84">
        <v>11102016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42.588183999999998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4+6</f>
        <v>10</v>
      </c>
      <c r="K10" s="19">
        <f>+$J$8-I10</f>
        <v>41.588183999999998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6+7</f>
        <v>13</v>
      </c>
      <c r="K11" s="19">
        <f>+$J$8-I11</f>
        <v>40.588183999999998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8+13</f>
        <v>21</v>
      </c>
      <c r="K12" s="19">
        <f>+$J$8-I12</f>
        <v>39.588183999999998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9+16</f>
        <v>25</v>
      </c>
      <c r="K13" s="19">
        <f>+$J$8-I13</f>
        <v>38.588183999999998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12+22</f>
        <v>34</v>
      </c>
      <c r="K14" s="19">
        <f>+$J$8-I14</f>
        <v>37.588183999999998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10</v>
      </c>
      <c r="G15" s="58" t="s">
        <v>47</v>
      </c>
      <c r="I15" s="41"/>
      <c r="J15" s="14">
        <v>0</v>
      </c>
      <c r="K15" s="15"/>
      <c r="L15" s="20">
        <f>+J8</f>
        <v>42.588183999999998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13</v>
      </c>
      <c r="G16" s="58" t="s">
        <v>47</v>
      </c>
      <c r="I16" s="41"/>
      <c r="J16" s="10">
        <v>0</v>
      </c>
      <c r="K16" s="11"/>
      <c r="L16" s="21">
        <f>+K14</f>
        <v>37.588183999999998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21</v>
      </c>
      <c r="G17" s="58" t="s">
        <v>58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25</v>
      </c>
      <c r="G18" s="58" t="s">
        <v>58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34</v>
      </c>
      <c r="G19" s="58" t="s">
        <v>63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92"/>
    </row>
    <row r="26" spans="2:13" x14ac:dyDescent="0.25">
      <c r="B26" s="7"/>
      <c r="C26" s="8"/>
      <c r="D26" s="8"/>
      <c r="E26" s="8"/>
      <c r="F26" s="8"/>
      <c r="G26" s="9"/>
      <c r="I26" s="93"/>
    </row>
    <row r="27" spans="2:13" x14ac:dyDescent="0.25">
      <c r="B27" s="7"/>
      <c r="C27" s="8"/>
      <c r="D27" s="8"/>
      <c r="E27" s="8"/>
      <c r="F27" s="8"/>
      <c r="G27" s="9"/>
      <c r="I27" s="93"/>
    </row>
    <row r="28" spans="2:13" x14ac:dyDescent="0.25">
      <c r="B28" s="10"/>
      <c r="C28" s="11"/>
      <c r="D28" s="11"/>
      <c r="E28" s="11"/>
      <c r="F28" s="11"/>
      <c r="G28" s="12"/>
      <c r="I28" s="93"/>
    </row>
    <row r="29" spans="2:13" x14ac:dyDescent="0.25">
      <c r="I29" s="93"/>
    </row>
    <row r="30" spans="2:13" x14ac:dyDescent="0.25">
      <c r="B30" s="1" t="s">
        <v>29</v>
      </c>
      <c r="I30" s="91"/>
    </row>
    <row r="31" spans="2:13" x14ac:dyDescent="0.25">
      <c r="B31" s="1" t="s">
        <v>30</v>
      </c>
      <c r="I31" s="93"/>
    </row>
    <row r="32" spans="2:13" x14ac:dyDescent="0.25">
      <c r="I32" s="93"/>
    </row>
    <row r="33" spans="4:9" x14ac:dyDescent="0.25">
      <c r="I33" s="93"/>
    </row>
    <row r="34" spans="4:9" x14ac:dyDescent="0.25">
      <c r="I34" s="91"/>
    </row>
    <row r="35" spans="4:9" x14ac:dyDescent="0.25">
      <c r="I35" s="91"/>
    </row>
    <row r="36" spans="4:9" x14ac:dyDescent="0.25">
      <c r="D36" s="81"/>
      <c r="I36" s="91"/>
    </row>
    <row r="37" spans="4:9" x14ac:dyDescent="0.25">
      <c r="I37" s="90"/>
    </row>
    <row r="38" spans="4:9" x14ac:dyDescent="0.25">
      <c r="I38" s="72"/>
    </row>
    <row r="39" spans="4:9" x14ac:dyDescent="0.25">
      <c r="I39" s="72"/>
    </row>
    <row r="40" spans="4:9" x14ac:dyDescent="0.25">
      <c r="I40" s="72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3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31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571917</v>
      </c>
      <c r="D5" s="75">
        <v>6162254</v>
      </c>
      <c r="E5" s="76">
        <v>49.653469000000001</v>
      </c>
      <c r="F5" s="115" t="s">
        <v>108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>
        <f>+E5-1.9</f>
        <v>47.753469000000003</v>
      </c>
      <c r="D7" s="84">
        <v>11102016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49.653469000000001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2+3</f>
        <v>5</v>
      </c>
      <c r="K10" s="19">
        <f>+$J$8-I10</f>
        <v>48.653469000000001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5+7</f>
        <v>12</v>
      </c>
      <c r="K11" s="19">
        <f>+$J$8-I11</f>
        <v>47.653469000000001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6+9</f>
        <v>15</v>
      </c>
      <c r="K12" s="19">
        <f>+$J$8-I12</f>
        <v>46.653469000000001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12+13</f>
        <v>25</v>
      </c>
      <c r="K13" s="19">
        <f>+$J$8-I13</f>
        <v>45.653469000000001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16+15</f>
        <v>31</v>
      </c>
      <c r="K14" s="19">
        <f>+$J$8-I14</f>
        <v>44.653469000000001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5</v>
      </c>
      <c r="G15" s="58" t="s">
        <v>47</v>
      </c>
      <c r="I15" s="41"/>
      <c r="J15" s="14">
        <v>0</v>
      </c>
      <c r="K15" s="15"/>
      <c r="L15" s="20">
        <f>+J8</f>
        <v>49.653469000000001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12</v>
      </c>
      <c r="G16" s="58" t="s">
        <v>58</v>
      </c>
      <c r="I16" s="41"/>
      <c r="J16" s="10">
        <v>0</v>
      </c>
      <c r="K16" s="11"/>
      <c r="L16" s="21">
        <f>+K14</f>
        <v>44.653469000000001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15</v>
      </c>
      <c r="G17" s="58" t="s">
        <v>47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25</v>
      </c>
      <c r="G18" s="58" t="s">
        <v>57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31</v>
      </c>
      <c r="G19" s="58" t="s">
        <v>57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x14ac:dyDescent="0.25">
      <c r="B28" s="10"/>
      <c r="C28" s="11"/>
      <c r="D28" s="11"/>
      <c r="E28" s="11"/>
      <c r="F28" s="11"/>
      <c r="G28" s="12"/>
      <c r="I28" s="74"/>
    </row>
    <row r="29" spans="2:13" ht="15.75" x14ac:dyDescent="0.25">
      <c r="I29" s="69"/>
    </row>
    <row r="30" spans="2:13" ht="15.75" x14ac:dyDescent="0.25">
      <c r="B30" s="1" t="s">
        <v>29</v>
      </c>
      <c r="I30" s="69"/>
    </row>
    <row r="31" spans="2:13" x14ac:dyDescent="0.25">
      <c r="B31" s="1" t="s">
        <v>30</v>
      </c>
      <c r="I31" s="72"/>
    </row>
    <row r="32" spans="2:13" x14ac:dyDescent="0.25">
      <c r="I32" s="74"/>
    </row>
    <row r="33" spans="4:9" ht="15.75" x14ac:dyDescent="0.25">
      <c r="I33" s="69"/>
    </row>
    <row r="34" spans="4:9" x14ac:dyDescent="0.25">
      <c r="I34" s="72"/>
    </row>
    <row r="35" spans="4:9" x14ac:dyDescent="0.25">
      <c r="I35" s="72"/>
    </row>
    <row r="36" spans="4:9" x14ac:dyDescent="0.25">
      <c r="D36" s="81"/>
      <c r="I36" s="74"/>
    </row>
    <row r="37" spans="4:9" ht="15.75" x14ac:dyDescent="0.25">
      <c r="I37" s="69"/>
    </row>
    <row r="38" spans="4:9" x14ac:dyDescent="0.25">
      <c r="I38" s="72"/>
    </row>
    <row r="39" spans="4:9" x14ac:dyDescent="0.25">
      <c r="I39" s="72"/>
    </row>
    <row r="40" spans="4:9" x14ac:dyDescent="0.25">
      <c r="I40" s="72"/>
    </row>
    <row r="41" spans="4:9" x14ac:dyDescent="0.25">
      <c r="I41" s="72"/>
    </row>
    <row r="42" spans="4:9" x14ac:dyDescent="0.25">
      <c r="I42" s="72"/>
    </row>
    <row r="43" spans="4:9" x14ac:dyDescent="0.25">
      <c r="I43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32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571924</v>
      </c>
      <c r="D5" s="75">
        <v>6163045</v>
      </c>
      <c r="E5" s="76">
        <v>51.231709000000002</v>
      </c>
      <c r="F5" s="115" t="s">
        <v>109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 t="s">
        <v>28</v>
      </c>
      <c r="D7" s="84">
        <v>11102016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51.231709000000002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4+4</f>
        <v>8</v>
      </c>
      <c r="K10" s="19">
        <f>+$J$8-I10</f>
        <v>50.231709000000002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4+6</f>
        <v>10</v>
      </c>
      <c r="K11" s="19">
        <f>+$J$8-I11</f>
        <v>49.231709000000002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5+7</f>
        <v>12</v>
      </c>
      <c r="K12" s="19">
        <f>+$J$8-I12</f>
        <v>48.231709000000002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9+9</f>
        <v>18</v>
      </c>
      <c r="K13" s="19">
        <f>+$J$8-I13</f>
        <v>47.231709000000002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4.8</v>
      </c>
      <c r="J14" s="18">
        <v>50</v>
      </c>
      <c r="K14" s="19">
        <f>+$J$8-I14</f>
        <v>46.431709000000005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8</v>
      </c>
      <c r="G15" s="58" t="s">
        <v>47</v>
      </c>
      <c r="I15" s="41"/>
      <c r="J15" s="14">
        <v>0</v>
      </c>
      <c r="K15" s="15"/>
      <c r="L15" s="20">
        <f>+J8</f>
        <v>51.231709000000002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10</v>
      </c>
      <c r="G16" s="58" t="s">
        <v>57</v>
      </c>
      <c r="I16" s="41"/>
      <c r="J16" s="10">
        <v>0</v>
      </c>
      <c r="K16" s="11"/>
      <c r="L16" s="21">
        <f>+K14</f>
        <v>46.431709000000005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12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18</v>
      </c>
      <c r="G18" s="58" t="s">
        <v>57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4.8</v>
      </c>
      <c r="F19" s="57">
        <f t="shared" si="0"/>
        <v>50</v>
      </c>
      <c r="G19" s="58" t="s">
        <v>62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ht="15.75" x14ac:dyDescent="0.25">
      <c r="B26" s="7"/>
      <c r="C26" s="8"/>
      <c r="D26" s="8"/>
      <c r="E26" s="8"/>
      <c r="F26" s="8"/>
      <c r="G26" s="9"/>
      <c r="I26" s="70"/>
    </row>
    <row r="27" spans="2:13" ht="15.75" x14ac:dyDescent="0.25">
      <c r="B27" s="7"/>
      <c r="C27" s="8"/>
      <c r="D27" s="8"/>
      <c r="E27" s="8"/>
      <c r="F27" s="8"/>
      <c r="G27" s="9"/>
      <c r="I27" s="70"/>
    </row>
    <row r="28" spans="2:13" ht="15.75" x14ac:dyDescent="0.25">
      <c r="B28" s="10"/>
      <c r="C28" s="11"/>
      <c r="D28" s="11"/>
      <c r="E28" s="11"/>
      <c r="F28" s="11"/>
      <c r="G28" s="12"/>
      <c r="I28" s="70"/>
    </row>
    <row r="29" spans="2:13" x14ac:dyDescent="0.25">
      <c r="I29" s="73"/>
    </row>
    <row r="30" spans="2:13" x14ac:dyDescent="0.25">
      <c r="B30" s="1" t="s">
        <v>29</v>
      </c>
      <c r="I30" s="73"/>
    </row>
    <row r="31" spans="2:13" x14ac:dyDescent="0.25">
      <c r="B31" s="1" t="s">
        <v>30</v>
      </c>
      <c r="I31" s="73"/>
    </row>
    <row r="32" spans="2:13" x14ac:dyDescent="0.25">
      <c r="I32" s="71"/>
    </row>
    <row r="33" spans="4:9" x14ac:dyDescent="0.25">
      <c r="I33" s="71"/>
    </row>
    <row r="34" spans="4:9" x14ac:dyDescent="0.25">
      <c r="I34" s="71"/>
    </row>
    <row r="35" spans="4:9" ht="15.75" x14ac:dyDescent="0.25">
      <c r="I35" s="69"/>
    </row>
    <row r="36" spans="4:9" x14ac:dyDescent="0.25">
      <c r="D36" s="81"/>
      <c r="I36" s="72"/>
    </row>
    <row r="37" spans="4:9" x14ac:dyDescent="0.25">
      <c r="I37" s="72"/>
    </row>
    <row r="38" spans="4:9" x14ac:dyDescent="0.25">
      <c r="I38" s="74"/>
    </row>
    <row r="39" spans="4:9" x14ac:dyDescent="0.25">
      <c r="I39" s="72"/>
    </row>
    <row r="40" spans="4:9" x14ac:dyDescent="0.25">
      <c r="I40" s="72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33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571613</v>
      </c>
      <c r="D5" s="75">
        <v>6163769</v>
      </c>
      <c r="E5" s="76">
        <v>53.072771000000003</v>
      </c>
      <c r="F5" s="115" t="s">
        <v>110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>
        <f>+E5-1.7</f>
        <v>51.372771</v>
      </c>
      <c r="D7" s="84">
        <v>11102016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53.072771000000003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3+5</f>
        <v>8</v>
      </c>
      <c r="K10" s="19">
        <f>+$J$8-I10</f>
        <v>52.072771000000003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6+6</f>
        <v>12</v>
      </c>
      <c r="K11" s="19">
        <f>+$J$8-I11</f>
        <v>51.072771000000003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7+8</f>
        <v>15</v>
      </c>
      <c r="K12" s="19">
        <f>+$J$8-I12</f>
        <v>50.072771000000003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4+5</f>
        <v>9</v>
      </c>
      <c r="K13" s="19">
        <f>+$J$8-I13</f>
        <v>49.072771000000003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5+7</f>
        <v>12</v>
      </c>
      <c r="K14" s="19">
        <f>+$J$8-I14</f>
        <v>48.072771000000003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8</v>
      </c>
      <c r="G15" s="58" t="s">
        <v>47</v>
      </c>
      <c r="I15" s="41"/>
      <c r="J15" s="14">
        <v>0</v>
      </c>
      <c r="K15" s="15"/>
      <c r="L15" s="20">
        <f>+J8</f>
        <v>53.072771000000003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12</v>
      </c>
      <c r="G16" s="58" t="s">
        <v>57</v>
      </c>
      <c r="I16" s="41"/>
      <c r="J16" s="10">
        <v>0</v>
      </c>
      <c r="K16" s="11"/>
      <c r="L16" s="21">
        <f>+K14</f>
        <v>48.072771000000003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15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9</v>
      </c>
      <c r="G18" s="58" t="s">
        <v>57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12</v>
      </c>
      <c r="G19" s="58" t="s">
        <v>57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x14ac:dyDescent="0.25">
      <c r="B28" s="10"/>
      <c r="C28" s="11"/>
      <c r="D28" s="11"/>
      <c r="E28" s="11"/>
      <c r="F28" s="11"/>
      <c r="G28" s="12"/>
      <c r="I28" s="74"/>
    </row>
    <row r="29" spans="2:13" ht="15.75" x14ac:dyDescent="0.25">
      <c r="I29" s="69"/>
    </row>
    <row r="30" spans="2:13" x14ac:dyDescent="0.25">
      <c r="B30" s="1" t="s">
        <v>29</v>
      </c>
      <c r="I30" s="72"/>
    </row>
    <row r="31" spans="2:13" x14ac:dyDescent="0.25">
      <c r="B31" s="1" t="s">
        <v>30</v>
      </c>
      <c r="I31" s="72"/>
    </row>
    <row r="32" spans="2:13" x14ac:dyDescent="0.25">
      <c r="I32" s="74"/>
    </row>
    <row r="33" spans="4:9" ht="15.75" x14ac:dyDescent="0.25">
      <c r="I33" s="69"/>
    </row>
    <row r="34" spans="4:9" x14ac:dyDescent="0.25">
      <c r="I34" s="72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34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571204</v>
      </c>
      <c r="D5" s="75">
        <v>6164482</v>
      </c>
      <c r="E5" s="76">
        <v>52.439365000000002</v>
      </c>
      <c r="F5" s="115" t="s">
        <v>111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>
        <f>+E5-2.6</f>
        <v>49.839365000000001</v>
      </c>
      <c r="D7" s="84">
        <v>11102016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52.439365000000002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4+4</f>
        <v>8</v>
      </c>
      <c r="K10" s="19">
        <f>+$J$8-I10</f>
        <v>51.439365000000002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4+6</f>
        <v>10</v>
      </c>
      <c r="K11" s="19">
        <f>+$J$8-I11</f>
        <v>50.439365000000002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4+5</f>
        <v>9</v>
      </c>
      <c r="K12" s="19">
        <f>+$J$8-I12</f>
        <v>49.439365000000002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5+6</f>
        <v>11</v>
      </c>
      <c r="K13" s="19">
        <f>+$J$8-I13</f>
        <v>48.439365000000002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8+8</f>
        <v>16</v>
      </c>
      <c r="K14" s="19">
        <f>+$J$8-I14</f>
        <v>47.439365000000002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8</v>
      </c>
      <c r="G15" s="58" t="s">
        <v>57</v>
      </c>
      <c r="I15" s="41"/>
      <c r="J15" s="14">
        <v>0</v>
      </c>
      <c r="K15" s="15"/>
      <c r="L15" s="20">
        <f>+J8</f>
        <v>52.439365000000002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10</v>
      </c>
      <c r="G16" s="58" t="s">
        <v>57</v>
      </c>
      <c r="I16" s="41"/>
      <c r="J16" s="10">
        <v>0</v>
      </c>
      <c r="K16" s="11"/>
      <c r="L16" s="21">
        <f>+K14</f>
        <v>47.439365000000002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9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11</v>
      </c>
      <c r="G18" s="58" t="s">
        <v>57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16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2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2"/>
    </row>
    <row r="35" spans="4:9" x14ac:dyDescent="0.25">
      <c r="I35" s="72"/>
    </row>
    <row r="36" spans="4:9" x14ac:dyDescent="0.25">
      <c r="D36" s="81"/>
      <c r="I36" s="74"/>
    </row>
    <row r="37" spans="4:9" ht="15.75" x14ac:dyDescent="0.25">
      <c r="I37" s="69"/>
    </row>
    <row r="38" spans="4:9" x14ac:dyDescent="0.25">
      <c r="I38" s="72"/>
    </row>
    <row r="39" spans="4:9" x14ac:dyDescent="0.25">
      <c r="I39" s="72"/>
    </row>
    <row r="40" spans="4:9" x14ac:dyDescent="0.25">
      <c r="I40" s="72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85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84"/>
      <c r="C3" s="63" t="s">
        <v>33</v>
      </c>
      <c r="D3" s="110" t="s">
        <v>44</v>
      </c>
      <c r="E3" s="112"/>
      <c r="F3" s="110">
        <v>35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570810</v>
      </c>
      <c r="D5" s="75">
        <v>6165162</v>
      </c>
      <c r="E5" s="76">
        <v>49.717111000000003</v>
      </c>
      <c r="F5" s="115" t="s">
        <v>112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84" t="s">
        <v>45</v>
      </c>
      <c r="C7" s="77">
        <f>+E5-2.4</f>
        <v>47.317111000000004</v>
      </c>
      <c r="D7" s="84">
        <v>11102016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82" t="s">
        <v>14</v>
      </c>
      <c r="C8" s="83"/>
      <c r="D8" s="107" t="s">
        <v>11</v>
      </c>
      <c r="E8" s="108"/>
      <c r="F8" s="108"/>
      <c r="G8" s="109"/>
      <c r="I8" s="47" t="s">
        <v>18</v>
      </c>
      <c r="J8" s="25">
        <f>+E5</f>
        <v>49.717111000000003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5+6</f>
        <v>11</v>
      </c>
      <c r="K10" s="19">
        <f>+$J$8-I10</f>
        <v>48.717111000000003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7+7</f>
        <v>14</v>
      </c>
      <c r="K11" s="19">
        <f>+$J$8-I11</f>
        <v>47.717111000000003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8+10</f>
        <v>18</v>
      </c>
      <c r="K12" s="19">
        <f>+$J$8-I12</f>
        <v>46.717111000000003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10+12</f>
        <v>22</v>
      </c>
      <c r="K13" s="19">
        <f>+$J$8-I13</f>
        <v>45.717111000000003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12+17</f>
        <v>29</v>
      </c>
      <c r="K14" s="19">
        <f>+$J$8-I14</f>
        <v>44.717111000000003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11</v>
      </c>
      <c r="G15" s="58" t="s">
        <v>47</v>
      </c>
      <c r="I15" s="41"/>
      <c r="J15" s="14">
        <v>0</v>
      </c>
      <c r="K15" s="15"/>
      <c r="L15" s="20">
        <f>+J8</f>
        <v>49.717111000000003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14</v>
      </c>
      <c r="G16" s="58" t="s">
        <v>47</v>
      </c>
      <c r="I16" s="41"/>
      <c r="J16" s="10">
        <v>0</v>
      </c>
      <c r="K16" s="11"/>
      <c r="L16" s="21">
        <f>+K14</f>
        <v>44.717111000000003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18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22</v>
      </c>
      <c r="G18" s="58" t="s">
        <v>57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29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97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96"/>
      <c r="C3" s="63" t="s">
        <v>33</v>
      </c>
      <c r="D3" s="110" t="s">
        <v>44</v>
      </c>
      <c r="E3" s="112"/>
      <c r="F3" s="110">
        <v>36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96" t="s">
        <v>74</v>
      </c>
      <c r="C5" s="75">
        <v>570434</v>
      </c>
      <c r="D5" s="75">
        <v>6165863</v>
      </c>
      <c r="E5" s="76">
        <v>40.404541999999999</v>
      </c>
      <c r="F5" s="115" t="s">
        <v>114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96" t="s">
        <v>45</v>
      </c>
      <c r="C7" s="77">
        <f>+E5-4.4</f>
        <v>36.004542000000001</v>
      </c>
      <c r="D7" s="96">
        <v>12102016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4" t="s">
        <v>14</v>
      </c>
      <c r="C8" s="95"/>
      <c r="D8" s="107" t="s">
        <v>11</v>
      </c>
      <c r="E8" s="108"/>
      <c r="F8" s="108"/>
      <c r="G8" s="109"/>
      <c r="I8" s="47" t="s">
        <v>18</v>
      </c>
      <c r="J8" s="25">
        <f>+E5</f>
        <v>40.404541999999999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4+4</f>
        <v>8</v>
      </c>
      <c r="K10" s="19">
        <f>+$J$8-I10</f>
        <v>39.404541999999999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6+9</f>
        <v>15</v>
      </c>
      <c r="K11" s="19">
        <f>+$J$8-I11</f>
        <v>38.404541999999999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9+13</f>
        <v>22</v>
      </c>
      <c r="K12" s="19">
        <f>+$J$8-I12</f>
        <v>37.404541999999999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10+15</f>
        <v>25</v>
      </c>
      <c r="K13" s="19">
        <f>+$J$8-I13</f>
        <v>36.404541999999999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8+10</f>
        <v>18</v>
      </c>
      <c r="K14" s="19">
        <f>+$J$8-I14</f>
        <v>35.404541999999999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8</v>
      </c>
      <c r="G15" s="58" t="s">
        <v>57</v>
      </c>
      <c r="I15" s="41"/>
      <c r="J15" s="14">
        <v>0</v>
      </c>
      <c r="K15" s="15"/>
      <c r="L15" s="20">
        <f>+J8</f>
        <v>40.404541999999999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15</v>
      </c>
      <c r="G16" s="58" t="s">
        <v>57</v>
      </c>
      <c r="I16" s="41"/>
      <c r="J16" s="10">
        <v>0</v>
      </c>
      <c r="K16" s="11"/>
      <c r="L16" s="21">
        <f>+K14</f>
        <v>35.404541999999999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22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25</v>
      </c>
      <c r="G18" s="58" t="s">
        <v>57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18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97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96"/>
      <c r="C3" s="63" t="s">
        <v>33</v>
      </c>
      <c r="D3" s="110" t="s">
        <v>44</v>
      </c>
      <c r="E3" s="112"/>
      <c r="F3" s="110">
        <v>37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96" t="s">
        <v>74</v>
      </c>
      <c r="C5" s="75">
        <v>570019</v>
      </c>
      <c r="D5" s="75">
        <v>6166546</v>
      </c>
      <c r="E5" s="76">
        <v>38.018504</v>
      </c>
      <c r="F5" s="115" t="s">
        <v>115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96" t="s">
        <v>45</v>
      </c>
      <c r="C7" s="77">
        <f>+E5-1.3</f>
        <v>36.718504000000003</v>
      </c>
      <c r="D7" s="96">
        <v>12102016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4" t="s">
        <v>14</v>
      </c>
      <c r="C8" s="95"/>
      <c r="D8" s="107" t="s">
        <v>11</v>
      </c>
      <c r="E8" s="108"/>
      <c r="F8" s="108"/>
      <c r="G8" s="109"/>
      <c r="I8" s="47" t="s">
        <v>18</v>
      </c>
      <c r="J8" s="25">
        <f>+E5</f>
        <v>38.018504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4+7</f>
        <v>11</v>
      </c>
      <c r="K10" s="19">
        <f>+$J$8-I10</f>
        <v>37.018504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6+8</f>
        <v>14</v>
      </c>
      <c r="K11" s="19">
        <f>+$J$8-I11</f>
        <v>36.018504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10+10</f>
        <v>20</v>
      </c>
      <c r="K12" s="19">
        <f>+$J$8-I12</f>
        <v>35.018504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13+15</f>
        <v>28</v>
      </c>
      <c r="K13" s="19">
        <f>+$J$8-I13</f>
        <v>34.018504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16+16</f>
        <v>32</v>
      </c>
      <c r="K14" s="19">
        <f>+$J$8-I14</f>
        <v>33.018504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11</v>
      </c>
      <c r="G15" s="58" t="s">
        <v>57</v>
      </c>
      <c r="I15" s="41"/>
      <c r="J15" s="14">
        <v>0</v>
      </c>
      <c r="K15" s="15"/>
      <c r="L15" s="20">
        <f>+J8</f>
        <v>38.018504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14</v>
      </c>
      <c r="G16" s="58" t="s">
        <v>57</v>
      </c>
      <c r="I16" s="41"/>
      <c r="J16" s="10">
        <v>0</v>
      </c>
      <c r="K16" s="11"/>
      <c r="L16" s="21">
        <f>+K14</f>
        <v>33.018504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20</v>
      </c>
      <c r="G17" s="58" t="s">
        <v>48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28</v>
      </c>
      <c r="G18" s="58" t="s">
        <v>113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32</v>
      </c>
      <c r="G19" s="58" t="s">
        <v>113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97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96"/>
      <c r="C3" s="63" t="s">
        <v>33</v>
      </c>
      <c r="D3" s="110" t="s">
        <v>44</v>
      </c>
      <c r="E3" s="112"/>
      <c r="F3" s="110">
        <v>38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96" t="s">
        <v>74</v>
      </c>
      <c r="C5" s="75">
        <v>569495</v>
      </c>
      <c r="D5" s="75">
        <v>6167468</v>
      </c>
      <c r="E5" s="76">
        <v>35.266303999999998</v>
      </c>
      <c r="F5" s="115" t="s">
        <v>116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96" t="s">
        <v>45</v>
      </c>
      <c r="C7" s="77">
        <f>+E5-2.1</f>
        <v>33.166303999999997</v>
      </c>
      <c r="D7" s="96">
        <v>12102016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4" t="s">
        <v>14</v>
      </c>
      <c r="C8" s="95"/>
      <c r="D8" s="107" t="s">
        <v>11</v>
      </c>
      <c r="E8" s="108"/>
      <c r="F8" s="108"/>
      <c r="G8" s="109"/>
      <c r="I8" s="47" t="s">
        <v>18</v>
      </c>
      <c r="J8" s="25">
        <f>+E5</f>
        <v>35.266303999999998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5+5</f>
        <v>10</v>
      </c>
      <c r="K10" s="19">
        <f>+$J$8-I10</f>
        <v>34.266303999999998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6+7</f>
        <v>13</v>
      </c>
      <c r="K11" s="19">
        <f>+$J$8-I11</f>
        <v>33.266303999999998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9+11</f>
        <v>20</v>
      </c>
      <c r="K12" s="19">
        <f>+$J$8-I12</f>
        <v>32.266303999999998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12+15</f>
        <v>27</v>
      </c>
      <c r="K13" s="19">
        <f>+$J$8-I13</f>
        <v>31.266303999999998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16+21</f>
        <v>37</v>
      </c>
      <c r="K14" s="19">
        <f>+$J$8-I14</f>
        <v>30.266303999999998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10</v>
      </c>
      <c r="G15" s="58" t="s">
        <v>57</v>
      </c>
      <c r="I15" s="41"/>
      <c r="J15" s="14">
        <v>0</v>
      </c>
      <c r="K15" s="15"/>
      <c r="L15" s="20">
        <f>+J8</f>
        <v>35.266303999999998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13</v>
      </c>
      <c r="G16" s="58" t="s">
        <v>57</v>
      </c>
      <c r="I16" s="41"/>
      <c r="J16" s="10">
        <v>0</v>
      </c>
      <c r="K16" s="11"/>
      <c r="L16" s="21">
        <f>+K14</f>
        <v>30.266303999999998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20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27</v>
      </c>
      <c r="G18" s="58" t="s">
        <v>48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37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97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96"/>
      <c r="C3" s="63" t="s">
        <v>33</v>
      </c>
      <c r="D3" s="110" t="s">
        <v>44</v>
      </c>
      <c r="E3" s="112"/>
      <c r="F3" s="110">
        <v>39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96" t="s">
        <v>74</v>
      </c>
      <c r="C5" s="75">
        <v>569325</v>
      </c>
      <c r="D5" s="75">
        <v>6168079</v>
      </c>
      <c r="E5" s="76">
        <v>42.617930999999999</v>
      </c>
      <c r="F5" s="115" t="s">
        <v>117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96" t="s">
        <v>45</v>
      </c>
      <c r="C7" s="77">
        <f>+E5-5.4</f>
        <v>37.217931</v>
      </c>
      <c r="D7" s="96">
        <v>12102016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4" t="s">
        <v>14</v>
      </c>
      <c r="C8" s="95"/>
      <c r="D8" s="107" t="s">
        <v>11</v>
      </c>
      <c r="E8" s="108"/>
      <c r="F8" s="108"/>
      <c r="G8" s="109"/>
      <c r="I8" s="47" t="s">
        <v>18</v>
      </c>
      <c r="J8" s="25">
        <f>+E5</f>
        <v>42.617930999999999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6+9</f>
        <v>15</v>
      </c>
      <c r="K10" s="19">
        <f>+$J$8-I10</f>
        <v>41.617930999999999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8+10</f>
        <v>18</v>
      </c>
      <c r="K11" s="19">
        <f>+$J$8-I11</f>
        <v>40.617930999999999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8+11</f>
        <v>19</v>
      </c>
      <c r="K12" s="19">
        <f>+$J$8-I12</f>
        <v>39.617930999999999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8+13</f>
        <v>21</v>
      </c>
      <c r="K13" s="19">
        <f>+$J$8-I13</f>
        <v>38.617930999999999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11+15</f>
        <v>26</v>
      </c>
      <c r="K14" s="19">
        <f>+$J$8-I14</f>
        <v>37.617930999999999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15</v>
      </c>
      <c r="G15" s="58" t="s">
        <v>57</v>
      </c>
      <c r="I15" s="41"/>
      <c r="J15" s="14">
        <v>0</v>
      </c>
      <c r="K15" s="15"/>
      <c r="L15" s="20">
        <f>+J8</f>
        <v>42.617930999999999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18</v>
      </c>
      <c r="G16" s="58" t="s">
        <v>57</v>
      </c>
      <c r="I16" s="41"/>
      <c r="J16" s="10">
        <v>0</v>
      </c>
      <c r="K16" s="11"/>
      <c r="L16" s="21">
        <f>+K14</f>
        <v>37.617930999999999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19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21</v>
      </c>
      <c r="G18" s="58" t="s">
        <v>48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26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2"/>
  <sheetViews>
    <sheetView tabSelected="1" zoomScale="85" zoomScaleNormal="85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6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61"/>
      <c r="C3" s="63" t="s">
        <v>33</v>
      </c>
      <c r="D3" s="110" t="s">
        <v>44</v>
      </c>
      <c r="E3" s="112"/>
      <c r="F3" s="110">
        <v>4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571680</v>
      </c>
      <c r="D5" s="75">
        <v>6142738</v>
      </c>
      <c r="E5" s="76">
        <v>11.554482</v>
      </c>
      <c r="F5" s="115" t="s">
        <v>82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61" t="s">
        <v>45</v>
      </c>
      <c r="C7" s="77">
        <f>+E5-2.1</f>
        <v>9.4544820000000005</v>
      </c>
      <c r="D7" s="66">
        <v>6102016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59" t="s">
        <v>14</v>
      </c>
      <c r="C8" s="60"/>
      <c r="D8" s="107" t="s">
        <v>11</v>
      </c>
      <c r="E8" s="108"/>
      <c r="F8" s="108"/>
      <c r="G8" s="109"/>
      <c r="I8" s="47" t="s">
        <v>18</v>
      </c>
      <c r="J8" s="25">
        <f>+E5</f>
        <v>11.554482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3+4</f>
        <v>7</v>
      </c>
      <c r="K10" s="19">
        <f>+$J$8-I10</f>
        <v>10.554482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4+5</f>
        <v>9</v>
      </c>
      <c r="K11" s="19">
        <f>+$J$8-I11</f>
        <v>9.5544820000000001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6+29</f>
        <v>35</v>
      </c>
      <c r="K12" s="19">
        <f>+$J$8-I12</f>
        <v>8.5544820000000001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3.5</v>
      </c>
      <c r="J13" s="18">
        <v>50</v>
      </c>
      <c r="K13" s="19">
        <f>+$J$8-I13</f>
        <v>8.0544820000000001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3.95</v>
      </c>
      <c r="J14" s="18">
        <v>50</v>
      </c>
      <c r="K14" s="19">
        <f>+$J$8-I14</f>
        <v>7.604482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7</v>
      </c>
      <c r="G15" s="58" t="s">
        <v>46</v>
      </c>
      <c r="I15" s="41"/>
      <c r="J15" s="14">
        <v>0</v>
      </c>
      <c r="K15" s="15"/>
      <c r="L15" s="20">
        <f>+J8</f>
        <v>11.554482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9</v>
      </c>
      <c r="G16" s="58" t="s">
        <v>53</v>
      </c>
      <c r="I16" s="41"/>
      <c r="J16" s="10">
        <v>0</v>
      </c>
      <c r="K16" s="11"/>
      <c r="L16" s="21">
        <f>+K14</f>
        <v>7.604482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35</v>
      </c>
      <c r="G17" s="58" t="s">
        <v>54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3.5</v>
      </c>
      <c r="F18" s="57">
        <f t="shared" si="0"/>
        <v>50</v>
      </c>
      <c r="G18" s="58" t="s">
        <v>55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3.95</v>
      </c>
      <c r="F19" s="57">
        <f t="shared" si="0"/>
        <v>50</v>
      </c>
      <c r="G19" s="58" t="s">
        <v>47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x14ac:dyDescent="0.25">
      <c r="B26" s="7"/>
      <c r="C26" s="8"/>
      <c r="D26" s="8"/>
      <c r="E26" s="8"/>
      <c r="F26" s="8"/>
      <c r="G26" s="9"/>
      <c r="I26"/>
    </row>
    <row r="27" spans="2:13" x14ac:dyDescent="0.25">
      <c r="B27" s="7"/>
      <c r="C27" s="8"/>
      <c r="D27" s="8"/>
      <c r="E27" s="8"/>
      <c r="F27" s="8"/>
      <c r="G27" s="9"/>
      <c r="I27" s="78"/>
    </row>
    <row r="28" spans="2:13" ht="15.75" x14ac:dyDescent="0.25">
      <c r="B28" s="10"/>
      <c r="C28" s="11"/>
      <c r="D28" s="11"/>
      <c r="E28" s="11"/>
      <c r="F28" s="11"/>
      <c r="G28" s="12"/>
      <c r="I28" s="70"/>
    </row>
    <row r="29" spans="2:13" ht="15.75" x14ac:dyDescent="0.25">
      <c r="I29" s="70"/>
    </row>
    <row r="30" spans="2:13" x14ac:dyDescent="0.25">
      <c r="B30" s="1" t="s">
        <v>29</v>
      </c>
      <c r="I30" s="71"/>
    </row>
    <row r="31" spans="2:13" ht="15.75" x14ac:dyDescent="0.25">
      <c r="B31" s="1" t="s">
        <v>30</v>
      </c>
      <c r="I31" s="70"/>
    </row>
    <row r="32" spans="2:13" x14ac:dyDescent="0.25">
      <c r="I32" s="73"/>
    </row>
    <row r="33" spans="9:9" ht="15.75" x14ac:dyDescent="0.25">
      <c r="I33" s="70"/>
    </row>
    <row r="34" spans="9:9" x14ac:dyDescent="0.25">
      <c r="I34" s="73"/>
    </row>
    <row r="35" spans="9:9" x14ac:dyDescent="0.25">
      <c r="I35" s="73"/>
    </row>
    <row r="36" spans="9:9" x14ac:dyDescent="0.25">
      <c r="I36" s="71"/>
    </row>
    <row r="37" spans="9:9" x14ac:dyDescent="0.25">
      <c r="I37" s="71"/>
    </row>
    <row r="38" spans="9:9" ht="15.75" x14ac:dyDescent="0.25">
      <c r="I38" s="70"/>
    </row>
    <row r="39" spans="9:9" x14ac:dyDescent="0.25">
      <c r="I39" s="73"/>
    </row>
    <row r="40" spans="9:9" x14ac:dyDescent="0.25">
      <c r="I40" s="73"/>
    </row>
    <row r="41" spans="9:9" x14ac:dyDescent="0.25">
      <c r="I41" s="73"/>
    </row>
    <row r="42" spans="9:9" x14ac:dyDescent="0.25">
      <c r="I42" s="71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pageSetup orientation="portrait" horizontalDpi="0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97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96"/>
      <c r="C3" s="63" t="s">
        <v>33</v>
      </c>
      <c r="D3" s="110" t="s">
        <v>44</v>
      </c>
      <c r="E3" s="112"/>
      <c r="F3" s="110">
        <v>40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96" t="s">
        <v>74</v>
      </c>
      <c r="C5" s="75">
        <v>569439</v>
      </c>
      <c r="D5" s="75">
        <v>6168764</v>
      </c>
      <c r="E5" s="76">
        <v>39.864162999999998</v>
      </c>
      <c r="F5" s="115" t="s">
        <v>118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96" t="s">
        <v>45</v>
      </c>
      <c r="C7" s="77" t="s">
        <v>28</v>
      </c>
      <c r="D7" s="96">
        <v>12102016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4" t="s">
        <v>14</v>
      </c>
      <c r="C8" s="95"/>
      <c r="D8" s="107" t="s">
        <v>11</v>
      </c>
      <c r="E8" s="108"/>
      <c r="F8" s="108"/>
      <c r="G8" s="109"/>
      <c r="I8" s="47" t="s">
        <v>18</v>
      </c>
      <c r="J8" s="25">
        <f>+E5</f>
        <v>39.864162999999998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5+6</f>
        <v>11</v>
      </c>
      <c r="K10" s="19">
        <f>+$J$8-I10</f>
        <v>38.864162999999998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7+9</f>
        <v>16</v>
      </c>
      <c r="K11" s="19">
        <f>+$J$8-I11</f>
        <v>37.864162999999998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8+11</f>
        <v>19</v>
      </c>
      <c r="K12" s="19">
        <f>+$J$8-I12</f>
        <v>36.864162999999998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10+13</f>
        <v>23</v>
      </c>
      <c r="K13" s="19">
        <f>+$J$8-I13</f>
        <v>35.864162999999998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17+16</f>
        <v>33</v>
      </c>
      <c r="K14" s="19">
        <f>+$J$8-I14</f>
        <v>34.864162999999998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11</v>
      </c>
      <c r="G15" s="58" t="s">
        <v>47</v>
      </c>
      <c r="I15" s="41"/>
      <c r="J15" s="14">
        <v>0</v>
      </c>
      <c r="K15" s="15"/>
      <c r="L15" s="20">
        <f>+J8</f>
        <v>39.864162999999998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16</v>
      </c>
      <c r="G16" s="58" t="s">
        <v>57</v>
      </c>
      <c r="I16" s="41"/>
      <c r="J16" s="10">
        <v>0</v>
      </c>
      <c r="K16" s="11"/>
      <c r="L16" s="21">
        <f>+K14</f>
        <v>34.864162999999998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19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23</v>
      </c>
      <c r="G18" s="58" t="s">
        <v>48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33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97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96"/>
      <c r="C3" s="63" t="s">
        <v>33</v>
      </c>
      <c r="D3" s="110" t="s">
        <v>44</v>
      </c>
      <c r="E3" s="112"/>
      <c r="F3" s="110">
        <v>41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96" t="s">
        <v>74</v>
      </c>
      <c r="C5" s="75">
        <v>569499</v>
      </c>
      <c r="D5" s="75">
        <v>6169432</v>
      </c>
      <c r="E5" s="76">
        <v>36.139000000000003</v>
      </c>
      <c r="F5" s="115" t="s">
        <v>119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96" t="s">
        <v>45</v>
      </c>
      <c r="C7" s="77">
        <f>+E5-2.4</f>
        <v>33.739000000000004</v>
      </c>
      <c r="D7" s="96">
        <v>13102016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4" t="s">
        <v>14</v>
      </c>
      <c r="C8" s="95"/>
      <c r="D8" s="107" t="s">
        <v>11</v>
      </c>
      <c r="E8" s="108"/>
      <c r="F8" s="108"/>
      <c r="G8" s="109"/>
      <c r="I8" s="47" t="s">
        <v>18</v>
      </c>
      <c r="J8" s="25">
        <f>+E5</f>
        <v>36.139000000000003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6+7</f>
        <v>13</v>
      </c>
      <c r="K10" s="19">
        <f>+$J$8-I10</f>
        <v>35.139000000000003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10+10</f>
        <v>20</v>
      </c>
      <c r="K11" s="19">
        <f>+$J$8-I11</f>
        <v>34.139000000000003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10+13</f>
        <v>23</v>
      </c>
      <c r="K12" s="19">
        <f>+$J$8-I12</f>
        <v>33.139000000000003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13+15</f>
        <v>28</v>
      </c>
      <c r="K13" s="19">
        <f>+$J$8-I13</f>
        <v>32.139000000000003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14+18</f>
        <v>32</v>
      </c>
      <c r="K14" s="19">
        <f>+$J$8-I14</f>
        <v>31.139000000000003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13</v>
      </c>
      <c r="G15" s="58" t="s">
        <v>47</v>
      </c>
      <c r="I15" s="41"/>
      <c r="J15" s="14">
        <v>0</v>
      </c>
      <c r="K15" s="15"/>
      <c r="L15" s="20">
        <f>+J8</f>
        <v>36.139000000000003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20</v>
      </c>
      <c r="G16" s="58" t="s">
        <v>57</v>
      </c>
      <c r="I16" s="41"/>
      <c r="J16" s="10">
        <v>0</v>
      </c>
      <c r="K16" s="11"/>
      <c r="L16" s="21">
        <f>+K14</f>
        <v>31.139000000000003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23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28</v>
      </c>
      <c r="G18" s="58" t="s">
        <v>48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32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97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96"/>
      <c r="C3" s="63" t="s">
        <v>33</v>
      </c>
      <c r="D3" s="110" t="s">
        <v>44</v>
      </c>
      <c r="E3" s="112"/>
      <c r="F3" s="110">
        <v>42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96" t="s">
        <v>74</v>
      </c>
      <c r="C5" s="75">
        <v>569530</v>
      </c>
      <c r="D5" s="75">
        <v>6170151</v>
      </c>
      <c r="E5" s="76">
        <v>35.792999999999999</v>
      </c>
      <c r="F5" s="115" t="s">
        <v>120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96" t="s">
        <v>45</v>
      </c>
      <c r="C7" s="77">
        <f>+E5-3.1</f>
        <v>32.692999999999998</v>
      </c>
      <c r="D7" s="96">
        <v>13102016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4" t="s">
        <v>14</v>
      </c>
      <c r="C8" s="95"/>
      <c r="D8" s="107" t="s">
        <v>11</v>
      </c>
      <c r="E8" s="108"/>
      <c r="F8" s="108"/>
      <c r="G8" s="109"/>
      <c r="I8" s="47" t="s">
        <v>18</v>
      </c>
      <c r="J8" s="25">
        <f>+E5</f>
        <v>35.792999999999999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6+8</f>
        <v>14</v>
      </c>
      <c r="K10" s="19">
        <f>+$J$8-I10</f>
        <v>34.792999999999999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6+7</f>
        <v>13</v>
      </c>
      <c r="K11" s="19">
        <f>+$J$8-I11</f>
        <v>33.792999999999999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9+11</f>
        <v>20</v>
      </c>
      <c r="K12" s="19">
        <f>+$J$8-I12</f>
        <v>32.792999999999999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17+18</f>
        <v>35</v>
      </c>
      <c r="K13" s="19">
        <f>+$J$8-I13</f>
        <v>31.792999999999999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16+22</f>
        <v>38</v>
      </c>
      <c r="K14" s="19">
        <f>+$J$8-I14</f>
        <v>30.792999999999999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14</v>
      </c>
      <c r="G15" s="58" t="s">
        <v>57</v>
      </c>
      <c r="I15" s="41"/>
      <c r="J15" s="14">
        <v>0</v>
      </c>
      <c r="K15" s="15"/>
      <c r="L15" s="20">
        <f>+J8</f>
        <v>35.792999999999999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13</v>
      </c>
      <c r="G16" s="58" t="s">
        <v>57</v>
      </c>
      <c r="I16" s="41"/>
      <c r="J16" s="10">
        <v>0</v>
      </c>
      <c r="K16" s="11"/>
      <c r="L16" s="21">
        <f>+K14</f>
        <v>30.792999999999999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20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35</v>
      </c>
      <c r="G18" s="58" t="s">
        <v>48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38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97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96"/>
      <c r="C3" s="63" t="s">
        <v>33</v>
      </c>
      <c r="D3" s="110" t="s">
        <v>44</v>
      </c>
      <c r="E3" s="112"/>
      <c r="F3" s="110">
        <v>43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96" t="s">
        <v>74</v>
      </c>
      <c r="C5" s="75">
        <v>569258</v>
      </c>
      <c r="D5" s="75">
        <v>6170795</v>
      </c>
      <c r="E5" s="76">
        <v>32.493836999999999</v>
      </c>
      <c r="F5" s="115" t="s">
        <v>121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96" t="s">
        <v>45</v>
      </c>
      <c r="C7" s="77">
        <f>+E5-3.8</f>
        <v>28.693836999999998</v>
      </c>
      <c r="D7" s="96">
        <v>13102016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4" t="s">
        <v>14</v>
      </c>
      <c r="C8" s="95"/>
      <c r="D8" s="107" t="s">
        <v>11</v>
      </c>
      <c r="E8" s="108"/>
      <c r="F8" s="108"/>
      <c r="G8" s="109"/>
      <c r="I8" s="47" t="s">
        <v>18</v>
      </c>
      <c r="J8" s="25">
        <f>+E5</f>
        <v>32.493836999999999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6+8</f>
        <v>14</v>
      </c>
      <c r="K10" s="19">
        <f>+$J$8-I10</f>
        <v>31.493836999999999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7+8</f>
        <v>15</v>
      </c>
      <c r="K11" s="19">
        <f>+$J$8-I11</f>
        <v>30.493836999999999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10+12</f>
        <v>22</v>
      </c>
      <c r="K12" s="19">
        <f>+$J$8-I12</f>
        <v>29.493836999999999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11+14</f>
        <v>25</v>
      </c>
      <c r="K13" s="19">
        <f>+$J$8-I13</f>
        <v>28.493836999999999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18+22</f>
        <v>40</v>
      </c>
      <c r="K14" s="19">
        <f>+$J$8-I14</f>
        <v>27.493836999999999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14</v>
      </c>
      <c r="G15" s="58" t="s">
        <v>57</v>
      </c>
      <c r="I15" s="41"/>
      <c r="J15" s="14">
        <v>0</v>
      </c>
      <c r="K15" s="15"/>
      <c r="L15" s="20">
        <f>+J8</f>
        <v>32.493836999999999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15</v>
      </c>
      <c r="G16" s="58" t="s">
        <v>57</v>
      </c>
      <c r="I16" s="41"/>
      <c r="J16" s="10">
        <v>0</v>
      </c>
      <c r="K16" s="11"/>
      <c r="L16" s="21">
        <f>+K14</f>
        <v>27.493836999999999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22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25</v>
      </c>
      <c r="G18" s="58" t="s">
        <v>57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40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97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96"/>
      <c r="C3" s="63" t="s">
        <v>33</v>
      </c>
      <c r="D3" s="110" t="s">
        <v>44</v>
      </c>
      <c r="E3" s="112"/>
      <c r="F3" s="110">
        <v>44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96" t="s">
        <v>74</v>
      </c>
      <c r="C5" s="75">
        <v>568881</v>
      </c>
      <c r="D5" s="75">
        <v>6171388</v>
      </c>
      <c r="E5" s="76">
        <v>42.414782000000002</v>
      </c>
      <c r="F5" s="115" t="s">
        <v>122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96" t="s">
        <v>45</v>
      </c>
      <c r="C7" s="77" t="s">
        <v>28</v>
      </c>
      <c r="D7" s="96">
        <v>13102016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4" t="s">
        <v>14</v>
      </c>
      <c r="C8" s="95"/>
      <c r="D8" s="107" t="s">
        <v>11</v>
      </c>
      <c r="E8" s="108"/>
      <c r="F8" s="108"/>
      <c r="G8" s="109"/>
      <c r="I8" s="47" t="s">
        <v>18</v>
      </c>
      <c r="J8" s="25">
        <f>+E5</f>
        <v>42.414782000000002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5+6</f>
        <v>11</v>
      </c>
      <c r="K10" s="19">
        <f>+$J$8-I10</f>
        <v>41.414782000000002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7+7</f>
        <v>14</v>
      </c>
      <c r="K11" s="19">
        <f>+$J$8-I11</f>
        <v>40.414782000000002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8+10</f>
        <v>18</v>
      </c>
      <c r="K12" s="19">
        <f>+$J$8-I12</f>
        <v>39.414782000000002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10+12</f>
        <v>22</v>
      </c>
      <c r="K13" s="19">
        <f>+$J$8-I13</f>
        <v>38.414782000000002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12+17</f>
        <v>29</v>
      </c>
      <c r="K14" s="19">
        <f>+$J$8-I14</f>
        <v>37.414782000000002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4+5</f>
        <v>9</v>
      </c>
      <c r="G15" s="58" t="s">
        <v>47</v>
      </c>
      <c r="I15" s="41"/>
      <c r="J15" s="14">
        <v>0</v>
      </c>
      <c r="K15" s="15"/>
      <c r="L15" s="20">
        <f>+J8</f>
        <v>42.414782000000002</v>
      </c>
      <c r="M15" s="50" t="s">
        <v>20</v>
      </c>
    </row>
    <row r="16" spans="2:15" x14ac:dyDescent="0.25">
      <c r="B16" s="7"/>
      <c r="C16" s="8"/>
      <c r="D16" s="8"/>
      <c r="E16" s="57">
        <f t="shared" ref="E16:E19" si="0">+I11</f>
        <v>2</v>
      </c>
      <c r="F16" s="57">
        <f>6+7</f>
        <v>13</v>
      </c>
      <c r="G16" s="58" t="s">
        <v>47</v>
      </c>
      <c r="I16" s="41"/>
      <c r="J16" s="10">
        <v>0</v>
      </c>
      <c r="K16" s="11"/>
      <c r="L16" s="21">
        <f>+K14</f>
        <v>37.414782000000002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>10+14</f>
        <v>24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>12+17</f>
        <v>29</v>
      </c>
      <c r="G18" s="58" t="s">
        <v>48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>18+20</f>
        <v>38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97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96"/>
      <c r="C3" s="63" t="s">
        <v>33</v>
      </c>
      <c r="D3" s="110" t="s">
        <v>44</v>
      </c>
      <c r="E3" s="112"/>
      <c r="F3" s="110">
        <v>45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96" t="s">
        <v>74</v>
      </c>
      <c r="C5" s="75">
        <v>568553</v>
      </c>
      <c r="D5" s="75">
        <v>6172132</v>
      </c>
      <c r="E5" s="76">
        <v>38.403502000000003</v>
      </c>
      <c r="F5" s="115" t="s">
        <v>123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96" t="s">
        <v>45</v>
      </c>
      <c r="C7" s="77" t="s">
        <v>28</v>
      </c>
      <c r="D7" s="96">
        <v>14102016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4" t="s">
        <v>14</v>
      </c>
      <c r="C8" s="95"/>
      <c r="D8" s="107" t="s">
        <v>11</v>
      </c>
      <c r="E8" s="108"/>
      <c r="F8" s="108"/>
      <c r="G8" s="109"/>
      <c r="I8" s="47" t="s">
        <v>18</v>
      </c>
      <c r="J8" s="25">
        <f>+E5</f>
        <v>38.403502000000003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5+8</f>
        <v>13</v>
      </c>
      <c r="K10" s="19">
        <f>+$J$8-I10</f>
        <v>37.403502000000003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7+7</f>
        <v>14</v>
      </c>
      <c r="K11" s="19">
        <f>+$J$8-I11</f>
        <v>36.403502000000003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10+14</f>
        <v>24</v>
      </c>
      <c r="K12" s="19">
        <f>+$J$8-I12</f>
        <v>35.403502000000003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12+16</f>
        <v>28</v>
      </c>
      <c r="K13" s="19">
        <f>+$J$8-I13</f>
        <v>34.403502000000003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18+17</f>
        <v>35</v>
      </c>
      <c r="K14" s="19">
        <f>+$J$8-I14</f>
        <v>33.403502000000003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13</v>
      </c>
      <c r="G15" s="58" t="s">
        <v>47</v>
      </c>
      <c r="I15" s="41"/>
      <c r="J15" s="14">
        <v>0</v>
      </c>
      <c r="K15" s="15"/>
      <c r="L15" s="20">
        <f>+J8</f>
        <v>38.403502000000003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14</v>
      </c>
      <c r="G16" s="58" t="s">
        <v>47</v>
      </c>
      <c r="I16" s="41"/>
      <c r="J16" s="10">
        <v>0</v>
      </c>
      <c r="K16" s="11"/>
      <c r="L16" s="21">
        <f>+K14</f>
        <v>33.403502000000003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24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28</v>
      </c>
      <c r="G18" s="58" t="s">
        <v>57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35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97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96"/>
      <c r="C3" s="63" t="s">
        <v>33</v>
      </c>
      <c r="D3" s="110" t="s">
        <v>44</v>
      </c>
      <c r="E3" s="112"/>
      <c r="F3" s="110">
        <v>46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96" t="s">
        <v>74</v>
      </c>
      <c r="C5" s="98">
        <v>568312</v>
      </c>
      <c r="D5" s="98">
        <v>6173019</v>
      </c>
      <c r="E5" s="76">
        <v>28.918942000000001</v>
      </c>
      <c r="F5" s="115" t="s">
        <v>124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96" t="s">
        <v>45</v>
      </c>
      <c r="C7" s="77">
        <f>+E5-0.5</f>
        <v>28.418942000000001</v>
      </c>
      <c r="D7" s="96">
        <v>14102016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4" t="s">
        <v>14</v>
      </c>
      <c r="C8" s="95"/>
      <c r="D8" s="107" t="s">
        <v>11</v>
      </c>
      <c r="E8" s="108"/>
      <c r="F8" s="108"/>
      <c r="G8" s="109"/>
      <c r="I8" s="47" t="s">
        <v>18</v>
      </c>
      <c r="J8" s="25">
        <f>+E5</f>
        <v>28.918942000000001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4+4</f>
        <v>8</v>
      </c>
      <c r="K10" s="19">
        <f>+$J$8-I10</f>
        <v>27.918942000000001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4+5</f>
        <v>9</v>
      </c>
      <c r="K11" s="19">
        <f>+$J$8-I11</f>
        <v>26.918942000000001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4+4</f>
        <v>8</v>
      </c>
      <c r="K12" s="19">
        <f>+$J$8-I12</f>
        <v>25.918942000000001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15+18</f>
        <v>33</v>
      </c>
      <c r="K13" s="19">
        <f>+$J$8-I13</f>
        <v>24.918942000000001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20+28</f>
        <v>48</v>
      </c>
      <c r="K14" s="19">
        <f>+$J$8-I14</f>
        <v>23.918942000000001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8</v>
      </c>
      <c r="G15" s="58" t="s">
        <v>57</v>
      </c>
      <c r="I15" s="41"/>
      <c r="J15" s="14">
        <v>0</v>
      </c>
      <c r="K15" s="15"/>
      <c r="L15" s="20">
        <f>+J8</f>
        <v>28.918942000000001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9</v>
      </c>
      <c r="G16" s="58" t="s">
        <v>60</v>
      </c>
      <c r="I16" s="41"/>
      <c r="J16" s="10">
        <v>0</v>
      </c>
      <c r="K16" s="11"/>
      <c r="L16" s="21">
        <f>+K14</f>
        <v>23.918942000000001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8</v>
      </c>
      <c r="G17" s="58" t="s">
        <v>60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33</v>
      </c>
      <c r="G18" s="58" t="s">
        <v>49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48</v>
      </c>
      <c r="G19" s="58" t="s">
        <v>49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97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96"/>
      <c r="C3" s="63" t="s">
        <v>33</v>
      </c>
      <c r="D3" s="110" t="s">
        <v>44</v>
      </c>
      <c r="E3" s="112"/>
      <c r="F3" s="110">
        <v>47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96" t="s">
        <v>74</v>
      </c>
      <c r="C5" s="98">
        <v>568043</v>
      </c>
      <c r="D5" s="98">
        <v>6173530</v>
      </c>
      <c r="E5" s="76">
        <v>32.395000000000003</v>
      </c>
      <c r="F5" s="115" t="s">
        <v>125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96" t="s">
        <v>45</v>
      </c>
      <c r="C7" s="77">
        <f>+E5-1.7</f>
        <v>30.695000000000004</v>
      </c>
      <c r="D7" s="96">
        <v>14102016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4" t="s">
        <v>14</v>
      </c>
      <c r="C8" s="95"/>
      <c r="D8" s="107" t="s">
        <v>11</v>
      </c>
      <c r="E8" s="108"/>
      <c r="F8" s="108"/>
      <c r="G8" s="109"/>
      <c r="I8" s="47" t="s">
        <v>18</v>
      </c>
      <c r="J8" s="25">
        <f>+E5</f>
        <v>32.395000000000003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5+7</f>
        <v>12</v>
      </c>
      <c r="K10" s="19">
        <f>+$J$8-I10</f>
        <v>31.395000000000003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5+6</f>
        <v>11</v>
      </c>
      <c r="K11" s="19">
        <f>+$J$8-I11</f>
        <v>30.395000000000003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6+8</f>
        <v>14</v>
      </c>
      <c r="K12" s="19">
        <f>+$J$8-I12</f>
        <v>29.395000000000003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8+8</f>
        <v>16</v>
      </c>
      <c r="K13" s="19">
        <f>+$J$8-I13</f>
        <v>28.395000000000003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9+13</f>
        <v>22</v>
      </c>
      <c r="K14" s="19">
        <f>+$J$8-I14</f>
        <v>27.395000000000003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12</v>
      </c>
      <c r="G15" s="58" t="s">
        <v>57</v>
      </c>
      <c r="I15" s="41"/>
      <c r="J15" s="14">
        <v>0</v>
      </c>
      <c r="K15" s="15"/>
      <c r="L15" s="20">
        <f>+J8</f>
        <v>32.395000000000003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11</v>
      </c>
      <c r="G16" s="58" t="s">
        <v>57</v>
      </c>
      <c r="I16" s="41"/>
      <c r="J16" s="10">
        <v>0</v>
      </c>
      <c r="K16" s="11"/>
      <c r="L16" s="21">
        <f>+K14</f>
        <v>27.395000000000003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14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16</v>
      </c>
      <c r="G18" s="58" t="s">
        <v>57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22</v>
      </c>
      <c r="G19" s="58" t="s">
        <v>57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97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96"/>
      <c r="C3" s="63" t="s">
        <v>33</v>
      </c>
      <c r="D3" s="110" t="s">
        <v>44</v>
      </c>
      <c r="E3" s="112"/>
      <c r="F3" s="110">
        <v>48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96" t="s">
        <v>74</v>
      </c>
      <c r="C5" s="75">
        <v>567758</v>
      </c>
      <c r="D5" s="75">
        <v>6174274</v>
      </c>
      <c r="E5" s="76">
        <v>24.803999999999998</v>
      </c>
      <c r="F5" s="115" t="s">
        <v>126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96" t="s">
        <v>45</v>
      </c>
      <c r="C7" s="77">
        <f>+E5-0.9</f>
        <v>23.904</v>
      </c>
      <c r="D7" s="96">
        <v>14102016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4" t="s">
        <v>14</v>
      </c>
      <c r="C8" s="95"/>
      <c r="D8" s="107" t="s">
        <v>11</v>
      </c>
      <c r="E8" s="108"/>
      <c r="F8" s="108"/>
      <c r="G8" s="109"/>
      <c r="I8" s="47" t="s">
        <v>18</v>
      </c>
      <c r="J8" s="25">
        <f>+E5</f>
        <v>24.803999999999998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5+5</f>
        <v>10</v>
      </c>
      <c r="K10" s="19">
        <f>+$J$8-I10</f>
        <v>23.803999999999998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5+6</f>
        <v>11</v>
      </c>
      <c r="K11" s="19">
        <f>+$J$8-I11</f>
        <v>22.803999999999998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18+21</f>
        <v>39</v>
      </c>
      <c r="K12" s="19">
        <f>+$J$8-I12</f>
        <v>21.803999999999998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16+23</f>
        <v>39</v>
      </c>
      <c r="K13" s="19">
        <f>+$J$8-I13</f>
        <v>20.803999999999998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4.5</v>
      </c>
      <c r="J14" s="18">
        <f>22+37</f>
        <v>59</v>
      </c>
      <c r="K14" s="19">
        <f>+$J$8-I14</f>
        <v>20.303999999999998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10</v>
      </c>
      <c r="G15" s="58" t="s">
        <v>47</v>
      </c>
      <c r="I15" s="41"/>
      <c r="J15" s="14">
        <v>0</v>
      </c>
      <c r="K15" s="15"/>
      <c r="L15" s="20">
        <f>+J8</f>
        <v>24.803999999999998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11</v>
      </c>
      <c r="G16" s="58" t="s">
        <v>47</v>
      </c>
      <c r="I16" s="41"/>
      <c r="J16" s="10">
        <v>0</v>
      </c>
      <c r="K16" s="11"/>
      <c r="L16" s="21">
        <f>+K14</f>
        <v>20.303999999999998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39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39</v>
      </c>
      <c r="G18" s="58" t="s">
        <v>49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4.5</v>
      </c>
      <c r="F19" s="57">
        <f t="shared" si="0"/>
        <v>59</v>
      </c>
      <c r="G19" s="58" t="s">
        <v>49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97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96"/>
      <c r="C3" s="63" t="s">
        <v>33</v>
      </c>
      <c r="D3" s="110" t="s">
        <v>44</v>
      </c>
      <c r="E3" s="112"/>
      <c r="F3" s="110">
        <v>49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96" t="s">
        <v>74</v>
      </c>
      <c r="C5" s="75">
        <v>567451</v>
      </c>
      <c r="D5" s="75">
        <v>6175024</v>
      </c>
      <c r="E5" s="76">
        <v>22.178000000000001</v>
      </c>
      <c r="F5" s="115" t="s">
        <v>127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96" t="s">
        <v>45</v>
      </c>
      <c r="C7" s="77">
        <f>+E5-0.9</f>
        <v>21.278000000000002</v>
      </c>
      <c r="D7" s="96">
        <v>14102016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4" t="s">
        <v>14</v>
      </c>
      <c r="C8" s="95"/>
      <c r="D8" s="107" t="s">
        <v>11</v>
      </c>
      <c r="E8" s="108"/>
      <c r="F8" s="108"/>
      <c r="G8" s="109"/>
      <c r="I8" s="47" t="s">
        <v>18</v>
      </c>
      <c r="J8" s="25">
        <f>+E5</f>
        <v>22.178000000000001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6+7</f>
        <v>13</v>
      </c>
      <c r="K10" s="19">
        <f>+$J$8-I10</f>
        <v>21.178000000000001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9+9</f>
        <v>18</v>
      </c>
      <c r="K11" s="19">
        <f>+$J$8-I11</f>
        <v>20.178000000000001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16+22</f>
        <v>38</v>
      </c>
      <c r="K12" s="19">
        <f>+$J$8-I12</f>
        <v>19.178000000000001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3.5</v>
      </c>
      <c r="J13" s="18">
        <f>26+36</f>
        <v>62</v>
      </c>
      <c r="K13" s="19">
        <f>+$J$8-I13</f>
        <v>18.678000000000001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3.5</v>
      </c>
      <c r="J14" s="18">
        <f>+J13</f>
        <v>62</v>
      </c>
      <c r="K14" s="19">
        <f>+$J$8-I14</f>
        <v>18.678000000000001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13</v>
      </c>
      <c r="G15" s="58" t="s">
        <v>57</v>
      </c>
      <c r="I15" s="41"/>
      <c r="J15" s="14">
        <v>0</v>
      </c>
      <c r="K15" s="15"/>
      <c r="L15" s="20">
        <f>+J8</f>
        <v>22.178000000000001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18</v>
      </c>
      <c r="G16" s="58" t="s">
        <v>48</v>
      </c>
      <c r="I16" s="41"/>
      <c r="J16" s="10">
        <v>0</v>
      </c>
      <c r="K16" s="11"/>
      <c r="L16" s="21">
        <f>+K14</f>
        <v>18.678000000000001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38</v>
      </c>
      <c r="G17" s="58" t="s">
        <v>49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3.5</v>
      </c>
      <c r="F18" s="57">
        <f t="shared" si="0"/>
        <v>62</v>
      </c>
      <c r="G18" s="58" t="s">
        <v>49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3.5</v>
      </c>
      <c r="F19" s="57">
        <f t="shared" si="0"/>
        <v>62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37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6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61"/>
      <c r="C3" s="63" t="s">
        <v>33</v>
      </c>
      <c r="D3" s="110" t="s">
        <v>44</v>
      </c>
      <c r="E3" s="112"/>
      <c r="F3" s="110">
        <v>5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571598</v>
      </c>
      <c r="D5" s="75">
        <v>6143535</v>
      </c>
      <c r="E5" s="76">
        <v>23.731566000000001</v>
      </c>
      <c r="F5" s="115" t="s">
        <v>83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61" t="s">
        <v>45</v>
      </c>
      <c r="C7" s="77" t="s">
        <v>28</v>
      </c>
      <c r="D7" s="66">
        <v>6102016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59" t="s">
        <v>14</v>
      </c>
      <c r="C8" s="60"/>
      <c r="D8" s="107" t="s">
        <v>11</v>
      </c>
      <c r="E8" s="108"/>
      <c r="F8" s="108"/>
      <c r="G8" s="109"/>
      <c r="I8" s="47" t="s">
        <v>18</v>
      </c>
      <c r="J8" s="25">
        <f>+E5</f>
        <v>23.731566000000001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3+5</f>
        <v>8</v>
      </c>
      <c r="K10" s="19">
        <f>+$J$8-I10</f>
        <v>22.731566000000001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v>50</v>
      </c>
      <c r="K11" s="19">
        <f>+$J$8-I11</f>
        <v>21.731566000000001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2.4500000000000002</v>
      </c>
      <c r="J12" s="18">
        <v>50</v>
      </c>
      <c r="K12" s="19">
        <f>+$J$8-I12</f>
        <v>21.281566000000002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2.4500000000000002</v>
      </c>
      <c r="J13" s="18">
        <v>50</v>
      </c>
      <c r="K13" s="19">
        <f>+$J$8-I13</f>
        <v>21.281566000000002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2.4500000000000002</v>
      </c>
      <c r="J14" s="18">
        <v>50</v>
      </c>
      <c r="K14" s="19">
        <f>+$J$8-I14</f>
        <v>21.281566000000002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8</v>
      </c>
      <c r="G15" s="58" t="s">
        <v>51</v>
      </c>
      <c r="I15" s="41"/>
      <c r="J15" s="14">
        <v>0</v>
      </c>
      <c r="K15" s="15"/>
      <c r="L15" s="20">
        <f>+J8</f>
        <v>23.731566000000001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50</v>
      </c>
      <c r="G16" s="58" t="s">
        <v>54</v>
      </c>
      <c r="I16" s="41"/>
      <c r="J16" s="10">
        <v>0</v>
      </c>
      <c r="K16" s="11"/>
      <c r="L16" s="21">
        <f>+K14</f>
        <v>21.281566000000002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2.4500000000000002</v>
      </c>
      <c r="F17" s="57">
        <f t="shared" si="0"/>
        <v>50</v>
      </c>
      <c r="G17" s="58" t="s">
        <v>28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2.4500000000000002</v>
      </c>
      <c r="F18" s="57">
        <f t="shared" si="0"/>
        <v>50</v>
      </c>
      <c r="G18" s="58" t="s">
        <v>28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2.4500000000000002</v>
      </c>
      <c r="F19" s="57">
        <f t="shared" si="0"/>
        <v>50</v>
      </c>
      <c r="G19" s="58" t="s">
        <v>28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x14ac:dyDescent="0.25">
      <c r="B26" s="7"/>
      <c r="C26" s="8"/>
      <c r="D26" s="8"/>
      <c r="E26" s="8"/>
      <c r="F26" s="8"/>
      <c r="G26" s="9"/>
      <c r="I26" s="78"/>
    </row>
    <row r="27" spans="2:13" ht="15.75" x14ac:dyDescent="0.25">
      <c r="B27" s="7"/>
      <c r="C27" s="8"/>
      <c r="D27" s="8"/>
      <c r="E27" s="8"/>
      <c r="F27" s="8"/>
      <c r="G27" s="9"/>
      <c r="I27" s="70"/>
    </row>
    <row r="28" spans="2:13" ht="15.75" x14ac:dyDescent="0.25">
      <c r="B28" s="10"/>
      <c r="C28" s="11"/>
      <c r="D28" s="11"/>
      <c r="E28" s="11"/>
      <c r="F28" s="11"/>
      <c r="G28" s="12"/>
      <c r="I28" s="70"/>
    </row>
    <row r="29" spans="2:13" x14ac:dyDescent="0.25">
      <c r="I29" s="73"/>
    </row>
    <row r="30" spans="2:13" ht="15.75" x14ac:dyDescent="0.25">
      <c r="B30" s="1" t="s">
        <v>29</v>
      </c>
      <c r="I30" s="70"/>
    </row>
    <row r="31" spans="2:13" x14ac:dyDescent="0.25">
      <c r="B31" s="1" t="s">
        <v>30</v>
      </c>
      <c r="I31" s="73"/>
    </row>
    <row r="32" spans="2:13" x14ac:dyDescent="0.25">
      <c r="I32" s="73"/>
    </row>
    <row r="33" spans="9:9" ht="15.75" x14ac:dyDescent="0.25">
      <c r="I33" s="70"/>
    </row>
    <row r="34" spans="9:9" x14ac:dyDescent="0.25">
      <c r="I34" s="73"/>
    </row>
    <row r="35" spans="9:9" x14ac:dyDescent="0.25">
      <c r="I35" s="73"/>
    </row>
    <row r="36" spans="9:9" x14ac:dyDescent="0.25">
      <c r="I36" s="73"/>
    </row>
    <row r="37" spans="9:9" x14ac:dyDescent="0.25">
      <c r="I37" s="71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topLeftCell="C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97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96"/>
      <c r="C3" s="63" t="s">
        <v>33</v>
      </c>
      <c r="D3" s="110" t="s">
        <v>44</v>
      </c>
      <c r="E3" s="112"/>
      <c r="F3" s="110">
        <v>50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96" t="s">
        <v>74</v>
      </c>
      <c r="C5" s="75">
        <v>567066</v>
      </c>
      <c r="D5" s="75">
        <v>6175840</v>
      </c>
      <c r="E5" s="76">
        <v>23.928999999999998</v>
      </c>
      <c r="F5" s="115" t="s">
        <v>128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96" t="s">
        <v>45</v>
      </c>
      <c r="C7" s="77" t="s">
        <v>28</v>
      </c>
      <c r="D7" s="96">
        <v>14102016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4" t="s">
        <v>14</v>
      </c>
      <c r="C8" s="95"/>
      <c r="D8" s="107" t="s">
        <v>11</v>
      </c>
      <c r="E8" s="108"/>
      <c r="F8" s="108"/>
      <c r="G8" s="109"/>
      <c r="I8" s="47" t="s">
        <v>18</v>
      </c>
      <c r="J8" s="25">
        <f>+E5</f>
        <v>23.928999999999998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6+7</f>
        <v>13</v>
      </c>
      <c r="K10" s="19">
        <f>+$J$8-I10</f>
        <v>22.928999999999998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7+9</f>
        <v>16</v>
      </c>
      <c r="K11" s="19">
        <f>+$J$8-I11</f>
        <v>21.928999999999998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8+11</f>
        <v>19</v>
      </c>
      <c r="K12" s="19">
        <f>+$J$8-I12</f>
        <v>20.928999999999998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13+18</f>
        <v>31</v>
      </c>
      <c r="K13" s="19">
        <f>+$J$8-I13</f>
        <v>19.928999999999998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15+20</f>
        <v>35</v>
      </c>
      <c r="K14" s="19">
        <f>+$J$8-I14</f>
        <v>18.928999999999998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13</v>
      </c>
      <c r="G15" s="58" t="s">
        <v>47</v>
      </c>
      <c r="I15" s="41"/>
      <c r="J15" s="14">
        <v>0</v>
      </c>
      <c r="K15" s="15"/>
      <c r="L15" s="20">
        <f>+J8</f>
        <v>23.928999999999998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16</v>
      </c>
      <c r="G16" s="58" t="s">
        <v>57</v>
      </c>
      <c r="I16" s="41"/>
      <c r="J16" s="10">
        <v>0</v>
      </c>
      <c r="K16" s="11"/>
      <c r="L16" s="21">
        <f>+K14</f>
        <v>18.928999999999998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19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31</v>
      </c>
      <c r="G18" s="58" t="s">
        <v>113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35</v>
      </c>
      <c r="G19" s="58" t="s">
        <v>113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51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3">
        <v>566843</v>
      </c>
      <c r="D5" s="103">
        <v>6176579</v>
      </c>
      <c r="E5" s="76">
        <v>20.449750000000002</v>
      </c>
      <c r="F5" s="115" t="s">
        <v>145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+E5-1.2</f>
        <v>19.249750000000002</v>
      </c>
      <c r="D7" s="101">
        <v>15102016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20.449750000000002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7+7</f>
        <v>14</v>
      </c>
      <c r="K10" s="19">
        <f>+$J$8-I10</f>
        <v>19.449750000000002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9+10</f>
        <v>19</v>
      </c>
      <c r="K11" s="19">
        <f>+$J$8-I11</f>
        <v>18.449750000000002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8+14</f>
        <v>22</v>
      </c>
      <c r="K12" s="19">
        <f>+$J$8-I12</f>
        <v>17.449750000000002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15+25</f>
        <v>40</v>
      </c>
      <c r="K13" s="19">
        <f>+$J$8-I13</f>
        <v>16.449750000000002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4.5</v>
      </c>
      <c r="J14" s="18">
        <v>50</v>
      </c>
      <c r="K14" s="19">
        <f>+$J$8-I14</f>
        <v>15.949750000000002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14</v>
      </c>
      <c r="G15" s="58" t="s">
        <v>47</v>
      </c>
      <c r="I15" s="41"/>
      <c r="J15" s="14">
        <v>0</v>
      </c>
      <c r="K15" s="15"/>
      <c r="L15" s="20">
        <f>+J8</f>
        <v>20.449750000000002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19</v>
      </c>
      <c r="G16" s="58" t="s">
        <v>57</v>
      </c>
      <c r="I16" s="41"/>
      <c r="J16" s="10">
        <v>0</v>
      </c>
      <c r="K16" s="11"/>
      <c r="L16" s="21">
        <f>+K14</f>
        <v>15.949750000000002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22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40</v>
      </c>
      <c r="G18" s="58" t="s">
        <v>113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v>4.5</v>
      </c>
      <c r="F19" s="57">
        <f t="shared" si="0"/>
        <v>50</v>
      </c>
      <c r="G19" s="58" t="s">
        <v>113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2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52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566541</v>
      </c>
      <c r="D5" s="103">
        <v>6177442</v>
      </c>
      <c r="E5" s="76">
        <v>23.04318</v>
      </c>
      <c r="F5" s="115" t="s">
        <v>146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+E5-0.8</f>
        <v>22.243179999999999</v>
      </c>
      <c r="D7" s="101">
        <v>15102016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23.04318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5+5</f>
        <v>10</v>
      </c>
      <c r="K10" s="19">
        <f t="shared" ref="K10:K15" si="0">+$J$8-I10</f>
        <v>22.04318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8+10</f>
        <v>18</v>
      </c>
      <c r="K11" s="19">
        <f t="shared" si="0"/>
        <v>21.04318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13+14</f>
        <v>27</v>
      </c>
      <c r="K12" s="19">
        <f t="shared" si="0"/>
        <v>20.04318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15+21</f>
        <v>36</v>
      </c>
      <c r="K13" s="19">
        <f t="shared" si="0"/>
        <v>19.04318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4.5</v>
      </c>
      <c r="J14" s="18">
        <f>19+22</f>
        <v>41</v>
      </c>
      <c r="K14" s="19">
        <f t="shared" si="0"/>
        <v>18.54318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10</v>
      </c>
      <c r="G15" s="58" t="s">
        <v>47</v>
      </c>
      <c r="I15" s="49">
        <v>5</v>
      </c>
      <c r="J15" s="18">
        <v>50</v>
      </c>
      <c r="K15" s="19">
        <f t="shared" si="0"/>
        <v>18.04318</v>
      </c>
      <c r="L15" s="8"/>
      <c r="M15" s="46"/>
    </row>
    <row r="16" spans="2:15" x14ac:dyDescent="0.25">
      <c r="B16" s="7"/>
      <c r="C16" s="8"/>
      <c r="D16" s="8"/>
      <c r="E16" s="57">
        <f t="shared" ref="E16:F19" si="1">+I11</f>
        <v>2</v>
      </c>
      <c r="F16" s="57">
        <f t="shared" si="1"/>
        <v>18</v>
      </c>
      <c r="G16" s="58" t="s">
        <v>57</v>
      </c>
      <c r="I16" s="41"/>
      <c r="J16" s="14">
        <v>0</v>
      </c>
      <c r="K16" s="15"/>
      <c r="L16" s="20">
        <f>+J8</f>
        <v>23.04318</v>
      </c>
      <c r="M16" s="50" t="s">
        <v>20</v>
      </c>
    </row>
    <row r="17" spans="2:13" x14ac:dyDescent="0.25">
      <c r="B17" s="7"/>
      <c r="C17" s="8"/>
      <c r="D17" s="8"/>
      <c r="E17" s="57">
        <f t="shared" si="1"/>
        <v>3</v>
      </c>
      <c r="F17" s="57">
        <f t="shared" si="1"/>
        <v>27</v>
      </c>
      <c r="G17" s="58" t="s">
        <v>113</v>
      </c>
      <c r="I17" s="41"/>
      <c r="J17" s="10">
        <v>0</v>
      </c>
      <c r="K17" s="11"/>
      <c r="L17" s="21">
        <f>+K15</f>
        <v>18.04318</v>
      </c>
      <c r="M17" s="51" t="s">
        <v>21</v>
      </c>
    </row>
    <row r="18" spans="2:13" x14ac:dyDescent="0.25">
      <c r="B18" s="7"/>
      <c r="C18" s="8"/>
      <c r="D18" s="8"/>
      <c r="E18" s="57">
        <f t="shared" si="1"/>
        <v>4</v>
      </c>
      <c r="F18" s="57">
        <f t="shared" si="1"/>
        <v>36</v>
      </c>
      <c r="G18" s="58" t="s">
        <v>113</v>
      </c>
      <c r="I18" s="41"/>
      <c r="J18" s="8"/>
      <c r="K18" s="8"/>
      <c r="L18" s="16"/>
      <c r="M18" s="52"/>
    </row>
    <row r="19" spans="2:13" x14ac:dyDescent="0.25">
      <c r="B19" s="7"/>
      <c r="C19" s="8"/>
      <c r="D19" s="8"/>
      <c r="E19" s="57">
        <f t="shared" si="1"/>
        <v>4.5</v>
      </c>
      <c r="F19" s="57">
        <f t="shared" si="1"/>
        <v>41</v>
      </c>
      <c r="G19" s="58" t="s">
        <v>113</v>
      </c>
      <c r="I19" s="41"/>
      <c r="J19" s="8"/>
      <c r="K19" s="8"/>
      <c r="L19" s="8"/>
      <c r="M19" s="52"/>
    </row>
    <row r="20" spans="2:13" x14ac:dyDescent="0.25">
      <c r="B20" s="7"/>
      <c r="C20" s="8"/>
      <c r="D20" s="8"/>
      <c r="E20" s="57">
        <f>+I15</f>
        <v>5</v>
      </c>
      <c r="F20" s="57">
        <f>+J15</f>
        <v>50</v>
      </c>
      <c r="G20" s="58" t="s">
        <v>113</v>
      </c>
      <c r="I20" s="41" t="s">
        <v>41</v>
      </c>
      <c r="J20" s="8"/>
      <c r="K20" s="8"/>
      <c r="L20" s="8"/>
      <c r="M20" s="46"/>
    </row>
    <row r="21" spans="2:13" ht="15.75" thickBot="1" x14ac:dyDescent="0.3">
      <c r="B21" s="7"/>
      <c r="C21" s="8"/>
      <c r="D21" s="8"/>
      <c r="E21" s="8"/>
      <c r="F21" s="8"/>
      <c r="G21" s="9"/>
      <c r="I21" s="53"/>
      <c r="J21" s="54"/>
      <c r="K21" s="54"/>
      <c r="L21" s="54"/>
      <c r="M21" s="55"/>
    </row>
    <row r="22" spans="2:13" x14ac:dyDescent="0.25">
      <c r="B22" s="7"/>
      <c r="C22" s="8"/>
      <c r="D22" s="8"/>
      <c r="E22" s="8"/>
      <c r="F22" s="8"/>
      <c r="G22" s="9"/>
    </row>
    <row r="23" spans="2:13" x14ac:dyDescent="0.25">
      <c r="B23" s="7"/>
      <c r="C23" s="8"/>
      <c r="D23" s="8"/>
      <c r="E23" s="8"/>
      <c r="F23" s="8"/>
      <c r="G23" s="9"/>
      <c r="J23" s="1" t="s">
        <v>42</v>
      </c>
    </row>
    <row r="24" spans="2:13" x14ac:dyDescent="0.25">
      <c r="B24" s="7"/>
      <c r="C24" s="8"/>
      <c r="D24" s="8"/>
      <c r="E24" s="8"/>
      <c r="F24" s="8"/>
      <c r="G24" s="9"/>
    </row>
    <row r="25" spans="2:13" x14ac:dyDescent="0.25">
      <c r="B25" s="7"/>
      <c r="C25" s="8"/>
      <c r="D25" s="8"/>
      <c r="E25" s="8"/>
      <c r="F25" s="8"/>
      <c r="G25" s="9"/>
    </row>
    <row r="26" spans="2:13" ht="15.75" x14ac:dyDescent="0.25">
      <c r="B26" s="7"/>
      <c r="C26" s="8"/>
      <c r="D26" s="8"/>
      <c r="E26" s="8"/>
      <c r="F26" s="8"/>
      <c r="G26" s="9"/>
      <c r="I26" s="87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ht="15.75" x14ac:dyDescent="0.25">
      <c r="I29" s="69"/>
    </row>
    <row r="30" spans="2:13" x14ac:dyDescent="0.25">
      <c r="B30" s="1" t="s">
        <v>29</v>
      </c>
      <c r="I30" s="72"/>
    </row>
    <row r="31" spans="2:13" x14ac:dyDescent="0.25">
      <c r="B31" s="1" t="s">
        <v>30</v>
      </c>
      <c r="I31" s="74"/>
    </row>
    <row r="32" spans="2:13" x14ac:dyDescent="0.25">
      <c r="I32" s="74"/>
    </row>
    <row r="33" spans="4:9" ht="15.75" x14ac:dyDescent="0.25">
      <c r="I33" s="69"/>
    </row>
    <row r="34" spans="4:9" x14ac:dyDescent="0.25">
      <c r="I34" s="72"/>
    </row>
    <row r="35" spans="4:9" x14ac:dyDescent="0.25">
      <c r="I35" s="74"/>
    </row>
    <row r="36" spans="4:9" x14ac:dyDescent="0.25">
      <c r="D36" s="81"/>
      <c r="I36" s="74"/>
    </row>
    <row r="37" spans="4:9" ht="15.75" x14ac:dyDescent="0.25">
      <c r="I37" s="69"/>
    </row>
    <row r="38" spans="4:9" x14ac:dyDescent="0.25">
      <c r="I38" s="72"/>
    </row>
    <row r="39" spans="4:9" x14ac:dyDescent="0.25">
      <c r="I39" s="72"/>
    </row>
    <row r="40" spans="4:9" x14ac:dyDescent="0.25">
      <c r="I40" s="72"/>
    </row>
    <row r="41" spans="4:9" x14ac:dyDescent="0.25">
      <c r="I41" s="74"/>
    </row>
    <row r="42" spans="4:9" x14ac:dyDescent="0.25">
      <c r="I42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53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566172</v>
      </c>
      <c r="D5" s="103">
        <v>6178138</v>
      </c>
      <c r="E5" s="76">
        <v>30.540223000000001</v>
      </c>
      <c r="F5" s="115" t="s">
        <v>147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+E5-2.1</f>
        <v>28.440223</v>
      </c>
      <c r="D7" s="101">
        <v>15102016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30.540223000000001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7+8</f>
        <v>15</v>
      </c>
      <c r="K10" s="19">
        <f>+$J$8-I10</f>
        <v>29.540223000000001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10+11</f>
        <v>21</v>
      </c>
      <c r="K11" s="19">
        <f>+$J$8-I11</f>
        <v>28.540223000000001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10+11</f>
        <v>21</v>
      </c>
      <c r="K12" s="19">
        <f>+$J$8-I12</f>
        <v>27.540223000000001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13+23</f>
        <v>36</v>
      </c>
      <c r="K13" s="19">
        <f>+$J$8-I13</f>
        <v>26.540223000000001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20+28</f>
        <v>48</v>
      </c>
      <c r="K14" s="19">
        <f>+$J$8-I14</f>
        <v>25.540223000000001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15</v>
      </c>
      <c r="G15" s="58" t="s">
        <v>57</v>
      </c>
      <c r="I15" s="41"/>
      <c r="J15" s="14">
        <v>0</v>
      </c>
      <c r="K15" s="15"/>
      <c r="L15" s="20">
        <f>+J8</f>
        <v>30.540223000000001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21</v>
      </c>
      <c r="G16" s="58" t="s">
        <v>57</v>
      </c>
      <c r="I16" s="41"/>
      <c r="J16" s="10">
        <v>0</v>
      </c>
      <c r="K16" s="11"/>
      <c r="L16" s="21">
        <f>+K14</f>
        <v>25.540223000000001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21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36</v>
      </c>
      <c r="G18" s="58" t="s">
        <v>113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48</v>
      </c>
      <c r="G19" s="58" t="s">
        <v>113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54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3">
        <v>565678</v>
      </c>
      <c r="D5" s="103">
        <v>6178756</v>
      </c>
      <c r="E5" s="76">
        <v>26.529464999999998</v>
      </c>
      <c r="F5" s="115" t="s">
        <v>148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+E5-2.25</f>
        <v>24.279464999999998</v>
      </c>
      <c r="D7" s="101">
        <v>15102016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26.529464999999998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4+5</f>
        <v>9</v>
      </c>
      <c r="K10" s="19">
        <f>+$J$8-I10</f>
        <v>25.529464999999998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5+4</f>
        <v>9</v>
      </c>
      <c r="K11" s="19">
        <f>+$J$8-I11</f>
        <v>24.529464999999998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10+17</f>
        <v>27</v>
      </c>
      <c r="K12" s="19">
        <f>+$J$8-I12</f>
        <v>23.529464999999998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16+21</f>
        <v>37</v>
      </c>
      <c r="K13" s="19">
        <f>+$J$8-I13</f>
        <v>22.529464999999998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4.8</v>
      </c>
      <c r="J14" s="18">
        <v>50</v>
      </c>
      <c r="K14" s="19">
        <f>+$J$8-I14</f>
        <v>21.729464999999998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9</v>
      </c>
      <c r="G15" s="58" t="s">
        <v>47</v>
      </c>
      <c r="I15" s="41"/>
      <c r="J15" s="14">
        <v>0</v>
      </c>
      <c r="K15" s="15"/>
      <c r="L15" s="20">
        <f>+J8</f>
        <v>26.529464999999998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9</v>
      </c>
      <c r="G16" s="58" t="s">
        <v>57</v>
      </c>
      <c r="I16" s="41"/>
      <c r="J16" s="10">
        <v>0</v>
      </c>
      <c r="K16" s="11"/>
      <c r="L16" s="21">
        <f>+K14</f>
        <v>21.729464999999998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27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37</v>
      </c>
      <c r="G18" s="58" t="s">
        <v>113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4.8</v>
      </c>
      <c r="F19" s="57">
        <f t="shared" si="0"/>
        <v>50</v>
      </c>
      <c r="G19" s="58" t="s">
        <v>113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55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3">
        <v>565300</v>
      </c>
      <c r="D5" s="103">
        <v>6179577</v>
      </c>
      <c r="E5" s="76">
        <v>20.477833</v>
      </c>
      <c r="F5" s="115" t="s">
        <v>149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+E5-2.2</f>
        <v>18.277833000000001</v>
      </c>
      <c r="D7" s="101">
        <v>15102016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20.477833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3+5</f>
        <v>8</v>
      </c>
      <c r="K10" s="19">
        <f>+$J$8-I10</f>
        <v>19.477833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6+9</f>
        <v>15</v>
      </c>
      <c r="K11" s="19">
        <f>+$J$8-I11</f>
        <v>18.477833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6+9</f>
        <v>15</v>
      </c>
      <c r="K12" s="19">
        <f>+$J$8-I12</f>
        <v>17.477833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12+18</f>
        <v>30</v>
      </c>
      <c r="K13" s="19">
        <f>+$J$8-I13</f>
        <v>16.477833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20+23</f>
        <v>43</v>
      </c>
      <c r="K14" s="19">
        <f>+$J$8-I14</f>
        <v>15.477833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8</v>
      </c>
      <c r="G15" s="58" t="s">
        <v>47</v>
      </c>
      <c r="I15" s="41"/>
      <c r="J15" s="14">
        <v>0</v>
      </c>
      <c r="K15" s="15"/>
      <c r="L15" s="20">
        <f>+J8</f>
        <v>20.477833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15</v>
      </c>
      <c r="G16" s="58" t="s">
        <v>57</v>
      </c>
      <c r="I16" s="41"/>
      <c r="J16" s="10">
        <v>0</v>
      </c>
      <c r="K16" s="11"/>
      <c r="L16" s="21">
        <f>+K14</f>
        <v>15.477833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15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30</v>
      </c>
      <c r="G18" s="58" t="s">
        <v>48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43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56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564920</v>
      </c>
      <c r="D5" s="103">
        <v>6180286</v>
      </c>
      <c r="E5" s="76">
        <v>22.071434</v>
      </c>
      <c r="F5" s="115" t="s">
        <v>150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+E5-1.35</f>
        <v>20.721433999999999</v>
      </c>
      <c r="D7" s="101">
        <v>16102016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22.071434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4+5</f>
        <v>9</v>
      </c>
      <c r="K10" s="19">
        <f>+$J$8-I10</f>
        <v>21.071434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4+8</f>
        <v>12</v>
      </c>
      <c r="K11" s="19">
        <f>+$J$8-I11</f>
        <v>20.071434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10+16</f>
        <v>26</v>
      </c>
      <c r="K12" s="19">
        <f>+$J$8-I12</f>
        <v>19.071434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15+18</f>
        <v>33</v>
      </c>
      <c r="K13" s="19">
        <f>+$J$8-I13</f>
        <v>18.071434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12+30</f>
        <v>42</v>
      </c>
      <c r="K14" s="19">
        <f>+$J$8-I14</f>
        <v>17.071434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9</v>
      </c>
      <c r="G15" s="58" t="s">
        <v>57</v>
      </c>
      <c r="I15" s="41"/>
      <c r="J15" s="14">
        <v>0</v>
      </c>
      <c r="K15" s="15"/>
      <c r="L15" s="20">
        <f>+J8</f>
        <v>22.071434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12</v>
      </c>
      <c r="G16" s="58" t="s">
        <v>57</v>
      </c>
      <c r="I16" s="41"/>
      <c r="J16" s="10">
        <v>0</v>
      </c>
      <c r="K16" s="11"/>
      <c r="L16" s="21">
        <f>+K14</f>
        <v>17.071434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26</v>
      </c>
      <c r="G17" s="58" t="s">
        <v>48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33</v>
      </c>
      <c r="G18" s="58" t="s">
        <v>113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42</v>
      </c>
      <c r="G19" s="58" t="s">
        <v>113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57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564544</v>
      </c>
      <c r="D5" s="103">
        <v>6181001</v>
      </c>
      <c r="E5" s="76">
        <v>19.131039999999999</v>
      </c>
      <c r="F5" s="115" t="s">
        <v>151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+E5-2.8</f>
        <v>16.331039999999998</v>
      </c>
      <c r="D7" s="101">
        <v>16102016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19.131039999999999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2+3</f>
        <v>5</v>
      </c>
      <c r="K10" s="19">
        <f>+$J$8-I10</f>
        <v>18.131039999999999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4+4</f>
        <v>8</v>
      </c>
      <c r="K11" s="19">
        <f>+$J$8-I11</f>
        <v>17.131039999999999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14+18</f>
        <v>32</v>
      </c>
      <c r="K12" s="19">
        <f>+$J$8-I12</f>
        <v>16.131039999999999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17+20</f>
        <v>37</v>
      </c>
      <c r="K13" s="19">
        <f>+$J$8-I13</f>
        <v>15.131039999999999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4.5</v>
      </c>
      <c r="J14" s="18">
        <v>50</v>
      </c>
      <c r="K14" s="19">
        <f>+$J$8-I14</f>
        <v>14.631039999999999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5</v>
      </c>
      <c r="G15" s="58" t="s">
        <v>47</v>
      </c>
      <c r="I15" s="41"/>
      <c r="J15" s="14">
        <v>0</v>
      </c>
      <c r="K15" s="15"/>
      <c r="L15" s="20">
        <f>+J8</f>
        <v>19.131039999999999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8</v>
      </c>
      <c r="G16" s="58" t="s">
        <v>57</v>
      </c>
      <c r="I16" s="41"/>
      <c r="J16" s="10">
        <v>0</v>
      </c>
      <c r="K16" s="11"/>
      <c r="L16" s="21">
        <f>+K14</f>
        <v>14.631039999999999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32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37</v>
      </c>
      <c r="G18" s="58" t="s">
        <v>113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4.5</v>
      </c>
      <c r="F19" s="57">
        <f t="shared" si="0"/>
        <v>50</v>
      </c>
      <c r="G19" s="58" t="s">
        <v>113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58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564122</v>
      </c>
      <c r="D5" s="103">
        <v>6181663</v>
      </c>
      <c r="E5" s="76">
        <v>14.332864000000001</v>
      </c>
      <c r="F5" s="115" t="s">
        <v>152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+E5-1.5</f>
        <v>12.832864000000001</v>
      </c>
      <c r="D7" s="101">
        <v>18102016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14.332864000000001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2+3</f>
        <v>5</v>
      </c>
      <c r="K10" s="19">
        <f>+$J$8-I10</f>
        <v>13.332864000000001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3+4</f>
        <v>7</v>
      </c>
      <c r="K11" s="19">
        <f>+$J$8-I11</f>
        <v>12.332864000000001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4+4</f>
        <v>8</v>
      </c>
      <c r="K12" s="19">
        <f>+$J$8-I12</f>
        <v>11.332864000000001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9+11</f>
        <v>20</v>
      </c>
      <c r="K13" s="19">
        <f>+$J$8-I13</f>
        <v>10.332864000000001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12+15</f>
        <v>27</v>
      </c>
      <c r="K14" s="19">
        <f>+$J$8-I14</f>
        <v>9.3328640000000007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5</v>
      </c>
      <c r="G15" s="58" t="s">
        <v>57</v>
      </c>
      <c r="I15" s="41"/>
      <c r="J15" s="14">
        <v>0</v>
      </c>
      <c r="K15" s="15"/>
      <c r="L15" s="20">
        <f>+J8</f>
        <v>14.332864000000001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7</v>
      </c>
      <c r="G16" s="58" t="s">
        <v>57</v>
      </c>
      <c r="I16" s="41"/>
      <c r="J16" s="10">
        <v>0</v>
      </c>
      <c r="K16" s="11"/>
      <c r="L16" s="21">
        <f>+K14</f>
        <v>9.3328640000000007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8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20</v>
      </c>
      <c r="G18" s="58" t="s">
        <v>47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27</v>
      </c>
      <c r="G19" s="58" t="s">
        <v>52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59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563411</v>
      </c>
      <c r="D5" s="103">
        <v>6182201</v>
      </c>
      <c r="E5" s="76">
        <v>9.9848180000000006</v>
      </c>
      <c r="F5" s="115" t="s">
        <v>153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+E5-0.8</f>
        <v>9.1848179999999999</v>
      </c>
      <c r="D7" s="101">
        <v>17102016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9.9848180000000006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2+2</f>
        <v>4</v>
      </c>
      <c r="K10" s="19">
        <f>+$J$8-I10</f>
        <v>8.9848180000000006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3+4</f>
        <v>7</v>
      </c>
      <c r="K11" s="19">
        <f>+$J$8-I11</f>
        <v>7.9848180000000006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4+6</f>
        <v>10</v>
      </c>
      <c r="K12" s="19">
        <f>+$J$8-I12</f>
        <v>6.9848180000000006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5+8</f>
        <v>13</v>
      </c>
      <c r="K13" s="19">
        <f>+$J$8-I13</f>
        <v>5.9848180000000006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2+2</f>
        <v>4</v>
      </c>
      <c r="K14" s="19">
        <f>+$J$8-I14</f>
        <v>4.9848180000000006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4</v>
      </c>
      <c r="G15" s="58" t="s">
        <v>47</v>
      </c>
      <c r="I15" s="41"/>
      <c r="J15" s="14">
        <v>0</v>
      </c>
      <c r="K15" s="15"/>
      <c r="L15" s="20">
        <f>+J8</f>
        <v>9.9848180000000006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7</v>
      </c>
      <c r="G16" s="58" t="s">
        <v>47</v>
      </c>
      <c r="I16" s="41"/>
      <c r="J16" s="10">
        <v>0</v>
      </c>
      <c r="K16" s="11"/>
      <c r="L16" s="21">
        <f>+K14</f>
        <v>4.9848180000000006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10</v>
      </c>
      <c r="G17" s="58" t="s">
        <v>129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13</v>
      </c>
      <c r="G18" s="58" t="s">
        <v>129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4</v>
      </c>
      <c r="G19" s="58" t="s">
        <v>58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3"/>
  <sheetViews>
    <sheetView tabSelected="1" zoomScale="89" zoomScaleNormal="89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6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61"/>
      <c r="C3" s="63" t="s">
        <v>33</v>
      </c>
      <c r="D3" s="110" t="s">
        <v>44</v>
      </c>
      <c r="E3" s="112"/>
      <c r="F3" s="110">
        <v>6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571561</v>
      </c>
      <c r="D5" s="75">
        <v>6144341</v>
      </c>
      <c r="E5" s="76">
        <v>28.752268999999998</v>
      </c>
      <c r="F5" s="115" t="s">
        <v>84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61" t="s">
        <v>45</v>
      </c>
      <c r="C7" s="77">
        <f>+E5-1.3</f>
        <v>27.452268999999998</v>
      </c>
      <c r="D7" s="61">
        <v>7102016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59" t="s">
        <v>14</v>
      </c>
      <c r="C8" s="60"/>
      <c r="D8" s="107" t="s">
        <v>11</v>
      </c>
      <c r="E8" s="108"/>
      <c r="F8" s="108"/>
      <c r="G8" s="109"/>
      <c r="I8" s="47" t="s">
        <v>18</v>
      </c>
      <c r="J8" s="25">
        <f>+E5</f>
        <v>28.752268999999998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2+2</f>
        <v>4</v>
      </c>
      <c r="K10" s="19">
        <f>+$J$8-I10</f>
        <v>27.752268999999998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2+3</f>
        <v>5</v>
      </c>
      <c r="K11" s="19">
        <f>+$J$8-I11</f>
        <v>26.752268999999998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8+25</f>
        <v>33</v>
      </c>
      <c r="K12" s="19">
        <f>+$J$8-I12</f>
        <v>25.752268999999998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3.5</v>
      </c>
      <c r="J13" s="18">
        <v>50</v>
      </c>
      <c r="K13" s="19">
        <f>+$J$8-I13</f>
        <v>25.252268999999998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3.6</v>
      </c>
      <c r="J14" s="18">
        <v>50</v>
      </c>
      <c r="K14" s="19">
        <f>+$J$8-I14</f>
        <v>25.152268999999997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4</v>
      </c>
      <c r="G15" s="58" t="s">
        <v>56</v>
      </c>
      <c r="I15" s="41"/>
      <c r="J15" s="14">
        <v>0</v>
      </c>
      <c r="K15" s="15"/>
      <c r="L15" s="20">
        <f>+J8</f>
        <v>28.752268999999998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5</v>
      </c>
      <c r="G16" s="58" t="s">
        <v>47</v>
      </c>
      <c r="I16" s="41"/>
      <c r="J16" s="10">
        <v>0</v>
      </c>
      <c r="K16" s="11"/>
      <c r="L16" s="21">
        <f>+K14</f>
        <v>25.152268999999997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33</v>
      </c>
      <c r="G17" s="58" t="s">
        <v>47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3.5</v>
      </c>
      <c r="F18" s="57">
        <f t="shared" si="0"/>
        <v>50</v>
      </c>
      <c r="G18" s="58" t="s">
        <v>72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3.6</v>
      </c>
      <c r="F19" s="57">
        <f t="shared" si="0"/>
        <v>50</v>
      </c>
      <c r="G19" s="58" t="s">
        <v>72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x14ac:dyDescent="0.25">
      <c r="B26" s="7"/>
      <c r="C26" s="8"/>
      <c r="D26" s="8"/>
      <c r="E26" s="8"/>
      <c r="F26" s="8"/>
      <c r="G26" s="9"/>
      <c r="I26"/>
    </row>
    <row r="27" spans="2:13" ht="15.75" x14ac:dyDescent="0.25">
      <c r="B27" s="7"/>
      <c r="C27" s="8"/>
      <c r="D27" s="8"/>
      <c r="E27" s="8"/>
      <c r="F27" s="8"/>
      <c r="G27" s="9"/>
      <c r="I27" s="70"/>
    </row>
    <row r="28" spans="2:13" x14ac:dyDescent="0.25">
      <c r="B28" s="10"/>
      <c r="C28" s="11"/>
      <c r="D28" s="11"/>
      <c r="E28" s="11"/>
      <c r="F28" s="11"/>
      <c r="G28" s="12"/>
      <c r="I28" s="68"/>
    </row>
    <row r="29" spans="2:13" ht="15.75" x14ac:dyDescent="0.25">
      <c r="I29" s="70"/>
    </row>
    <row r="30" spans="2:13" x14ac:dyDescent="0.25">
      <c r="B30" s="1" t="s">
        <v>29</v>
      </c>
      <c r="I30" s="73"/>
    </row>
    <row r="31" spans="2:13" x14ac:dyDescent="0.25">
      <c r="B31" s="1" t="s">
        <v>30</v>
      </c>
      <c r="I31" s="73"/>
    </row>
    <row r="32" spans="2:13" ht="15.75" x14ac:dyDescent="0.25">
      <c r="I32" s="70"/>
    </row>
    <row r="33" spans="9:9" x14ac:dyDescent="0.25">
      <c r="I33" s="73"/>
    </row>
    <row r="34" spans="9:9" x14ac:dyDescent="0.25">
      <c r="I34" s="71"/>
    </row>
    <row r="35" spans="9:9" ht="15.75" x14ac:dyDescent="0.25">
      <c r="I35" s="70"/>
    </row>
    <row r="36" spans="9:9" x14ac:dyDescent="0.25">
      <c r="I36" s="73"/>
    </row>
    <row r="37" spans="9:9" x14ac:dyDescent="0.25">
      <c r="I37" s="73"/>
    </row>
    <row r="38" spans="9:9" x14ac:dyDescent="0.25">
      <c r="I38" s="71"/>
    </row>
    <row r="39" spans="9:9" ht="15.75" x14ac:dyDescent="0.25">
      <c r="I39" s="69"/>
    </row>
    <row r="40" spans="9:9" x14ac:dyDescent="0.25">
      <c r="I40" s="72"/>
    </row>
    <row r="41" spans="9:9" x14ac:dyDescent="0.25">
      <c r="I41" s="72"/>
    </row>
    <row r="42" spans="9:9" x14ac:dyDescent="0.25">
      <c r="I42" s="72"/>
    </row>
    <row r="43" spans="9:9" x14ac:dyDescent="0.25">
      <c r="I43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60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562742</v>
      </c>
      <c r="D5" s="103">
        <v>6182639</v>
      </c>
      <c r="E5" s="76">
        <v>9.5789430000000007</v>
      </c>
      <c r="F5" s="115" t="s">
        <v>154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+E5-1.7</f>
        <v>7.8789430000000005</v>
      </c>
      <c r="D7" s="101">
        <v>16102016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9.5789430000000007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4+5</f>
        <v>9</v>
      </c>
      <c r="K10" s="19">
        <f>+$J$8-I10</f>
        <v>8.5789430000000007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4+4</f>
        <v>8</v>
      </c>
      <c r="K11" s="19">
        <f>+$J$8-I11</f>
        <v>7.5789430000000007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5+4</f>
        <v>9</v>
      </c>
      <c r="K12" s="19">
        <f>+$J$8-I12</f>
        <v>6.5789430000000007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6+5</f>
        <v>11</v>
      </c>
      <c r="K13" s="19">
        <f>+$J$8-I13</f>
        <v>5.5789430000000007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4+3</f>
        <v>7</v>
      </c>
      <c r="K14" s="19">
        <f>+$J$8-I14</f>
        <v>4.5789430000000007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9</v>
      </c>
      <c r="G15" s="58" t="s">
        <v>47</v>
      </c>
      <c r="I15" s="41"/>
      <c r="J15" s="14">
        <v>0</v>
      </c>
      <c r="K15" s="15"/>
      <c r="L15" s="20">
        <f>+J8</f>
        <v>9.5789430000000007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8</v>
      </c>
      <c r="G16" s="58" t="s">
        <v>47</v>
      </c>
      <c r="I16" s="41"/>
      <c r="J16" s="10">
        <v>0</v>
      </c>
      <c r="K16" s="11"/>
      <c r="L16" s="21">
        <f>+K14</f>
        <v>4.5789430000000007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9</v>
      </c>
      <c r="G17" s="58" t="s">
        <v>47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11</v>
      </c>
      <c r="G18" s="58" t="s">
        <v>58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7</v>
      </c>
      <c r="G19" s="58" t="s">
        <v>50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61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561963</v>
      </c>
      <c r="D5" s="103">
        <v>6183082</v>
      </c>
      <c r="E5" s="105">
        <v>10.284473</v>
      </c>
      <c r="F5" s="115" t="s">
        <v>155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+E5-1.6</f>
        <v>8.6844730000000006</v>
      </c>
      <c r="D7" s="101">
        <v>24102016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10.284473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2+4</f>
        <v>6</v>
      </c>
      <c r="K10" s="19">
        <f>+$J$8-I10</f>
        <v>9.2844730000000002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3+5</f>
        <v>8</v>
      </c>
      <c r="K11" s="19">
        <f>+$J$8-I11</f>
        <v>8.2844730000000002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4+7</f>
        <v>11</v>
      </c>
      <c r="K12" s="19">
        <f>+$J$8-I12</f>
        <v>7.2844730000000002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5+6</f>
        <v>11</v>
      </c>
      <c r="K13" s="19">
        <f>+$J$8-I13</f>
        <v>6.2844730000000002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6+8</f>
        <v>14</v>
      </c>
      <c r="K14" s="19">
        <f>+$J$8-I14</f>
        <v>5.2844730000000002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6</v>
      </c>
      <c r="G15" s="58" t="s">
        <v>57</v>
      </c>
      <c r="I15" s="41"/>
      <c r="J15" s="14">
        <v>0</v>
      </c>
      <c r="K15" s="15"/>
      <c r="L15" s="20">
        <f>+J8</f>
        <v>10.284473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8</v>
      </c>
      <c r="G16" s="58" t="s">
        <v>47</v>
      </c>
      <c r="I16" s="41"/>
      <c r="J16" s="10">
        <v>0</v>
      </c>
      <c r="K16" s="11"/>
      <c r="L16" s="21">
        <f>+K14</f>
        <v>5.2844730000000002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11</v>
      </c>
      <c r="G17" s="58" t="s">
        <v>47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11</v>
      </c>
      <c r="G18" s="58" t="s">
        <v>130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14</v>
      </c>
      <c r="G19" s="58" t="s">
        <v>131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5.5976562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62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3">
        <v>561204</v>
      </c>
      <c r="D5" s="103">
        <v>6183522</v>
      </c>
      <c r="E5" s="105">
        <v>5.3185070000000003</v>
      </c>
      <c r="F5" s="115" t="s">
        <v>156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+E5-1.3</f>
        <v>4.0185070000000005</v>
      </c>
      <c r="D7" s="101">
        <v>24102016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5.3185070000000003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3+3</f>
        <v>6</v>
      </c>
      <c r="K10" s="19">
        <f>+$J$8-I10</f>
        <v>4.3185070000000003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4+6</f>
        <v>10</v>
      </c>
      <c r="K11" s="19">
        <f>+$J$8-I11</f>
        <v>3.3185070000000003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4+5</f>
        <v>9</v>
      </c>
      <c r="K12" s="19">
        <f>+$J$8-I12</f>
        <v>2.3185070000000003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11+16</f>
        <v>27</v>
      </c>
      <c r="K13" s="19">
        <f>+$J$8-I13</f>
        <v>1.3185070000000003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18+29</f>
        <v>47</v>
      </c>
      <c r="K14" s="19">
        <f>+$J$8-I14</f>
        <v>0.31850700000000032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6</v>
      </c>
      <c r="G15" s="58" t="s">
        <v>58</v>
      </c>
      <c r="I15" s="41"/>
      <c r="J15" s="14">
        <v>0</v>
      </c>
      <c r="K15" s="15"/>
      <c r="L15" s="20">
        <f>+J8</f>
        <v>5.3185070000000003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10</v>
      </c>
      <c r="G16" s="58" t="s">
        <v>69</v>
      </c>
      <c r="I16" s="41"/>
      <c r="J16" s="10">
        <v>0</v>
      </c>
      <c r="K16" s="11"/>
      <c r="L16" s="21">
        <f>+K14</f>
        <v>0.31850700000000032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9</v>
      </c>
      <c r="G17" s="58" t="s">
        <v>47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27</v>
      </c>
      <c r="G18" s="58" t="s">
        <v>141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47</v>
      </c>
      <c r="G19" s="58" t="s">
        <v>63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63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560935</v>
      </c>
      <c r="D5" s="103">
        <v>6183837</v>
      </c>
      <c r="E5" s="105">
        <v>4.9178860000000002</v>
      </c>
      <c r="F5" s="115" t="s">
        <v>157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+E5-2.4</f>
        <v>2.5178860000000003</v>
      </c>
      <c r="D7" s="101">
        <v>24102016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4.9178860000000002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3+4</f>
        <v>7</v>
      </c>
      <c r="K10" s="19">
        <f>+$J$8-I10</f>
        <v>3.9178860000000002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4+5</f>
        <v>9</v>
      </c>
      <c r="K11" s="19">
        <f>+$J$8-I11</f>
        <v>2.9178860000000002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4+5</f>
        <v>9</v>
      </c>
      <c r="K12" s="19">
        <f>+$J$8-I12</f>
        <v>1.9178860000000002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15+19</f>
        <v>34</v>
      </c>
      <c r="K13" s="19">
        <f>+$J$8-I13</f>
        <v>0.9178860000000002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18+23</f>
        <v>41</v>
      </c>
      <c r="K14" s="19">
        <f>+$J$8-I14</f>
        <v>-8.2113999999999798E-2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7</v>
      </c>
      <c r="G15" s="58" t="s">
        <v>57</v>
      </c>
      <c r="I15" s="41"/>
      <c r="J15" s="14">
        <v>0</v>
      </c>
      <c r="K15" s="15"/>
      <c r="L15" s="20">
        <f>+J8</f>
        <v>4.9178860000000002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9</v>
      </c>
      <c r="G16" s="58" t="s">
        <v>57</v>
      </c>
      <c r="I16" s="41"/>
      <c r="J16" s="10">
        <v>0</v>
      </c>
      <c r="K16" s="11"/>
      <c r="L16" s="21">
        <f>+K14</f>
        <v>-8.2113999999999798E-2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9</v>
      </c>
      <c r="G17" s="58" t="s">
        <v>132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34</v>
      </c>
      <c r="G18" s="58" t="s">
        <v>133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41</v>
      </c>
      <c r="G19" s="58" t="s">
        <v>133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64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560781</v>
      </c>
      <c r="D5" s="103">
        <v>6184034</v>
      </c>
      <c r="E5" s="105">
        <v>5.3332079999999999</v>
      </c>
      <c r="F5" s="115" t="s">
        <v>158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+E5-2</f>
        <v>3.3332079999999999</v>
      </c>
      <c r="D7" s="101">
        <v>25102016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5.3332079999999999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4+4</f>
        <v>8</v>
      </c>
      <c r="K10" s="19">
        <f>+$J$8-I10</f>
        <v>4.3332079999999999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5+5</f>
        <v>10</v>
      </c>
      <c r="K11" s="19">
        <f>+$J$8-I11</f>
        <v>3.3332079999999999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5+6</f>
        <v>11</v>
      </c>
      <c r="K12" s="19">
        <f>+$J$8-I12</f>
        <v>2.3332079999999999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7+7</f>
        <v>14</v>
      </c>
      <c r="K13" s="19">
        <f>+$J$8-I13</f>
        <v>1.3332079999999999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13+15</f>
        <v>28</v>
      </c>
      <c r="K14" s="19">
        <f>+$J$8-I14</f>
        <v>0.33320799999999995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8</v>
      </c>
      <c r="G15" s="58" t="s">
        <v>58</v>
      </c>
      <c r="I15" s="41"/>
      <c r="J15" s="14">
        <v>0</v>
      </c>
      <c r="K15" s="15"/>
      <c r="L15" s="20">
        <f>+J8</f>
        <v>5.3332079999999999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10</v>
      </c>
      <c r="G16" s="58" t="s">
        <v>63</v>
      </c>
      <c r="I16" s="41"/>
      <c r="J16" s="10">
        <v>0</v>
      </c>
      <c r="K16" s="11"/>
      <c r="L16" s="21">
        <f>+K14</f>
        <v>0.33320799999999995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11</v>
      </c>
      <c r="G17" s="58" t="s">
        <v>63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14</v>
      </c>
      <c r="G18" s="58" t="s">
        <v>63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28</v>
      </c>
      <c r="G19" s="58" t="s">
        <v>134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65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560038</v>
      </c>
      <c r="D5" s="103">
        <v>6184288</v>
      </c>
      <c r="E5" s="105">
        <v>9.9656680000000009</v>
      </c>
      <c r="F5" s="115" t="s">
        <v>159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+E5-2.2</f>
        <v>7.7656680000000007</v>
      </c>
      <c r="D7" s="101">
        <v>17102016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9.9656680000000009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4+4</f>
        <v>8</v>
      </c>
      <c r="K10" s="19">
        <f>+$J$8-I10</f>
        <v>8.9656680000000009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5+5</f>
        <v>10</v>
      </c>
      <c r="K11" s="19">
        <f>+$J$8-I11</f>
        <v>7.9656680000000009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6+8</f>
        <v>14</v>
      </c>
      <c r="K12" s="19">
        <f>+$J$8-I12</f>
        <v>6.9656680000000009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9+10</f>
        <v>19</v>
      </c>
      <c r="K13" s="19">
        <f>+$J$8-I13</f>
        <v>5.9656680000000009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13+16</f>
        <v>29</v>
      </c>
      <c r="K14" s="19">
        <f>+$J$8-I14</f>
        <v>4.9656680000000009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8</v>
      </c>
      <c r="G15" s="58" t="s">
        <v>47</v>
      </c>
      <c r="I15" s="41"/>
      <c r="J15" s="14">
        <v>0</v>
      </c>
      <c r="K15" s="15"/>
      <c r="L15" s="20">
        <f>+J8</f>
        <v>9.9656680000000009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10</v>
      </c>
      <c r="G16" s="58" t="s">
        <v>52</v>
      </c>
      <c r="I16" s="41"/>
      <c r="J16" s="10">
        <v>0</v>
      </c>
      <c r="K16" s="11"/>
      <c r="L16" s="21">
        <f>+K14</f>
        <v>4.9656680000000009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14</v>
      </c>
      <c r="G17" s="58" t="s">
        <v>52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19</v>
      </c>
      <c r="G18" s="58" t="s">
        <v>57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29</v>
      </c>
      <c r="G19" s="58" t="s">
        <v>57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66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559245</v>
      </c>
      <c r="D5" s="103">
        <v>6184303</v>
      </c>
      <c r="E5" s="105">
        <v>11.030537000000001</v>
      </c>
      <c r="F5" s="115" t="s">
        <v>176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+E5-2.8</f>
        <v>8.2305370000000018</v>
      </c>
      <c r="D7" s="101">
        <v>18102016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11.030537000000001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3+5</f>
        <v>8</v>
      </c>
      <c r="K10" s="19">
        <f>+$J$8-I10</f>
        <v>10.030537000000001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8+8</f>
        <v>16</v>
      </c>
      <c r="K11" s="19">
        <f>+$J$8-I11</f>
        <v>9.0305370000000007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15+18</f>
        <v>33</v>
      </c>
      <c r="K12" s="19">
        <f>+$J$8-I12</f>
        <v>8.0305370000000007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16+21</f>
        <v>37</v>
      </c>
      <c r="K13" s="19">
        <f>+$J$8-I13</f>
        <v>7.0305370000000007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20+30</f>
        <v>50</v>
      </c>
      <c r="K14" s="19">
        <f>+$J$8-I14</f>
        <v>6.0305370000000007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8</v>
      </c>
      <c r="G15" s="58" t="s">
        <v>57</v>
      </c>
      <c r="I15" s="41"/>
      <c r="J15" s="14">
        <v>0</v>
      </c>
      <c r="K15" s="15"/>
      <c r="L15" s="20">
        <f>+J8</f>
        <v>11.030537000000001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16</v>
      </c>
      <c r="G16" s="58" t="s">
        <v>57</v>
      </c>
      <c r="I16" s="41"/>
      <c r="J16" s="10">
        <v>0</v>
      </c>
      <c r="K16" s="11"/>
      <c r="L16" s="21">
        <f>+K14</f>
        <v>6.0305370000000007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33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37</v>
      </c>
      <c r="G18" s="58" t="s">
        <v>113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50</v>
      </c>
      <c r="G19" s="58" t="s">
        <v>113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pageSetup orientation="portrait" horizontalDpi="0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67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558444</v>
      </c>
      <c r="D5" s="103">
        <v>6184395</v>
      </c>
      <c r="E5" s="105">
        <v>11.464649</v>
      </c>
      <c r="F5" s="115" t="s">
        <v>160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 t="s">
        <v>28</v>
      </c>
      <c r="D7" s="101">
        <v>16102016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11.464649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5+6</f>
        <v>11</v>
      </c>
      <c r="K10" s="19">
        <f>+$J$8-I10</f>
        <v>10.464649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4+6</f>
        <v>10</v>
      </c>
      <c r="K11" s="19">
        <f>+$J$8-I11</f>
        <v>9.4646489999999996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6+6</f>
        <v>12</v>
      </c>
      <c r="K12" s="19">
        <f>+$J$8-I12</f>
        <v>8.4646489999999996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7+8</f>
        <v>15</v>
      </c>
      <c r="K13" s="19">
        <f>+$J$8-I13</f>
        <v>7.4646489999999996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7+9</f>
        <v>16</v>
      </c>
      <c r="K14" s="19">
        <f>+$J$8-I14</f>
        <v>6.4646489999999996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11</v>
      </c>
      <c r="G15" s="58" t="s">
        <v>47</v>
      </c>
      <c r="I15" s="41"/>
      <c r="J15" s="14">
        <v>0</v>
      </c>
      <c r="K15" s="15"/>
      <c r="L15" s="20">
        <f>+J8</f>
        <v>11.464649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10</v>
      </c>
      <c r="G16" s="58" t="s">
        <v>57</v>
      </c>
      <c r="I16" s="41"/>
      <c r="J16" s="10">
        <v>0</v>
      </c>
      <c r="K16" s="11"/>
      <c r="L16" s="21">
        <f>+K14</f>
        <v>6.4646489999999996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12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15</v>
      </c>
      <c r="G18" s="58" t="s">
        <v>57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16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68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557657</v>
      </c>
      <c r="D5" s="103">
        <v>6184593</v>
      </c>
      <c r="E5" s="105">
        <v>10.917284</v>
      </c>
      <c r="F5" s="115" t="s">
        <v>161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+E5-2.5</f>
        <v>8.4172840000000004</v>
      </c>
      <c r="D7" s="101">
        <v>17102016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10.917284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4+5</f>
        <v>9</v>
      </c>
      <c r="K10" s="19">
        <f>+$J$8-I10</f>
        <v>9.9172840000000004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6+7</f>
        <v>13</v>
      </c>
      <c r="K11" s="19">
        <f>+$J$8-I11</f>
        <v>8.9172840000000004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4+6</f>
        <v>10</v>
      </c>
      <c r="K12" s="19">
        <f>+$J$8-I12</f>
        <v>7.9172840000000004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5+5</f>
        <v>10</v>
      </c>
      <c r="K13" s="19">
        <f>+$J$8-I13</f>
        <v>6.9172840000000004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3+4</f>
        <v>7</v>
      </c>
      <c r="K14" s="19">
        <f>+$J$8-I14</f>
        <v>5.9172840000000004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9</v>
      </c>
      <c r="G15" s="58" t="s">
        <v>57</v>
      </c>
      <c r="I15" s="41"/>
      <c r="J15" s="14">
        <v>0</v>
      </c>
      <c r="K15" s="15"/>
      <c r="L15" s="20">
        <f>+J8</f>
        <v>10.917284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13</v>
      </c>
      <c r="G16" s="58" t="s">
        <v>57</v>
      </c>
      <c r="I16" s="41"/>
      <c r="J16" s="10">
        <v>0</v>
      </c>
      <c r="K16" s="11"/>
      <c r="L16" s="21">
        <f>+K14</f>
        <v>5.9172840000000004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10</v>
      </c>
      <c r="G17" s="58" t="s">
        <v>48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10</v>
      </c>
      <c r="G18" s="58" t="s">
        <v>133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7</v>
      </c>
      <c r="G19" s="58" t="s">
        <v>133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topLeftCell="B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69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3">
        <v>557016</v>
      </c>
      <c r="D5" s="103">
        <v>6184791</v>
      </c>
      <c r="E5" s="105">
        <v>13.612337</v>
      </c>
      <c r="F5" s="115" t="s">
        <v>162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+E5-4</f>
        <v>9.6123370000000001</v>
      </c>
      <c r="D7" s="101">
        <v>18102016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13.612337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4+7</f>
        <v>11</v>
      </c>
      <c r="K10" s="19">
        <f>+$J$8-I10</f>
        <v>12.612337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6+7</f>
        <v>13</v>
      </c>
      <c r="K11" s="19">
        <f>+$J$8-I11</f>
        <v>11.612337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6+8</f>
        <v>14</v>
      </c>
      <c r="K12" s="19">
        <f>+$J$8-I12</f>
        <v>10.612337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8+9</f>
        <v>17</v>
      </c>
      <c r="K13" s="19">
        <f>+$J$8-I13</f>
        <v>9.6123370000000001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7+6</f>
        <v>13</v>
      </c>
      <c r="K14" s="19">
        <f>+$J$8-I14</f>
        <v>8.6123370000000001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11</v>
      </c>
      <c r="G15" s="58" t="s">
        <v>57</v>
      </c>
      <c r="I15" s="41"/>
      <c r="J15" s="14">
        <v>0</v>
      </c>
      <c r="K15" s="15"/>
      <c r="L15" s="20">
        <f>+J8</f>
        <v>13.612337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13</v>
      </c>
      <c r="G16" s="58" t="s">
        <v>57</v>
      </c>
      <c r="I16" s="41"/>
      <c r="J16" s="10">
        <v>0</v>
      </c>
      <c r="K16" s="11"/>
      <c r="L16" s="21">
        <f>+K14</f>
        <v>8.6123370000000001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14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17</v>
      </c>
      <c r="G18" s="58" t="s">
        <v>135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13</v>
      </c>
      <c r="G19" s="58" t="s">
        <v>135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6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61"/>
      <c r="C3" s="63" t="s">
        <v>33</v>
      </c>
      <c r="D3" s="110" t="s">
        <v>44</v>
      </c>
      <c r="E3" s="112"/>
      <c r="F3" s="110">
        <v>7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571486</v>
      </c>
      <c r="D5" s="75">
        <v>6145122</v>
      </c>
      <c r="E5" s="76">
        <v>44.894795000000002</v>
      </c>
      <c r="F5" s="115" t="s">
        <v>85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61" t="s">
        <v>45</v>
      </c>
      <c r="C7" s="77">
        <f>+E5-1.6</f>
        <v>43.294795000000001</v>
      </c>
      <c r="D7" s="61">
        <v>7102016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59" t="s">
        <v>14</v>
      </c>
      <c r="C8" s="60"/>
      <c r="D8" s="107" t="s">
        <v>11</v>
      </c>
      <c r="E8" s="108"/>
      <c r="F8" s="108"/>
      <c r="G8" s="109"/>
      <c r="I8" s="47" t="s">
        <v>18</v>
      </c>
      <c r="J8" s="25">
        <f>+E5</f>
        <v>44.894795000000002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3+4</f>
        <v>7</v>
      </c>
      <c r="K10" s="19">
        <f>+$J$8-I10</f>
        <v>43.894795000000002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4+5</f>
        <v>9</v>
      </c>
      <c r="K11" s="19">
        <f>+$J$8-I11</f>
        <v>42.894795000000002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4+7</f>
        <v>11</v>
      </c>
      <c r="K12" s="19">
        <f>+$J$8-I12</f>
        <v>41.894795000000002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6+8</f>
        <v>14</v>
      </c>
      <c r="K13" s="19">
        <f>+$J$8-I13</f>
        <v>40.894795000000002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8+10</f>
        <v>18</v>
      </c>
      <c r="K14" s="19">
        <f>+$J$8-I14</f>
        <v>39.894795000000002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7</v>
      </c>
      <c r="G15" s="58" t="s">
        <v>47</v>
      </c>
      <c r="I15" s="41"/>
      <c r="J15" s="14">
        <v>0</v>
      </c>
      <c r="K15" s="15"/>
      <c r="L15" s="20">
        <f>+J8</f>
        <v>44.894795000000002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9</v>
      </c>
      <c r="G16" s="58" t="s">
        <v>47</v>
      </c>
      <c r="I16" s="41"/>
      <c r="J16" s="10">
        <v>0</v>
      </c>
      <c r="K16" s="11"/>
      <c r="L16" s="21">
        <f>+K14</f>
        <v>39.894795000000002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11</v>
      </c>
      <c r="G17" s="58" t="s">
        <v>47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14</v>
      </c>
      <c r="G18" s="58" t="s">
        <v>57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18</v>
      </c>
      <c r="G19" s="58" t="s">
        <v>57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x14ac:dyDescent="0.25">
      <c r="B26" s="7"/>
      <c r="C26" s="8"/>
      <c r="D26" s="8"/>
      <c r="E26" s="8"/>
      <c r="F26" s="8"/>
      <c r="G26" s="9"/>
      <c r="I26" s="68"/>
    </row>
    <row r="27" spans="2:13" ht="15.75" x14ac:dyDescent="0.25">
      <c r="B27" s="7"/>
      <c r="C27" s="8"/>
      <c r="D27" s="8"/>
      <c r="E27" s="8"/>
      <c r="F27" s="8"/>
      <c r="G27" s="9"/>
      <c r="I27" s="70"/>
    </row>
    <row r="28" spans="2:13" x14ac:dyDescent="0.25">
      <c r="B28" s="10"/>
      <c r="C28" s="11"/>
      <c r="D28" s="11"/>
      <c r="E28" s="11"/>
      <c r="F28" s="11"/>
      <c r="G28" s="12"/>
      <c r="I28" s="68"/>
    </row>
    <row r="29" spans="2:13" ht="15.75" x14ac:dyDescent="0.25">
      <c r="I29" s="70"/>
    </row>
    <row r="30" spans="2:13" x14ac:dyDescent="0.25">
      <c r="B30" s="1" t="s">
        <v>29</v>
      </c>
      <c r="I30" s="73"/>
    </row>
    <row r="31" spans="2:13" x14ac:dyDescent="0.25">
      <c r="B31" s="1" t="s">
        <v>30</v>
      </c>
      <c r="I31" s="73"/>
    </row>
    <row r="32" spans="2:13" x14ac:dyDescent="0.25">
      <c r="I32" s="71"/>
    </row>
    <row r="33" spans="9:9" x14ac:dyDescent="0.25">
      <c r="I33" s="71"/>
    </row>
    <row r="34" spans="9:9" ht="15.75" x14ac:dyDescent="0.25">
      <c r="I34" s="67"/>
    </row>
    <row r="35" spans="9:9" ht="15.75" x14ac:dyDescent="0.25">
      <c r="I35" s="70"/>
    </row>
    <row r="36" spans="9:9" x14ac:dyDescent="0.25">
      <c r="I36" s="73"/>
    </row>
    <row r="37" spans="9:9" x14ac:dyDescent="0.25">
      <c r="I37" s="73"/>
    </row>
    <row r="38" spans="9:9" x14ac:dyDescent="0.25">
      <c r="I38" s="73"/>
    </row>
    <row r="39" spans="9:9" x14ac:dyDescent="0.25">
      <c r="I39" s="73"/>
    </row>
    <row r="40" spans="9:9" x14ac:dyDescent="0.25">
      <c r="I40" s="71"/>
    </row>
    <row r="41" spans="9:9" x14ac:dyDescent="0.25">
      <c r="I41" s="71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pageSetup orientation="portrait" horizontalDpi="0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70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3">
        <v>556232</v>
      </c>
      <c r="D5" s="103">
        <v>6185157</v>
      </c>
      <c r="E5" s="105">
        <v>17.611115000000002</v>
      </c>
      <c r="F5" s="115" t="s">
        <v>163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 t="s">
        <v>28</v>
      </c>
      <c r="D7" s="101">
        <v>21102016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17.611115000000002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4+5</f>
        <v>9</v>
      </c>
      <c r="K10" s="19">
        <f>+$J$8-I10</f>
        <v>16.611115000000002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7+9</f>
        <v>16</v>
      </c>
      <c r="K11" s="19">
        <f>+$J$8-I11</f>
        <v>15.611115000000002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4</v>
      </c>
      <c r="J12" s="18">
        <f>10+13</f>
        <v>23</v>
      </c>
      <c r="K12" s="19">
        <f>+$J$8-I12</f>
        <v>13.611115000000002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5</v>
      </c>
      <c r="J13" s="18">
        <f>17+21</f>
        <v>38</v>
      </c>
      <c r="K13" s="19">
        <f>+$J$8-I13</f>
        <v>12.611115000000002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/>
      <c r="K14" s="19">
        <f>+$J$8-I14</f>
        <v>12.611115000000002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9</v>
      </c>
      <c r="G15" s="58" t="s">
        <v>47</v>
      </c>
      <c r="I15" s="41"/>
      <c r="J15" s="14">
        <v>0</v>
      </c>
      <c r="K15" s="15"/>
      <c r="L15" s="20">
        <f>+J8</f>
        <v>17.611115000000002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16</v>
      </c>
      <c r="G16" s="58" t="s">
        <v>57</v>
      </c>
      <c r="I16" s="41"/>
      <c r="J16" s="10">
        <v>0</v>
      </c>
      <c r="K16" s="11"/>
      <c r="L16" s="21">
        <f>+K14</f>
        <v>12.611115000000002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4</v>
      </c>
      <c r="F17" s="57">
        <f t="shared" si="0"/>
        <v>23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5</v>
      </c>
      <c r="F18" s="57">
        <f t="shared" si="0"/>
        <v>38</v>
      </c>
      <c r="G18" s="58" t="s">
        <v>113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 t="s">
        <v>28</v>
      </c>
      <c r="G19" s="58"/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71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3">
        <v>555761</v>
      </c>
      <c r="D5" s="103">
        <v>6185590</v>
      </c>
      <c r="E5" s="105">
        <v>14.996237000000001</v>
      </c>
      <c r="F5" s="115" t="s">
        <v>164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 t="s">
        <v>28</v>
      </c>
      <c r="D7" s="101">
        <v>18102016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14.996237000000001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5+5</f>
        <v>10</v>
      </c>
      <c r="K10" s="19">
        <f>+$J$8-I10</f>
        <v>13.996237000000001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6+7</f>
        <v>13</v>
      </c>
      <c r="K11" s="19">
        <f>+$J$8-I11</f>
        <v>12.996237000000001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6+8</f>
        <v>14</v>
      </c>
      <c r="K12" s="19">
        <f>+$J$8-I12</f>
        <v>11.996237000000001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9+14</f>
        <v>23</v>
      </c>
      <c r="K13" s="19">
        <f>+$J$8-I13</f>
        <v>10.996237000000001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8+11</f>
        <v>19</v>
      </c>
      <c r="K14" s="19">
        <f>+$J$8-I14</f>
        <v>9.9962370000000007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10</v>
      </c>
      <c r="G15" s="58" t="s">
        <v>47</v>
      </c>
      <c r="I15" s="41"/>
      <c r="J15" s="14">
        <v>0</v>
      </c>
      <c r="K15" s="15"/>
      <c r="L15" s="20">
        <f>+J8</f>
        <v>14.996237000000001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13</v>
      </c>
      <c r="G16" s="58" t="s">
        <v>132</v>
      </c>
      <c r="I16" s="41"/>
      <c r="J16" s="10">
        <v>0</v>
      </c>
      <c r="K16" s="11"/>
      <c r="L16" s="21">
        <f>+K14</f>
        <v>9.9962370000000007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14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23</v>
      </c>
      <c r="G18" s="58" t="s">
        <v>48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19</v>
      </c>
      <c r="G19" s="58" t="s">
        <v>58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72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555339</v>
      </c>
      <c r="D5" s="103">
        <v>6186214</v>
      </c>
      <c r="E5" s="105">
        <v>13.762759000000001</v>
      </c>
      <c r="F5" s="115" t="s">
        <v>165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+E5-1.9</f>
        <v>11.862759</v>
      </c>
      <c r="D7" s="101">
        <v>22102016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13.762759000000001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2+2</f>
        <v>4</v>
      </c>
      <c r="K10" s="19">
        <f>+$J$8-I10</f>
        <v>12.762759000000001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4+6</f>
        <v>10</v>
      </c>
      <c r="K11" s="19">
        <f>+$J$8-I11</f>
        <v>11.762759000000001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6+7</f>
        <v>13</v>
      </c>
      <c r="K12" s="19">
        <f>+$J$8-I12</f>
        <v>10.762759000000001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9+15</f>
        <v>24</v>
      </c>
      <c r="K13" s="19">
        <f>+$J$8-I13</f>
        <v>9.7627590000000009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16+22</f>
        <v>38</v>
      </c>
      <c r="K14" s="19">
        <f>+$J$8-I14</f>
        <v>8.7627590000000009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4</v>
      </c>
      <c r="G15" s="58" t="s">
        <v>136</v>
      </c>
      <c r="I15" s="41"/>
      <c r="J15" s="14">
        <v>0</v>
      </c>
      <c r="K15" s="15"/>
      <c r="L15" s="20">
        <f>+J8</f>
        <v>13.762759000000001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10</v>
      </c>
      <c r="G16" s="58" t="s">
        <v>136</v>
      </c>
      <c r="I16" s="41"/>
      <c r="J16" s="10">
        <v>0</v>
      </c>
      <c r="K16" s="11"/>
      <c r="L16" s="21">
        <f>+K14</f>
        <v>8.7627590000000009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13</v>
      </c>
      <c r="G17" s="58" t="s">
        <v>52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24</v>
      </c>
      <c r="G18" s="58" t="s">
        <v>50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38</v>
      </c>
      <c r="G19" s="58" t="s">
        <v>50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73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554955</v>
      </c>
      <c r="D5" s="103">
        <v>6186832</v>
      </c>
      <c r="E5" s="105">
        <v>11.540982</v>
      </c>
      <c r="F5" s="115" t="s">
        <v>166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+E5-2.1</f>
        <v>9.440982</v>
      </c>
      <c r="D7" s="101">
        <v>22102016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11.540982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3+3</f>
        <v>6</v>
      </c>
      <c r="K10" s="19">
        <f>+$J$8-I10</f>
        <v>10.540982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5+6</f>
        <v>11</v>
      </c>
      <c r="K11" s="19">
        <f>+$J$8-I11</f>
        <v>9.5409819999999996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6+8</f>
        <v>14</v>
      </c>
      <c r="K12" s="19">
        <f>+$J$8-I12</f>
        <v>8.5409819999999996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10+12</f>
        <v>22</v>
      </c>
      <c r="K13" s="19">
        <f>+$J$8-I13</f>
        <v>7.5409819999999996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10+14</f>
        <v>24</v>
      </c>
      <c r="K14" s="19">
        <f>+$J$8-I14</f>
        <v>6.5409819999999996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6</v>
      </c>
      <c r="G15" s="58" t="s">
        <v>47</v>
      </c>
      <c r="I15" s="41"/>
      <c r="J15" s="14">
        <v>0</v>
      </c>
      <c r="K15" s="15"/>
      <c r="L15" s="20">
        <f>+J8</f>
        <v>11.540982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11</v>
      </c>
      <c r="G16" s="58" t="s">
        <v>47</v>
      </c>
      <c r="I16" s="41"/>
      <c r="J16" s="10">
        <v>0</v>
      </c>
      <c r="K16" s="11"/>
      <c r="L16" s="21">
        <f>+K14</f>
        <v>6.5409819999999996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14</v>
      </c>
      <c r="G17" s="58" t="s">
        <v>49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22</v>
      </c>
      <c r="G18" s="58" t="s">
        <v>58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24</v>
      </c>
      <c r="G19" s="58" t="s">
        <v>64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74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3">
        <v>554976</v>
      </c>
      <c r="D5" s="103">
        <v>6187621</v>
      </c>
      <c r="E5" s="105">
        <v>10.383706999999999</v>
      </c>
      <c r="F5" s="115" t="s">
        <v>167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+E5-2.9</f>
        <v>7.483706999999999</v>
      </c>
      <c r="D7" s="101">
        <v>22102016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10.383706999999999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8+11</f>
        <v>19</v>
      </c>
      <c r="K10" s="19">
        <f>+$J$8-I10</f>
        <v>9.3837069999999994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3+3</f>
        <v>6</v>
      </c>
      <c r="K11" s="19">
        <f>+$J$8-I11</f>
        <v>8.3837069999999994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5+6</f>
        <v>11</v>
      </c>
      <c r="K12" s="19">
        <f>+$J$8-I12</f>
        <v>7.3837069999999994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8+13</f>
        <v>21</v>
      </c>
      <c r="K13" s="19">
        <f>+$J$8-I13</f>
        <v>6.3837069999999994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7+9</f>
        <v>16</v>
      </c>
      <c r="K14" s="19">
        <f>+$J$8-I14</f>
        <v>5.3837069999999994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19</v>
      </c>
      <c r="G15" s="58" t="s">
        <v>47</v>
      </c>
      <c r="I15" s="41"/>
      <c r="J15" s="14">
        <v>0</v>
      </c>
      <c r="K15" s="15"/>
      <c r="L15" s="20">
        <f>+J8</f>
        <v>10.383706999999999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6</v>
      </c>
      <c r="G16" s="58" t="s">
        <v>47</v>
      </c>
      <c r="I16" s="41"/>
      <c r="J16" s="10">
        <v>0</v>
      </c>
      <c r="K16" s="11"/>
      <c r="L16" s="21">
        <f>+K14</f>
        <v>5.3837069999999994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11</v>
      </c>
      <c r="G17" s="58" t="s">
        <v>136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21</v>
      </c>
      <c r="G18" s="58" t="s">
        <v>136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16</v>
      </c>
      <c r="G19" s="58" t="s">
        <v>58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75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3">
        <v>555415</v>
      </c>
      <c r="D5" s="103">
        <v>6188293</v>
      </c>
      <c r="E5" s="105">
        <v>11.350854</v>
      </c>
      <c r="F5" s="115" t="s">
        <v>168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+E5-5</f>
        <v>6.350854</v>
      </c>
      <c r="D7" s="101">
        <v>22102016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11.350854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6+8</f>
        <v>14</v>
      </c>
      <c r="K10" s="19">
        <f>+$J$8-I10</f>
        <v>10.350854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6+9</f>
        <v>15</v>
      </c>
      <c r="K11" s="19">
        <f>+$J$8-I11</f>
        <v>9.350854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7+12</f>
        <v>19</v>
      </c>
      <c r="K12" s="19">
        <f>+$J$8-I12</f>
        <v>8.350854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8+14</f>
        <v>22</v>
      </c>
      <c r="K13" s="19">
        <f>+$J$8-I13</f>
        <v>7.350854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7+10</f>
        <v>17</v>
      </c>
      <c r="K14" s="19">
        <f>+$J$8-I14</f>
        <v>6.350854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14</v>
      </c>
      <c r="G15" s="58" t="s">
        <v>47</v>
      </c>
      <c r="I15" s="41"/>
      <c r="J15" s="14">
        <v>0</v>
      </c>
      <c r="K15" s="15"/>
      <c r="L15" s="20">
        <f>+J8</f>
        <v>11.350854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15</v>
      </c>
      <c r="G16" s="58" t="s">
        <v>57</v>
      </c>
      <c r="I16" s="41"/>
      <c r="J16" s="10">
        <v>0</v>
      </c>
      <c r="K16" s="11"/>
      <c r="L16" s="21">
        <f>+K14</f>
        <v>6.350854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19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22</v>
      </c>
      <c r="G18" s="58" t="s">
        <v>57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17</v>
      </c>
      <c r="G19" s="58" t="s">
        <v>47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7.1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76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555748</v>
      </c>
      <c r="D5" s="103">
        <v>6188942</v>
      </c>
      <c r="E5" s="105">
        <v>10.111426</v>
      </c>
      <c r="F5" s="115" t="s">
        <v>169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+E5-1.5</f>
        <v>8.6114259999999998</v>
      </c>
      <c r="D7" s="101">
        <v>23102016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10.111426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4+4</f>
        <v>8</v>
      </c>
      <c r="K10" s="19">
        <f>+$J$8-I10</f>
        <v>9.1114259999999998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10+10</f>
        <v>20</v>
      </c>
      <c r="K11" s="19">
        <f>+$J$8-I11</f>
        <v>8.1114259999999998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17+20</f>
        <v>37</v>
      </c>
      <c r="K12" s="19">
        <f>+$J$8-I12</f>
        <v>7.1114259999999998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3.7</v>
      </c>
      <c r="J13" s="18">
        <v>50</v>
      </c>
      <c r="K13" s="19">
        <f>+$J$8-I13</f>
        <v>6.4114259999999996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4.05</v>
      </c>
      <c r="J14" s="18"/>
      <c r="K14" s="19">
        <f>+$J$8-I14</f>
        <v>6.061426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8</v>
      </c>
      <c r="G15" s="58" t="s">
        <v>47</v>
      </c>
      <c r="I15" s="41"/>
      <c r="J15" s="14">
        <v>0</v>
      </c>
      <c r="K15" s="15"/>
      <c r="L15" s="20">
        <f>+J8</f>
        <v>10.111426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20</v>
      </c>
      <c r="G16" s="58" t="s">
        <v>137</v>
      </c>
      <c r="I16" s="41"/>
      <c r="J16" s="10">
        <v>0</v>
      </c>
      <c r="K16" s="11"/>
      <c r="L16" s="21">
        <f>+K14</f>
        <v>6.061426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37</v>
      </c>
      <c r="G17" s="58" t="s">
        <v>137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3.7</v>
      </c>
      <c r="F18" s="57">
        <f t="shared" si="0"/>
        <v>50</v>
      </c>
      <c r="G18" s="58" t="s">
        <v>138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4.05</v>
      </c>
      <c r="F19" s="57" t="s">
        <v>28</v>
      </c>
      <c r="G19" s="58"/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77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3">
        <v>556043</v>
      </c>
      <c r="D5" s="103">
        <v>6189653</v>
      </c>
      <c r="E5" s="105">
        <v>10.009574000000001</v>
      </c>
      <c r="F5" s="115" t="s">
        <v>170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+E5-0.9</f>
        <v>9.1095740000000003</v>
      </c>
      <c r="D7" s="101">
        <v>21102016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10.009574000000001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2+2</f>
        <v>4</v>
      </c>
      <c r="K10" s="19">
        <f>+$J$8-I10</f>
        <v>9.0095740000000006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2+3</f>
        <v>5</v>
      </c>
      <c r="K11" s="19">
        <f>+$J$8-I11</f>
        <v>8.0095740000000006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4+7</f>
        <v>11</v>
      </c>
      <c r="K12" s="19">
        <f>+$J$8-I12</f>
        <v>7.0095740000000006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8+13</f>
        <v>21</v>
      </c>
      <c r="K13" s="19">
        <f>+$J$8-I13</f>
        <v>6.0095740000000006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12+15</f>
        <v>27</v>
      </c>
      <c r="K14" s="19">
        <f>+$J$8-I14</f>
        <v>5.0095740000000006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4</v>
      </c>
      <c r="G15" s="58" t="s">
        <v>47</v>
      </c>
      <c r="I15" s="41"/>
      <c r="J15" s="14">
        <v>0</v>
      </c>
      <c r="K15" s="15"/>
      <c r="L15" s="20">
        <f>+J8</f>
        <v>10.009574000000001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5</v>
      </c>
      <c r="G16" s="58" t="s">
        <v>47</v>
      </c>
      <c r="I16" s="41"/>
      <c r="J16" s="10">
        <v>0</v>
      </c>
      <c r="K16" s="11"/>
      <c r="L16" s="21">
        <f>+K14</f>
        <v>5.0095740000000006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11</v>
      </c>
      <c r="G17" s="58" t="s">
        <v>57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21</v>
      </c>
      <c r="G18" s="58" t="s">
        <v>63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27</v>
      </c>
      <c r="G19" s="58" t="s">
        <v>63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78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556365</v>
      </c>
      <c r="D5" s="103">
        <v>6190293</v>
      </c>
      <c r="E5" s="106">
        <v>5.017417</v>
      </c>
      <c r="F5" s="115" t="s">
        <v>171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+E5-0.7</f>
        <v>4.3174169999999998</v>
      </c>
      <c r="D7" s="101">
        <v>23102016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5.017417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6+20</f>
        <v>26</v>
      </c>
      <c r="K10" s="19">
        <f>+$J$8-I10</f>
        <v>4.017417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1.5</v>
      </c>
      <c r="J11" s="18">
        <v>50</v>
      </c>
      <c r="K11" s="19">
        <f>+$J$8-I11</f>
        <v>3.517417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1.6</v>
      </c>
      <c r="J12" s="18"/>
      <c r="K12" s="19">
        <f>+$J$8-I12</f>
        <v>3.4174169999999999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1.6</v>
      </c>
      <c r="J13" s="18"/>
      <c r="K13" s="19">
        <f>+$J$8-I13</f>
        <v>3.4174169999999999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1.6</v>
      </c>
      <c r="J14" s="18"/>
      <c r="K14" s="19">
        <f>+$J$8-I14</f>
        <v>3.4174169999999999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26</v>
      </c>
      <c r="G15" s="58" t="s">
        <v>63</v>
      </c>
      <c r="I15" s="41"/>
      <c r="J15" s="14">
        <v>0</v>
      </c>
      <c r="K15" s="15"/>
      <c r="L15" s="20">
        <f>+J8</f>
        <v>5.017417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1.5</v>
      </c>
      <c r="F16" s="57">
        <f t="shared" si="0"/>
        <v>50</v>
      </c>
      <c r="G16" s="58" t="s">
        <v>139</v>
      </c>
      <c r="I16" s="41"/>
      <c r="J16" s="10">
        <v>0</v>
      </c>
      <c r="K16" s="11"/>
      <c r="L16" s="21">
        <f>+K14</f>
        <v>3.4174169999999999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1.6</v>
      </c>
      <c r="F17" s="57" t="s">
        <v>28</v>
      </c>
      <c r="G17" s="58"/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1.6</v>
      </c>
      <c r="F18" s="57" t="s">
        <v>28</v>
      </c>
      <c r="G18" s="58"/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1.6</v>
      </c>
      <c r="F19" s="57" t="s">
        <v>28</v>
      </c>
      <c r="G19" s="58"/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79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3">
        <v>556695</v>
      </c>
      <c r="D5" s="103">
        <v>6190878</v>
      </c>
      <c r="E5" s="105">
        <v>16.363499999999998</v>
      </c>
      <c r="F5" s="115" t="s">
        <v>172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+E5-2.2</f>
        <v>14.163499999999999</v>
      </c>
      <c r="D7" s="101">
        <v>23102016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16.363499999999998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4+6</f>
        <v>10</v>
      </c>
      <c r="K10" s="19">
        <f>+$J$8-I10</f>
        <v>15.363499999999998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6+7</f>
        <v>13</v>
      </c>
      <c r="K11" s="19">
        <f>+$J$8-I11</f>
        <v>14.363499999999998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10+12</f>
        <v>22</v>
      </c>
      <c r="K12" s="19">
        <f>+$J$8-I12</f>
        <v>13.363499999999998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14+15</f>
        <v>29</v>
      </c>
      <c r="K13" s="19">
        <f>+$J$8-I13</f>
        <v>12.363499999999998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18+20</f>
        <v>38</v>
      </c>
      <c r="K14" s="19">
        <f>+$J$8-I14</f>
        <v>11.363499999999998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10</v>
      </c>
      <c r="G15" s="58" t="s">
        <v>131</v>
      </c>
      <c r="I15" s="41"/>
      <c r="J15" s="14">
        <v>0</v>
      </c>
      <c r="K15" s="15"/>
      <c r="L15" s="20">
        <f>+J8</f>
        <v>16.363499999999998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13</v>
      </c>
      <c r="G16" s="58" t="s">
        <v>140</v>
      </c>
      <c r="I16" s="41"/>
      <c r="J16" s="10">
        <v>0</v>
      </c>
      <c r="K16" s="11"/>
      <c r="L16" s="21">
        <f>+K14</f>
        <v>11.363499999999998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22</v>
      </c>
      <c r="G17" s="58" t="s">
        <v>141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29</v>
      </c>
      <c r="G18" s="58" t="s">
        <v>141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38</v>
      </c>
      <c r="G19" s="58" t="s">
        <v>144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39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6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61"/>
      <c r="C3" s="63" t="s">
        <v>33</v>
      </c>
      <c r="D3" s="110" t="s">
        <v>44</v>
      </c>
      <c r="E3" s="112"/>
      <c r="F3" s="110">
        <v>8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571473</v>
      </c>
      <c r="D5" s="75">
        <v>6145729</v>
      </c>
      <c r="E5" s="76">
        <v>39.738850999999997</v>
      </c>
      <c r="F5" s="115" t="s">
        <v>86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61" t="s">
        <v>45</v>
      </c>
      <c r="C7" s="77">
        <f>+E5-2.5</f>
        <v>37.238850999999997</v>
      </c>
      <c r="D7" s="66">
        <v>7102016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59" t="s">
        <v>14</v>
      </c>
      <c r="C8" s="60"/>
      <c r="D8" s="107" t="s">
        <v>11</v>
      </c>
      <c r="E8" s="108"/>
      <c r="F8" s="108"/>
      <c r="G8" s="109"/>
      <c r="I8" s="47" t="s">
        <v>18</v>
      </c>
      <c r="J8" s="25">
        <f>+E5</f>
        <v>39.738850999999997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3+5</f>
        <v>8</v>
      </c>
      <c r="K10" s="19">
        <f>+$J$8-I10</f>
        <v>38.738850999999997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4+6</f>
        <v>10</v>
      </c>
      <c r="K11" s="19">
        <f>+$J$8-I11</f>
        <v>37.738850999999997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5+7</f>
        <v>12</v>
      </c>
      <c r="K12" s="19">
        <f>+$J$8-I12</f>
        <v>36.738850999999997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v>12</v>
      </c>
      <c r="K13" s="19">
        <f>+$J$8-I13</f>
        <v>35.738850999999997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25+25</f>
        <v>50</v>
      </c>
      <c r="K14" s="19">
        <f>+$J$8-I14</f>
        <v>34.738850999999997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8</v>
      </c>
      <c r="G15" s="58" t="s">
        <v>47</v>
      </c>
      <c r="I15" s="41"/>
      <c r="J15" s="14">
        <v>0</v>
      </c>
      <c r="K15" s="15"/>
      <c r="L15" s="20">
        <f>+J8</f>
        <v>39.738850999999997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10</v>
      </c>
      <c r="G16" s="58" t="s">
        <v>47</v>
      </c>
      <c r="I16" s="41"/>
      <c r="J16" s="10">
        <v>0</v>
      </c>
      <c r="K16" s="11"/>
      <c r="L16" s="21">
        <f>+K14</f>
        <v>34.738850999999997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12</v>
      </c>
      <c r="G17" s="58" t="s">
        <v>47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12</v>
      </c>
      <c r="G18" s="58" t="s">
        <v>47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50</v>
      </c>
      <c r="G19" s="58" t="s">
        <v>57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ht="15.75" x14ac:dyDescent="0.25">
      <c r="B26" s="7"/>
      <c r="C26" s="8"/>
      <c r="D26" s="8"/>
      <c r="E26" s="8"/>
      <c r="F26" s="8"/>
      <c r="G26" s="9"/>
      <c r="I26" s="70"/>
    </row>
    <row r="27" spans="2:13" ht="15.75" x14ac:dyDescent="0.25">
      <c r="B27" s="7"/>
      <c r="C27" s="8"/>
      <c r="D27" s="8"/>
      <c r="E27" s="8"/>
      <c r="F27" s="8"/>
      <c r="G27" s="9"/>
      <c r="I27" s="70"/>
    </row>
    <row r="28" spans="2:13" ht="15.75" x14ac:dyDescent="0.25">
      <c r="B28" s="10"/>
      <c r="C28" s="11"/>
      <c r="D28" s="11"/>
      <c r="E28" s="11"/>
      <c r="F28" s="11"/>
      <c r="G28" s="12"/>
      <c r="I28" s="70"/>
    </row>
    <row r="29" spans="2:13" ht="15.75" x14ac:dyDescent="0.25">
      <c r="I29" s="67"/>
    </row>
    <row r="30" spans="2:13" x14ac:dyDescent="0.25">
      <c r="B30" s="1" t="s">
        <v>29</v>
      </c>
      <c r="I30" s="71"/>
    </row>
    <row r="31" spans="2:13" ht="15.75" x14ac:dyDescent="0.25">
      <c r="B31" s="1" t="s">
        <v>30</v>
      </c>
      <c r="I31" s="70"/>
    </row>
    <row r="32" spans="2:13" x14ac:dyDescent="0.25">
      <c r="I32" s="73"/>
    </row>
    <row r="33" spans="9:9" x14ac:dyDescent="0.25">
      <c r="I33" s="71"/>
    </row>
    <row r="34" spans="9:9" x14ac:dyDescent="0.25">
      <c r="I34" s="71"/>
    </row>
    <row r="35" spans="9:9" ht="15.75" x14ac:dyDescent="0.25">
      <c r="I35" s="70"/>
    </row>
    <row r="36" spans="9:9" x14ac:dyDescent="0.25">
      <c r="I36" s="73"/>
    </row>
    <row r="37" spans="9:9" x14ac:dyDescent="0.25">
      <c r="I37" s="73"/>
    </row>
    <row r="38" spans="9:9" x14ac:dyDescent="0.25">
      <c r="I38" s="73"/>
    </row>
    <row r="39" spans="9:9" x14ac:dyDescent="0.25">
      <c r="I39" s="71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80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556434</v>
      </c>
      <c r="D5" s="103">
        <v>6191338</v>
      </c>
      <c r="E5" s="105">
        <v>9.2708060000000003</v>
      </c>
      <c r="F5" s="115" t="s">
        <v>173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>
        <f>+E5-0.6</f>
        <v>8.6708060000000007</v>
      </c>
      <c r="D7" s="101">
        <v>23102016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9.2708060000000003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10+13</f>
        <v>23</v>
      </c>
      <c r="K10" s="19">
        <f>+$J$8-I10</f>
        <v>8.2708060000000003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13+14</f>
        <v>27</v>
      </c>
      <c r="K11" s="19">
        <f>+$J$8-I11</f>
        <v>7.2708060000000003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14+18</f>
        <v>32</v>
      </c>
      <c r="K12" s="19">
        <f>+$J$8-I12</f>
        <v>6.2708060000000003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18+23</f>
        <v>41</v>
      </c>
      <c r="K13" s="19">
        <f>+$J$8-I13</f>
        <v>5.2708060000000003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v>50</v>
      </c>
      <c r="K14" s="19">
        <f>+$J$8-I14</f>
        <v>4.2708060000000003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23</v>
      </c>
      <c r="G15" s="58" t="s">
        <v>140</v>
      </c>
      <c r="I15" s="41"/>
      <c r="J15" s="14">
        <v>0</v>
      </c>
      <c r="K15" s="15"/>
      <c r="L15" s="20">
        <f>+J8</f>
        <v>9.2708060000000003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27</v>
      </c>
      <c r="G16" s="58" t="s">
        <v>130</v>
      </c>
      <c r="I16" s="41"/>
      <c r="J16" s="10">
        <v>0</v>
      </c>
      <c r="K16" s="11"/>
      <c r="L16" s="21">
        <f>+K14</f>
        <v>4.2708060000000003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32</v>
      </c>
      <c r="G17" s="58" t="s">
        <v>136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41</v>
      </c>
      <c r="G18" s="58" t="s">
        <v>63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50</v>
      </c>
      <c r="G19" s="58" t="s">
        <v>59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81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4">
        <v>555821</v>
      </c>
      <c r="D5" s="103">
        <v>6191590</v>
      </c>
      <c r="E5">
        <v>12.460103999999999</v>
      </c>
      <c r="F5" s="115" t="s">
        <v>174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 t="s">
        <v>28</v>
      </c>
      <c r="D7" s="101">
        <v>25102016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12.460103999999999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f>5+5</f>
        <v>10</v>
      </c>
      <c r="K10" s="19">
        <f>+$J$8-I10</f>
        <v>11.460103999999999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7+10</f>
        <v>17</v>
      </c>
      <c r="K11" s="19">
        <f>+$J$8-I11</f>
        <v>10.460103999999999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10+16</f>
        <v>26</v>
      </c>
      <c r="K12" s="19">
        <f>+$J$8-I12</f>
        <v>9.4601039999999994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5</v>
      </c>
      <c r="J13" s="18">
        <f>10+17</f>
        <v>27</v>
      </c>
      <c r="K13" s="19">
        <f>+$J$8-I13</f>
        <v>7.4601039999999994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5.45</v>
      </c>
      <c r="J14" s="18"/>
      <c r="K14" s="19">
        <f>+$J$8-I14</f>
        <v>7.0101039999999992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10</v>
      </c>
      <c r="G15" s="58" t="s">
        <v>47</v>
      </c>
      <c r="I15" s="41"/>
      <c r="J15" s="14">
        <v>0</v>
      </c>
      <c r="K15" s="15"/>
      <c r="L15" s="20">
        <f>+J8</f>
        <v>12.460103999999999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17</v>
      </c>
      <c r="G16" s="58" t="s">
        <v>49</v>
      </c>
      <c r="I16" s="41"/>
      <c r="J16" s="10">
        <v>0</v>
      </c>
      <c r="K16" s="11"/>
      <c r="L16" s="21">
        <f>+K14</f>
        <v>7.0101039999999992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26</v>
      </c>
      <c r="G17" s="58" t="s">
        <v>49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5</v>
      </c>
      <c r="F18" s="57">
        <f t="shared" si="0"/>
        <v>27</v>
      </c>
      <c r="G18" s="58" t="s">
        <v>142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5.45</v>
      </c>
      <c r="F19" s="57" t="s">
        <v>28</v>
      </c>
      <c r="G19" s="58" t="s">
        <v>143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10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101"/>
      <c r="C3" s="63" t="s">
        <v>33</v>
      </c>
      <c r="D3" s="110" t="s">
        <v>44</v>
      </c>
      <c r="E3" s="112"/>
      <c r="F3" s="110">
        <v>82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101" t="s">
        <v>74</v>
      </c>
      <c r="C5" s="103">
        <v>555078</v>
      </c>
      <c r="D5" s="103">
        <v>6191639</v>
      </c>
      <c r="E5" s="105">
        <v>14.604193</v>
      </c>
      <c r="F5" s="115" t="s">
        <v>175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101" t="s">
        <v>45</v>
      </c>
      <c r="C7" s="77" t="s">
        <v>28</v>
      </c>
      <c r="D7" s="101">
        <v>25102016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99" t="s">
        <v>14</v>
      </c>
      <c r="C8" s="100"/>
      <c r="D8" s="107" t="s">
        <v>11</v>
      </c>
      <c r="E8" s="108"/>
      <c r="F8" s="108"/>
      <c r="G8" s="109"/>
      <c r="I8" s="47" t="s">
        <v>18</v>
      </c>
      <c r="J8" s="25">
        <f>+E5</f>
        <v>14.604193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1</v>
      </c>
      <c r="J10" s="18">
        <v>50</v>
      </c>
      <c r="K10" s="19">
        <f>+$J$8-I10</f>
        <v>13.604193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1.5</v>
      </c>
      <c r="J11" s="18">
        <v>50</v>
      </c>
      <c r="K11" s="19">
        <f>+$J$8-I11</f>
        <v>13.104193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1.55</v>
      </c>
      <c r="J12" s="18"/>
      <c r="K12" s="19">
        <f>+$J$8-I12</f>
        <v>13.054193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1.55</v>
      </c>
      <c r="J13" s="18"/>
      <c r="K13" s="19">
        <f>+$J$8-I13</f>
        <v>13.054193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1.55</v>
      </c>
      <c r="J14" s="18"/>
      <c r="K14" s="19">
        <f>+$J$8-I14</f>
        <v>13.054193</v>
      </c>
      <c r="L14" s="8"/>
      <c r="M14" s="46"/>
    </row>
    <row r="15" spans="2:15" x14ac:dyDescent="0.25">
      <c r="B15" s="7"/>
      <c r="C15" s="8"/>
      <c r="D15" s="8"/>
      <c r="E15" s="57">
        <f>+I10</f>
        <v>1</v>
      </c>
      <c r="F15" s="57">
        <f>+J10</f>
        <v>50</v>
      </c>
      <c r="G15" s="58" t="s">
        <v>113</v>
      </c>
      <c r="I15" s="41"/>
      <c r="J15" s="14">
        <v>0</v>
      </c>
      <c r="K15" s="15"/>
      <c r="L15" s="20">
        <f>+J8</f>
        <v>14.604193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1.5</v>
      </c>
      <c r="F16" s="57">
        <f t="shared" si="0"/>
        <v>50</v>
      </c>
      <c r="G16" s="58" t="s">
        <v>113</v>
      </c>
      <c r="I16" s="41"/>
      <c r="J16" s="10">
        <v>0</v>
      </c>
      <c r="K16" s="11"/>
      <c r="L16" s="21">
        <f>+K14</f>
        <v>13.054193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1.55</v>
      </c>
      <c r="F17" s="57" t="s">
        <v>28</v>
      </c>
      <c r="G17" s="58"/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1.55</v>
      </c>
      <c r="F18" s="57" t="s">
        <v>28</v>
      </c>
      <c r="G18" s="58"/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1.55</v>
      </c>
      <c r="F19" s="57" t="s">
        <v>28</v>
      </c>
      <c r="G19" s="58"/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87"/>
    </row>
    <row r="26" spans="2:13" ht="15.75" x14ac:dyDescent="0.25">
      <c r="B26" s="7"/>
      <c r="C26" s="8"/>
      <c r="D26" s="8"/>
      <c r="E26" s="8"/>
      <c r="F26" s="8"/>
      <c r="G26" s="9"/>
      <c r="I26" s="69"/>
    </row>
    <row r="27" spans="2:13" ht="15.75" x14ac:dyDescent="0.25">
      <c r="B27" s="7"/>
      <c r="C27" s="8"/>
      <c r="D27" s="8"/>
      <c r="E27" s="8"/>
      <c r="F27" s="8"/>
      <c r="G27" s="9"/>
      <c r="I27" s="69"/>
    </row>
    <row r="28" spans="2:13" ht="15.75" x14ac:dyDescent="0.25">
      <c r="B28" s="10"/>
      <c r="C28" s="11"/>
      <c r="D28" s="11"/>
      <c r="E28" s="11"/>
      <c r="F28" s="11"/>
      <c r="G28" s="12"/>
      <c r="I28" s="69"/>
    </row>
    <row r="29" spans="2:13" x14ac:dyDescent="0.25">
      <c r="I29" s="72"/>
    </row>
    <row r="30" spans="2:13" x14ac:dyDescent="0.25">
      <c r="B30" s="1" t="s">
        <v>29</v>
      </c>
      <c r="I30" s="74"/>
    </row>
    <row r="31" spans="2:13" x14ac:dyDescent="0.25">
      <c r="B31" s="1" t="s">
        <v>30</v>
      </c>
      <c r="I31" s="74"/>
    </row>
    <row r="32" spans="2:13" ht="15.75" x14ac:dyDescent="0.25">
      <c r="I32" s="69"/>
    </row>
    <row r="33" spans="4:9" x14ac:dyDescent="0.25">
      <c r="I33" s="72"/>
    </row>
    <row r="34" spans="4:9" x14ac:dyDescent="0.25">
      <c r="I34" s="74"/>
    </row>
    <row r="35" spans="4:9" x14ac:dyDescent="0.25">
      <c r="I35" s="74"/>
    </row>
    <row r="36" spans="4:9" ht="15.75" x14ac:dyDescent="0.25">
      <c r="D36" s="81"/>
      <c r="I36" s="69"/>
    </row>
    <row r="37" spans="4:9" x14ac:dyDescent="0.25">
      <c r="I37" s="72"/>
    </row>
    <row r="38" spans="4:9" x14ac:dyDescent="0.25">
      <c r="I38" s="72"/>
    </row>
    <row r="39" spans="4:9" x14ac:dyDescent="0.25">
      <c r="I39" s="72"/>
    </row>
    <row r="40" spans="4:9" x14ac:dyDescent="0.25">
      <c r="I40" s="74"/>
    </row>
    <row r="41" spans="4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abSelected="1" workbookViewId="0">
      <selection activeCell="B3" sqref="B3"/>
    </sheetView>
  </sheetViews>
  <sheetFormatPr baseColWidth="10" defaultColWidth="8.796875" defaultRowHeight="15" x14ac:dyDescent="0.25"/>
  <cols>
    <col min="1" max="1" width="3.09765625" style="1" customWidth="1"/>
    <col min="2" max="5" width="12.69921875" style="1" customWidth="1"/>
    <col min="6" max="6" width="8.69921875" style="1" customWidth="1"/>
    <col min="7" max="7" width="4.69921875" style="1" customWidth="1"/>
    <col min="8" max="8" width="8.796875" style="1"/>
    <col min="9" max="9" width="12.3984375" style="1" customWidth="1"/>
    <col min="10" max="12" width="8.796875" style="1"/>
    <col min="13" max="13" width="10.69921875" style="1" bestFit="1" customWidth="1"/>
    <col min="14" max="14" width="19.09765625" style="1" bestFit="1" customWidth="1"/>
    <col min="15" max="16384" width="8.796875" style="1"/>
  </cols>
  <sheetData>
    <row r="2" spans="2:15" x14ac:dyDescent="0.25">
      <c r="B2" s="62" t="s">
        <v>1</v>
      </c>
      <c r="C2" s="13" t="s">
        <v>0</v>
      </c>
      <c r="D2" s="113" t="s">
        <v>22</v>
      </c>
      <c r="E2" s="114"/>
      <c r="F2" s="113" t="s">
        <v>6</v>
      </c>
      <c r="G2" s="114"/>
    </row>
    <row r="3" spans="2:15" ht="15.75" x14ac:dyDescent="0.25">
      <c r="B3" s="61"/>
      <c r="C3" s="63" t="s">
        <v>33</v>
      </c>
      <c r="D3" s="110" t="s">
        <v>44</v>
      </c>
      <c r="E3" s="112"/>
      <c r="F3" s="110">
        <v>9</v>
      </c>
      <c r="G3" s="112"/>
      <c r="K3" s="1" t="s">
        <v>43</v>
      </c>
      <c r="N3" s="35" t="s">
        <v>40</v>
      </c>
      <c r="O3" s="36" t="s">
        <v>31</v>
      </c>
    </row>
    <row r="4" spans="2:15" x14ac:dyDescent="0.25">
      <c r="B4" s="28" t="s">
        <v>2</v>
      </c>
      <c r="C4" s="28" t="s">
        <v>3</v>
      </c>
      <c r="D4" s="28" t="s">
        <v>4</v>
      </c>
      <c r="E4" s="28" t="s">
        <v>5</v>
      </c>
      <c r="F4" s="107" t="s">
        <v>10</v>
      </c>
      <c r="G4" s="109"/>
      <c r="K4" s="23" t="s">
        <v>23</v>
      </c>
      <c r="L4" s="24" t="s">
        <v>25</v>
      </c>
      <c r="N4" s="37" t="s">
        <v>32</v>
      </c>
      <c r="O4" s="38" t="s">
        <v>33</v>
      </c>
    </row>
    <row r="5" spans="2:15" ht="16.5" thickBot="1" x14ac:dyDescent="0.3">
      <c r="B5" s="86" t="s">
        <v>74</v>
      </c>
      <c r="C5" s="75">
        <v>571413</v>
      </c>
      <c r="D5" s="75">
        <v>6146524</v>
      </c>
      <c r="E5" s="76">
        <v>41.352832999999997</v>
      </c>
      <c r="F5" s="115" t="s">
        <v>87</v>
      </c>
      <c r="G5" s="116"/>
      <c r="K5" s="22" t="s">
        <v>24</v>
      </c>
      <c r="N5" s="39" t="s">
        <v>34</v>
      </c>
      <c r="O5" s="38" t="s">
        <v>35</v>
      </c>
    </row>
    <row r="6" spans="2:15" x14ac:dyDescent="0.25">
      <c r="B6" s="29" t="s">
        <v>7</v>
      </c>
      <c r="C6" s="29" t="s">
        <v>8</v>
      </c>
      <c r="D6" s="29" t="s">
        <v>13</v>
      </c>
      <c r="E6" s="107" t="s">
        <v>9</v>
      </c>
      <c r="F6" s="108"/>
      <c r="G6" s="109"/>
      <c r="I6" s="43"/>
      <c r="J6" s="44"/>
      <c r="K6" s="44"/>
      <c r="L6" s="44"/>
      <c r="M6" s="45"/>
      <c r="N6" s="31" t="s">
        <v>36</v>
      </c>
      <c r="O6" s="38" t="s">
        <v>37</v>
      </c>
    </row>
    <row r="7" spans="2:15" ht="15.75" x14ac:dyDescent="0.25">
      <c r="B7" s="61" t="s">
        <v>45</v>
      </c>
      <c r="C7" s="77">
        <f>+E5-4.8</f>
        <v>36.552833</v>
      </c>
      <c r="D7" s="66">
        <v>7102016</v>
      </c>
      <c r="E7" s="110" t="s">
        <v>78</v>
      </c>
      <c r="F7" s="111"/>
      <c r="G7" s="112"/>
      <c r="I7" s="41"/>
      <c r="J7" s="8"/>
      <c r="K7" s="8"/>
      <c r="L7" s="8"/>
      <c r="M7" s="46"/>
      <c r="N7" s="42" t="s">
        <v>38</v>
      </c>
      <c r="O7" s="40" t="s">
        <v>39</v>
      </c>
    </row>
    <row r="8" spans="2:15" x14ac:dyDescent="0.25">
      <c r="B8" s="59" t="s">
        <v>14</v>
      </c>
      <c r="C8" s="60"/>
      <c r="D8" s="107" t="s">
        <v>11</v>
      </c>
      <c r="E8" s="108"/>
      <c r="F8" s="108"/>
      <c r="G8" s="109"/>
      <c r="I8" s="47" t="s">
        <v>18</v>
      </c>
      <c r="J8" s="25">
        <f>+E5</f>
        <v>41.352832999999997</v>
      </c>
      <c r="K8" s="8"/>
      <c r="L8" s="8"/>
      <c r="M8" s="46"/>
    </row>
    <row r="9" spans="2:15" ht="15.75" x14ac:dyDescent="0.25">
      <c r="B9" s="64" t="s">
        <v>12</v>
      </c>
      <c r="C9" s="65"/>
      <c r="D9" s="110" t="s">
        <v>23</v>
      </c>
      <c r="E9" s="111"/>
      <c r="F9" s="111"/>
      <c r="G9" s="112"/>
      <c r="I9" s="48" t="s">
        <v>15</v>
      </c>
      <c r="J9" s="2" t="s">
        <v>16</v>
      </c>
      <c r="K9" s="2" t="s">
        <v>17</v>
      </c>
      <c r="L9" s="8"/>
      <c r="M9" s="46"/>
    </row>
    <row r="10" spans="2:15" x14ac:dyDescent="0.25">
      <c r="B10" s="7"/>
      <c r="C10" s="5"/>
      <c r="D10" s="5"/>
      <c r="E10" s="5"/>
      <c r="F10" s="8"/>
      <c r="G10" s="4"/>
      <c r="I10" s="49">
        <v>2</v>
      </c>
      <c r="J10" s="18">
        <v>11</v>
      </c>
      <c r="K10" s="19">
        <f>+$J$8-I10</f>
        <v>39.352832999999997</v>
      </c>
      <c r="L10" s="8"/>
      <c r="M10" s="46"/>
    </row>
    <row r="11" spans="2:15" ht="15.75" x14ac:dyDescent="0.25">
      <c r="B11" s="7"/>
      <c r="C11" s="3"/>
      <c r="D11" s="3"/>
      <c r="E11" s="3"/>
      <c r="F11" s="8"/>
      <c r="G11" s="6"/>
      <c r="I11" s="49">
        <v>2</v>
      </c>
      <c r="J11" s="18">
        <f>5+6</f>
        <v>11</v>
      </c>
      <c r="K11" s="19">
        <f>+$J$8-I11</f>
        <v>39.352832999999997</v>
      </c>
      <c r="L11" s="8"/>
      <c r="M11" s="46"/>
    </row>
    <row r="12" spans="2:15" x14ac:dyDescent="0.25">
      <c r="B12" s="7"/>
      <c r="C12" s="8"/>
      <c r="D12" s="8"/>
      <c r="E12" s="8"/>
      <c r="F12" s="8"/>
      <c r="G12" s="9"/>
      <c r="I12" s="49">
        <v>3</v>
      </c>
      <c r="J12" s="18">
        <f>5+5</f>
        <v>10</v>
      </c>
      <c r="K12" s="19">
        <f>+$J$8-I12</f>
        <v>38.352832999999997</v>
      </c>
      <c r="L12" s="8"/>
      <c r="M12" s="46"/>
    </row>
    <row r="13" spans="2:15" x14ac:dyDescent="0.25">
      <c r="B13" s="7"/>
      <c r="C13" s="8"/>
      <c r="D13" s="8"/>
      <c r="E13" s="8"/>
      <c r="F13" s="8"/>
      <c r="G13" s="9"/>
      <c r="I13" s="49">
        <v>4</v>
      </c>
      <c r="J13" s="18">
        <f>5+8</f>
        <v>13</v>
      </c>
      <c r="K13" s="19">
        <f>+$J$8-I13</f>
        <v>37.352832999999997</v>
      </c>
      <c r="L13" s="8"/>
      <c r="M13" s="46"/>
    </row>
    <row r="14" spans="2:15" x14ac:dyDescent="0.25">
      <c r="B14" s="7"/>
      <c r="C14" s="8"/>
      <c r="D14" s="8"/>
      <c r="E14" s="26" t="s">
        <v>27</v>
      </c>
      <c r="F14" s="17" t="s">
        <v>26</v>
      </c>
      <c r="G14" s="12" t="s">
        <v>19</v>
      </c>
      <c r="I14" s="49">
        <v>5</v>
      </c>
      <c r="J14" s="18">
        <f>6+8</f>
        <v>14</v>
      </c>
      <c r="K14" s="19">
        <f>+$J$8-I14</f>
        <v>36.352832999999997</v>
      </c>
      <c r="L14" s="8"/>
      <c r="M14" s="46"/>
    </row>
    <row r="15" spans="2:15" x14ac:dyDescent="0.25">
      <c r="B15" s="7"/>
      <c r="C15" s="8"/>
      <c r="D15" s="8"/>
      <c r="E15" s="57">
        <f>+I10</f>
        <v>2</v>
      </c>
      <c r="F15" s="57">
        <f>+J10</f>
        <v>11</v>
      </c>
      <c r="G15" s="58" t="s">
        <v>47</v>
      </c>
      <c r="I15" s="41"/>
      <c r="J15" s="14">
        <v>0</v>
      </c>
      <c r="K15" s="15"/>
      <c r="L15" s="20">
        <f>+J8</f>
        <v>41.352832999999997</v>
      </c>
      <c r="M15" s="50" t="s">
        <v>20</v>
      </c>
    </row>
    <row r="16" spans="2:15" x14ac:dyDescent="0.25">
      <c r="B16" s="7"/>
      <c r="C16" s="8"/>
      <c r="D16" s="8"/>
      <c r="E16" s="57">
        <f t="shared" ref="E16:F19" si="0">+I11</f>
        <v>2</v>
      </c>
      <c r="F16" s="57">
        <f t="shared" si="0"/>
        <v>11</v>
      </c>
      <c r="G16" s="58" t="s">
        <v>47</v>
      </c>
      <c r="I16" s="41"/>
      <c r="J16" s="10">
        <v>0</v>
      </c>
      <c r="K16" s="11"/>
      <c r="L16" s="21">
        <f>+K14</f>
        <v>36.352832999999997</v>
      </c>
      <c r="M16" s="51" t="s">
        <v>21</v>
      </c>
    </row>
    <row r="17" spans="2:13" x14ac:dyDescent="0.25">
      <c r="B17" s="7"/>
      <c r="C17" s="8"/>
      <c r="D17" s="8"/>
      <c r="E17" s="57">
        <f t="shared" si="0"/>
        <v>3</v>
      </c>
      <c r="F17" s="57">
        <f t="shared" si="0"/>
        <v>10</v>
      </c>
      <c r="G17" s="58" t="s">
        <v>48</v>
      </c>
      <c r="I17" s="41"/>
      <c r="J17" s="8"/>
      <c r="K17" s="8"/>
      <c r="L17" s="16"/>
      <c r="M17" s="52"/>
    </row>
    <row r="18" spans="2:13" x14ac:dyDescent="0.25">
      <c r="B18" s="7"/>
      <c r="C18" s="8"/>
      <c r="D18" s="8"/>
      <c r="E18" s="57">
        <f t="shared" si="0"/>
        <v>4</v>
      </c>
      <c r="F18" s="57">
        <f t="shared" si="0"/>
        <v>13</v>
      </c>
      <c r="G18" s="58" t="s">
        <v>48</v>
      </c>
      <c r="I18" s="41"/>
      <c r="J18" s="8"/>
      <c r="K18" s="8"/>
      <c r="L18" s="8"/>
      <c r="M18" s="52"/>
    </row>
    <row r="19" spans="2:13" x14ac:dyDescent="0.25">
      <c r="B19" s="7"/>
      <c r="C19" s="8"/>
      <c r="D19" s="8"/>
      <c r="E19" s="57">
        <f t="shared" si="0"/>
        <v>5</v>
      </c>
      <c r="F19" s="57">
        <f t="shared" si="0"/>
        <v>14</v>
      </c>
      <c r="G19" s="58" t="s">
        <v>48</v>
      </c>
      <c r="I19" s="41" t="s">
        <v>41</v>
      </c>
      <c r="J19" s="8"/>
      <c r="K19" s="8"/>
      <c r="L19" s="8"/>
      <c r="M19" s="46"/>
    </row>
    <row r="20" spans="2:13" ht="15.75" thickBot="1" x14ac:dyDescent="0.3">
      <c r="B20" s="7"/>
      <c r="C20" s="8"/>
      <c r="D20" s="8"/>
      <c r="E20" s="8"/>
      <c r="F20" s="8"/>
      <c r="G20" s="9"/>
      <c r="I20" s="53"/>
      <c r="J20" s="54"/>
      <c r="K20" s="54"/>
      <c r="L20" s="54"/>
      <c r="M20" s="55"/>
    </row>
    <row r="21" spans="2:13" x14ac:dyDescent="0.25">
      <c r="B21" s="7"/>
      <c r="C21" s="8"/>
      <c r="D21" s="8"/>
      <c r="E21" s="8"/>
      <c r="F21" s="8"/>
      <c r="G21" s="9"/>
    </row>
    <row r="22" spans="2:13" x14ac:dyDescent="0.25">
      <c r="B22" s="7"/>
      <c r="C22" s="8"/>
      <c r="D22" s="8"/>
      <c r="E22" s="8"/>
      <c r="F22" s="8"/>
      <c r="G22" s="9"/>
      <c r="J22" s="1" t="s">
        <v>42</v>
      </c>
    </row>
    <row r="23" spans="2:13" x14ac:dyDescent="0.25">
      <c r="B23" s="7"/>
      <c r="C23" s="8"/>
      <c r="D23" s="8"/>
      <c r="E23" s="8"/>
      <c r="F23" s="8"/>
      <c r="G23" s="9"/>
    </row>
    <row r="24" spans="2:13" x14ac:dyDescent="0.25">
      <c r="B24" s="7"/>
      <c r="C24" s="8"/>
      <c r="D24" s="8"/>
      <c r="E24" s="8"/>
      <c r="F24" s="8"/>
      <c r="G24" s="9"/>
    </row>
    <row r="25" spans="2:13" ht="15.75" x14ac:dyDescent="0.25">
      <c r="B25" s="7"/>
      <c r="C25" s="8"/>
      <c r="D25" s="8"/>
      <c r="E25" s="8"/>
      <c r="F25" s="8"/>
      <c r="G25" s="9"/>
      <c r="I25" s="67"/>
    </row>
    <row r="26" spans="2:13" x14ac:dyDescent="0.25">
      <c r="B26" s="7"/>
      <c r="C26" s="8"/>
      <c r="D26" s="8"/>
      <c r="E26" s="8"/>
      <c r="F26" s="8"/>
      <c r="G26" s="9"/>
      <c r="I26"/>
    </row>
    <row r="27" spans="2:13" ht="15.75" x14ac:dyDescent="0.25">
      <c r="B27" s="7"/>
      <c r="C27" s="8"/>
      <c r="D27" s="8"/>
      <c r="E27" s="8"/>
      <c r="F27" s="8"/>
      <c r="G27" s="9"/>
      <c r="I27" s="70"/>
    </row>
    <row r="28" spans="2:13" ht="15.75" x14ac:dyDescent="0.25">
      <c r="B28" s="10"/>
      <c r="C28" s="11"/>
      <c r="D28" s="11"/>
      <c r="E28" s="11"/>
      <c r="F28" s="11"/>
      <c r="G28" s="12"/>
      <c r="I28" s="70"/>
    </row>
    <row r="29" spans="2:13" x14ac:dyDescent="0.25">
      <c r="I29" s="71"/>
    </row>
    <row r="30" spans="2:13" ht="15.75" x14ac:dyDescent="0.25">
      <c r="B30" s="1" t="s">
        <v>29</v>
      </c>
      <c r="I30" s="69"/>
    </row>
    <row r="31" spans="2:13" x14ac:dyDescent="0.25">
      <c r="B31" s="1" t="s">
        <v>30</v>
      </c>
      <c r="I31" s="72"/>
    </row>
    <row r="32" spans="2:13" x14ac:dyDescent="0.25">
      <c r="I32" s="72"/>
    </row>
    <row r="33" spans="9:9" x14ac:dyDescent="0.25">
      <c r="I33" s="72"/>
    </row>
    <row r="34" spans="9:9" x14ac:dyDescent="0.25">
      <c r="I34" s="74"/>
    </row>
    <row r="35" spans="9:9" x14ac:dyDescent="0.25">
      <c r="I35" s="74"/>
    </row>
    <row r="39" spans="9:9" x14ac:dyDescent="0.25">
      <c r="I39" s="72"/>
    </row>
    <row r="40" spans="9:9" x14ac:dyDescent="0.25">
      <c r="I40" s="72"/>
    </row>
    <row r="41" spans="9:9" x14ac:dyDescent="0.25">
      <c r="I41" s="74"/>
    </row>
  </sheetData>
  <mergeCells count="10">
    <mergeCell ref="E6:G6"/>
    <mergeCell ref="E7:G7"/>
    <mergeCell ref="D8:G8"/>
    <mergeCell ref="D9:G9"/>
    <mergeCell ref="D2:E2"/>
    <mergeCell ref="F2:G2"/>
    <mergeCell ref="D3:E3"/>
    <mergeCell ref="F3:G3"/>
    <mergeCell ref="F4:G4"/>
    <mergeCell ref="F5:G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82</vt:i4>
      </vt:variant>
      <vt:variant>
        <vt:lpstr>Rangos con nombre</vt:lpstr>
      </vt:variant>
      <vt:variant>
        <vt:i4>1</vt:i4>
      </vt:variant>
    </vt:vector>
  </HeadingPairs>
  <TitlesOfParts>
    <vt:vector size="83" baseType="lpstr">
      <vt:lpstr>BHn1</vt:lpstr>
      <vt:lpstr>BHn2</vt:lpstr>
      <vt:lpstr>BHn3</vt:lpstr>
      <vt:lpstr>BHn4</vt:lpstr>
      <vt:lpstr>BHn5</vt:lpstr>
      <vt:lpstr>BHn6</vt:lpstr>
      <vt:lpstr>BHn7</vt:lpstr>
      <vt:lpstr>BHn8</vt:lpstr>
      <vt:lpstr>BHn9</vt:lpstr>
      <vt:lpstr>BHn10</vt:lpstr>
      <vt:lpstr>BHn11</vt:lpstr>
      <vt:lpstr>BHn12</vt:lpstr>
      <vt:lpstr>BHn13</vt:lpstr>
      <vt:lpstr>BHn14</vt:lpstr>
      <vt:lpstr>BHn15</vt:lpstr>
      <vt:lpstr>BHn16</vt:lpstr>
      <vt:lpstr>BHn17</vt:lpstr>
      <vt:lpstr>BHn18</vt:lpstr>
      <vt:lpstr>BHn19</vt:lpstr>
      <vt:lpstr>BHn20</vt:lpstr>
      <vt:lpstr>BHn21</vt:lpstr>
      <vt:lpstr>BHn22</vt:lpstr>
      <vt:lpstr>BHn23</vt:lpstr>
      <vt:lpstr>BHn24</vt:lpstr>
      <vt:lpstr>BHn25</vt:lpstr>
      <vt:lpstr>BHn26</vt:lpstr>
      <vt:lpstr>BHn27</vt:lpstr>
      <vt:lpstr>BHn28</vt:lpstr>
      <vt:lpstr>BHn29</vt:lpstr>
      <vt:lpstr>BHn30</vt:lpstr>
      <vt:lpstr>BHn31</vt:lpstr>
      <vt:lpstr>BHn32</vt:lpstr>
      <vt:lpstr>BHn33</vt:lpstr>
      <vt:lpstr>BHn34</vt:lpstr>
      <vt:lpstr>BHn35</vt:lpstr>
      <vt:lpstr>BHn36</vt:lpstr>
      <vt:lpstr>BHn37</vt:lpstr>
      <vt:lpstr>BHn38</vt:lpstr>
      <vt:lpstr>BHn39</vt:lpstr>
      <vt:lpstr>BHn40</vt:lpstr>
      <vt:lpstr>BHn41</vt:lpstr>
      <vt:lpstr>BHn42</vt:lpstr>
      <vt:lpstr>BHn43</vt:lpstr>
      <vt:lpstr>BHn44</vt:lpstr>
      <vt:lpstr>BHn45</vt:lpstr>
      <vt:lpstr>BHn46</vt:lpstr>
      <vt:lpstr>BHn47</vt:lpstr>
      <vt:lpstr>BHn48</vt:lpstr>
      <vt:lpstr>BHn49</vt:lpstr>
      <vt:lpstr>BHn50</vt:lpstr>
      <vt:lpstr>BHn51</vt:lpstr>
      <vt:lpstr>BHn52</vt:lpstr>
      <vt:lpstr>BHn53</vt:lpstr>
      <vt:lpstr>BHn54</vt:lpstr>
      <vt:lpstr>BHn55</vt:lpstr>
      <vt:lpstr>BHn56</vt:lpstr>
      <vt:lpstr>BHn57</vt:lpstr>
      <vt:lpstr>BHn58</vt:lpstr>
      <vt:lpstr>BHn59</vt:lpstr>
      <vt:lpstr>BHn60</vt:lpstr>
      <vt:lpstr>BHn61</vt:lpstr>
      <vt:lpstr>BHn62</vt:lpstr>
      <vt:lpstr>BHn63</vt:lpstr>
      <vt:lpstr>BHn64</vt:lpstr>
      <vt:lpstr>BHn65</vt:lpstr>
      <vt:lpstr>BHn66</vt:lpstr>
      <vt:lpstr>BHn67</vt:lpstr>
      <vt:lpstr>BHn68</vt:lpstr>
      <vt:lpstr>BHn69</vt:lpstr>
      <vt:lpstr>BHn70</vt:lpstr>
      <vt:lpstr>BHn71</vt:lpstr>
      <vt:lpstr>BHn72</vt:lpstr>
      <vt:lpstr>BHn73</vt:lpstr>
      <vt:lpstr>BHn74</vt:lpstr>
      <vt:lpstr>BHn75</vt:lpstr>
      <vt:lpstr>BHn76</vt:lpstr>
      <vt:lpstr>BHn77</vt:lpstr>
      <vt:lpstr>BHn78</vt:lpstr>
      <vt:lpstr>BHn79</vt:lpstr>
      <vt:lpstr>BHn80</vt:lpstr>
      <vt:lpstr>BHn81</vt:lpstr>
      <vt:lpstr>BHn82</vt:lpstr>
      <vt:lpstr>'BHn1'!Área_de_impresión</vt:lpstr>
    </vt:vector>
  </TitlesOfParts>
  <Company>VR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Vanhoja Auli</dc:creator>
  <cp:lastModifiedBy>Usuario de Windows</cp:lastModifiedBy>
  <cp:lastPrinted>2016-09-27T08:14:19Z</cp:lastPrinted>
  <dcterms:created xsi:type="dcterms:W3CDTF">2016-09-19T11:10:50Z</dcterms:created>
  <dcterms:modified xsi:type="dcterms:W3CDTF">2017-12-13T18:58:36Z</dcterms:modified>
</cp:coreProperties>
</file>