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gonzalez\AppData\Local\Microsoft\Windows\INetCache\Content.Outlook\A2FTS0SO\"/>
    </mc:Choice>
  </mc:AlternateContent>
  <bookViews>
    <workbookView xWindow="0" yWindow="0" windowWidth="20490" windowHeight="7650"/>
  </bookViews>
  <sheets>
    <sheet name="ANEXO II" sheetId="1" r:id="rId1"/>
  </sheets>
  <definedNames>
    <definedName name="_xlnm.Print_Area" localSheetId="0">'ANEXO II'!$A$1:$L$46</definedName>
  </definedNames>
  <calcPr calcId="162913"/>
</workbook>
</file>

<file path=xl/calcChain.xml><?xml version="1.0" encoding="utf-8"?>
<calcChain xmlns="http://schemas.openxmlformats.org/spreadsheetml/2006/main">
  <c r="J47" i="1" l="1"/>
  <c r="K47" i="1" s="1"/>
  <c r="J46" i="1"/>
  <c r="K46" i="1" s="1"/>
  <c r="J45" i="1"/>
  <c r="K45" i="1" s="1"/>
  <c r="J34" i="1"/>
  <c r="K34" i="1" s="1"/>
  <c r="J25" i="1"/>
  <c r="K25" i="1" s="1"/>
  <c r="J43" i="1" l="1"/>
  <c r="K43" i="1" s="1"/>
  <c r="J42" i="1"/>
  <c r="K42" i="1" s="1"/>
  <c r="J39" i="1"/>
  <c r="K39" i="1" s="1"/>
  <c r="J41" i="1"/>
  <c r="K41" i="1" s="1"/>
  <c r="J40" i="1"/>
  <c r="K40" i="1" s="1"/>
  <c r="J38" i="1"/>
  <c r="K38" i="1" s="1"/>
  <c r="J37" i="1"/>
  <c r="K37" i="1" s="1"/>
  <c r="J36" i="1"/>
  <c r="K36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4" i="1"/>
  <c r="K24" i="1" s="1"/>
  <c r="J23" i="1"/>
  <c r="K23" i="1" s="1"/>
</calcChain>
</file>

<file path=xl/sharedStrings.xml><?xml version="1.0" encoding="utf-8"?>
<sst xmlns="http://schemas.openxmlformats.org/spreadsheetml/2006/main" count="174" uniqueCount="88">
  <si>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</si>
  <si>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</si>
  <si>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</si>
  <si>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</si>
  <si>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</si>
  <si>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</si>
  <si>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</si>
  <si>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</si>
  <si>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</si>
  <si>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</si>
  <si>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</si>
  <si>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</si>
  <si>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</si>
  <si>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</si>
  <si>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</si>
  <si>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</si>
  <si>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</si>
  <si>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</si>
  <si>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</si>
  <si>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</si>
  <si>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</si>
  <si>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</si>
  <si>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</si>
  <si>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</si>
  <si>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</si>
  <si>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</si>
  <si>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</si>
  <si>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</si>
  <si>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</si>
  <si>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</si>
  <si>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Elaborado</t>
  </si>
  <si>
    <t>Aprobado</t>
  </si>
  <si>
    <t>Área Metropolitana</t>
  </si>
  <si>
    <t>Según Pliego de Condiciones</t>
  </si>
  <si>
    <t>Nombre del artículo</t>
  </si>
  <si>
    <t>AUTOELEVADOR</t>
  </si>
  <si>
    <t>Herramientas Transporte</t>
  </si>
  <si>
    <t>Cubierta 6.00 - 9 Trasera</t>
  </si>
  <si>
    <t>Cubierta 7.00x12 Delantera</t>
  </si>
  <si>
    <t>CAMIÓN</t>
  </si>
  <si>
    <t>243.108</t>
  </si>
  <si>
    <t>Cubierta 7.50 - R16, Tracción (con colocación)</t>
  </si>
  <si>
    <t>243.134</t>
  </si>
  <si>
    <t>Cubierta 7.50 - R16, Sin Tracción (con colocación)</t>
  </si>
  <si>
    <t>Cubierta 295-80 R22.5, Tracción (con colocación)</t>
  </si>
  <si>
    <t>243.146</t>
  </si>
  <si>
    <t>Cubierta 295-80 R22.5, Sin Tracción (con colocación)</t>
  </si>
  <si>
    <t>Cubierta 700 R16 (con colocación)</t>
  </si>
  <si>
    <t>Servicios</t>
  </si>
  <si>
    <t>412.001</t>
  </si>
  <si>
    <t>Alineación De Camión</t>
  </si>
  <si>
    <t>412.002</t>
  </si>
  <si>
    <t>Balanceo De Camión</t>
  </si>
  <si>
    <t>CAMIONETA</t>
  </si>
  <si>
    <t>243.125</t>
  </si>
  <si>
    <t>Cubierta 195 - R14 (con colocación)</t>
  </si>
  <si>
    <t>243.135</t>
  </si>
  <si>
    <t>Cubierta 225 - 75 R15 (con colocación)</t>
  </si>
  <si>
    <t>243.150</t>
  </si>
  <si>
    <t>Cubierta 215-70 R16, Sin Tracción (con colocación)</t>
  </si>
  <si>
    <t>394.002</t>
  </si>
  <si>
    <t>Cubierta 235-60 R17 (con colocación)</t>
  </si>
  <si>
    <t>412.108</t>
  </si>
  <si>
    <t>Alineación De Camioneta</t>
  </si>
  <si>
    <t>412.109</t>
  </si>
  <si>
    <t>Balanceo De Camioneta</t>
  </si>
  <si>
    <t>394.005</t>
  </si>
  <si>
    <t>243.159</t>
  </si>
  <si>
    <t>394.003</t>
  </si>
  <si>
    <t>394.004</t>
  </si>
  <si>
    <t>Cubierta 205-70 R15 (con colocación)</t>
  </si>
  <si>
    <t>Cubierta 175/70 R14 (con colocación)</t>
  </si>
  <si>
    <t>SG-01 16/02/2023</t>
  </si>
  <si>
    <t>MP-01 16/02/2023</t>
  </si>
  <si>
    <t>Un.</t>
  </si>
  <si>
    <t>243.151</t>
  </si>
  <si>
    <t>243.137</t>
  </si>
  <si>
    <t>412.015</t>
  </si>
  <si>
    <t>Servicio De Gomería Móvil Autoelevador</t>
  </si>
  <si>
    <t>412.098</t>
  </si>
  <si>
    <t>Servicio De Gomería Móvil Camión</t>
  </si>
  <si>
    <t>412.103</t>
  </si>
  <si>
    <t>412.101</t>
  </si>
  <si>
    <t>412.102</t>
  </si>
  <si>
    <t>Servicio De Gomería Móvil Retroexcavadora</t>
  </si>
  <si>
    <t>Servicio De Gomería Móvil Minicargador</t>
  </si>
  <si>
    <t>Servicio De Gomería Retroexcavadora (en el lugar)</t>
  </si>
  <si>
    <t>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</si>
</sst>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 applyProtection="0"/>
    <xf numFmtId="0" fontId="4" fillId="0" borderId="0"/>
  </cellStyleXfs>
  <cellXfs count="62">
    <xf numFmtId="0" fontId="0" fillId="0" borderId="0" xfId="0"/>
    <xf numFmtId="0" fontId="3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165" fontId="3" fillId="2" borderId="1" xfId="2" applyNumberFormat="1" applyFont="1" applyFill="1" applyBorder="1" applyAlignment="1" applyProtection="1">
      <alignment horizontal="left"/>
    </xf>
    <xf numFmtId="4" fontId="3" fillId="2" borderId="1" xfId="2" applyNumberFormat="1" applyFont="1" applyFill="1" applyBorder="1" applyAlignment="1" applyProtection="1">
      <alignment horizontal="left"/>
    </xf>
    <xf numFmtId="166" fontId="3" fillId="2" borderId="1" xfId="2" applyNumberFormat="1" applyFont="1" applyFill="1" applyBorder="1" applyAlignment="1" applyProtection="1"/>
    <xf numFmtId="0" fontId="8" fillId="2" borderId="1" xfId="1" applyFont="1" applyFill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left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1" fontId="3" fillId="2" borderId="1" xfId="1" applyNumberFormat="1" applyFont="1" applyFill="1" applyBorder="1" applyAlignment="1" applyProtection="1"/>
    <xf numFmtId="0" fontId="3" fillId="2" borderId="2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165" fontId="8" fillId="2" borderId="1" xfId="2" applyNumberFormat="1" applyFont="1" applyFill="1" applyBorder="1" applyAlignment="1" applyProtection="1"/>
    <xf numFmtId="0" fontId="8" fillId="2" borderId="1" xfId="1" applyFont="1" applyFill="1" applyBorder="1" applyProtection="1"/>
    <xf numFmtId="0" fontId="3" fillId="2" borderId="3" xfId="1" applyFont="1" applyFill="1" applyBorder="1" applyAlignment="1" applyProtection="1"/>
    <xf numFmtId="4" fontId="3" fillId="2" borderId="1" xfId="2" applyNumberFormat="1" applyFont="1" applyFill="1" applyBorder="1" applyAlignment="1" applyProtection="1">
      <alignment horizontal="center" wrapText="1" shrinkToFit="1"/>
    </xf>
    <xf numFmtId="0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/>
    <xf numFmtId="0" fontId="3" fillId="4" borderId="1" xfId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3" fontId="3" fillId="2" borderId="1" xfId="2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" vertical="center"/>
    </xf>
    <xf numFmtId="49" fontId="3" fillId="3" borderId="4" xfId="1" applyNumberFormat="1" applyFont="1" applyFill="1" applyBorder="1" applyAlignment="1" applyProtection="1">
      <alignment horizontal="center" vertical="center" wrapText="1"/>
    </xf>
    <xf numFmtId="165" fontId="3" fillId="3" borderId="4" xfId="2" applyNumberFormat="1" applyFont="1" applyFill="1" applyBorder="1" applyAlignment="1" applyProtection="1">
      <alignment horizontal="center" vertical="center" wrapText="1"/>
    </xf>
    <xf numFmtId="0" fontId="3" fillId="3" borderId="4" xfId="2" applyNumberFormat="1" applyFont="1" applyFill="1" applyBorder="1" applyAlignment="1" applyProtection="1">
      <alignment horizontal="center" vertical="center"/>
    </xf>
    <xf numFmtId="4" fontId="3" fillId="3" borderId="4" xfId="2" applyNumberFormat="1" applyFont="1" applyFill="1" applyBorder="1" applyAlignment="1" applyProtection="1">
      <alignment horizontal="center" vertical="center" wrapText="1" shrinkToFit="1"/>
    </xf>
    <xf numFmtId="4" fontId="3" fillId="3" borderId="4" xfId="2" applyNumberFormat="1" applyFont="1" applyFill="1" applyBorder="1" applyAlignment="1" applyProtection="1">
      <alignment horizontal="center" vertical="center"/>
    </xf>
    <xf numFmtId="166" fontId="3" fillId="3" borderId="4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1" xfId="3" applyFont="1" applyFill="1" applyBorder="1" applyAlignment="1" applyProtection="1">
      <alignment vertical="center"/>
    </xf>
    <xf numFmtId="49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0" borderId="3" xfId="0" applyFont="1" applyBorder="1" applyProtection="1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5" xfId="3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right"/>
      <protection locked="0"/>
    </xf>
    <xf numFmtId="4" fontId="3" fillId="0" borderId="15" xfId="0" applyNumberFormat="1" applyFont="1" applyBorder="1" applyAlignment="1" applyProtection="1">
      <alignment horizontal="center"/>
    </xf>
    <xf numFmtId="0" fontId="3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5" borderId="6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left" vertical="center"/>
    </xf>
  </cellXfs>
  <cellStyles count="10">
    <cellStyle name="A4 Small 210 x 297 mm" xfId="4"/>
    <cellStyle name="A4 Small 210 x 297 mm 2" xf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1619250</xdr:colOff>
      <xdr:row>4</xdr:row>
      <xdr:rowOff>0</xdr:rowOff>
    </xdr:to>
    <xdr:sp macro="" textlink="">
      <xdr:nvSpPr>
        <xdr:cNvPr id="3" name="2 Rectángulo"/>
        <xdr:cNvSpPr/>
      </xdr:nvSpPr>
      <xdr:spPr>
        <a:xfrm>
          <a:off x="0" y="19050"/>
          <a:ext cx="15144750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                                    </a:t>
          </a:r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4</xdr:col>
      <xdr:colOff>280987</xdr:colOff>
      <xdr:row>3</xdr:row>
      <xdr:rowOff>185737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54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1"/>
  <sheetViews>
    <sheetView tabSelected="1" zoomScale="80" zoomScaleNormal="80" workbookViewId="0">
      <selection activeCell="E8" sqref="E8"/>
    </sheetView>
  </sheetViews>
  <sheetFormatPr baseColWidth="10" defaultRowHeight="15" x14ac:dyDescent="0.25"/>
  <cols>
    <col min="1" max="1" width="8.7109375" style="4" customWidth="1"/>
    <col min="2" max="2" width="19" style="4" customWidth="1"/>
    <col min="3" max="3" width="24.85546875" style="4" customWidth="1"/>
    <col min="4" max="4" width="11.42578125" style="4" customWidth="1"/>
    <col min="5" max="5" width="68.5703125" style="4" customWidth="1"/>
    <col min="6" max="6" width="12.140625" style="4" customWidth="1"/>
    <col min="7" max="7" width="12.85546875" style="4" customWidth="1"/>
    <col min="8" max="8" width="11.42578125" style="4"/>
    <col min="9" max="10" width="18.42578125" style="4" customWidth="1"/>
    <col min="11" max="11" width="22.85546875" style="4" customWidth="1"/>
    <col min="12" max="12" width="25.42578125" style="4" customWidth="1"/>
    <col min="13" max="16384" width="11.42578125" style="4"/>
  </cols>
  <sheetData>
    <row r="1" spans="1:11" ht="17.25" customHeight="1" x14ac:dyDescent="0.25"/>
    <row r="2" spans="1:11" ht="17.25" customHeight="1" x14ac:dyDescent="0.25"/>
    <row r="3" spans="1:11" ht="17.25" customHeight="1" x14ac:dyDescent="0.25"/>
    <row r="4" spans="1:11" ht="17.25" customHeight="1" x14ac:dyDescent="0.25"/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16"/>
      <c r="B6" s="16"/>
      <c r="D6" s="8" t="s">
        <v>6</v>
      </c>
      <c r="E6" s="17"/>
      <c r="F6" s="8" t="s">
        <v>10</v>
      </c>
      <c r="G6" s="23"/>
      <c r="I6" s="16"/>
      <c r="J6" s="8" t="s">
        <v>23</v>
      </c>
      <c r="K6" s="16"/>
    </row>
    <row r="7" spans="1:11" x14ac:dyDescent="0.25">
      <c r="A7" s="2"/>
      <c r="B7" s="2"/>
      <c r="D7" s="12"/>
      <c r="F7" s="3"/>
      <c r="G7" s="23"/>
      <c r="I7" s="2"/>
      <c r="J7" s="2"/>
      <c r="K7" s="3"/>
    </row>
    <row r="8" spans="1:11" x14ac:dyDescent="0.25">
      <c r="A8" s="13"/>
      <c r="B8" s="13"/>
      <c r="D8" s="9" t="s">
        <v>8</v>
      </c>
      <c r="E8" s="11"/>
      <c r="F8" s="4" t="s">
        <v>13</v>
      </c>
      <c r="G8" s="24"/>
      <c r="I8" s="13"/>
      <c r="J8" s="4" t="s">
        <v>15</v>
      </c>
      <c r="K8" s="4" t="s">
        <v>33</v>
      </c>
    </row>
    <row r="9" spans="1:11" x14ac:dyDescent="0.25">
      <c r="A9" s="5"/>
      <c r="B9" s="5"/>
      <c r="D9" s="12"/>
      <c r="G9" s="23"/>
      <c r="I9" s="5"/>
    </row>
    <row r="10" spans="1:11" x14ac:dyDescent="0.25">
      <c r="A10" s="7"/>
      <c r="B10" s="7"/>
      <c r="D10" s="9" t="s">
        <v>7</v>
      </c>
      <c r="E10" s="11"/>
      <c r="F10" s="4" t="s">
        <v>14</v>
      </c>
      <c r="G10" s="4" t="s">
        <v>33</v>
      </c>
      <c r="I10" s="7"/>
      <c r="J10" s="4" t="s">
        <v>17</v>
      </c>
      <c r="K10" s="11"/>
    </row>
    <row r="11" spans="1:11" x14ac:dyDescent="0.25">
      <c r="A11" s="6"/>
      <c r="B11" s="6"/>
      <c r="D11" s="10"/>
      <c r="F11" s="5"/>
      <c r="G11" s="23"/>
      <c r="I11" s="6"/>
      <c r="K11" s="5"/>
    </row>
    <row r="12" spans="1:11" x14ac:dyDescent="0.25">
      <c r="D12" s="9" t="s">
        <v>1</v>
      </c>
      <c r="E12" s="11"/>
      <c r="F12" s="13" t="s">
        <v>25</v>
      </c>
      <c r="G12" s="24"/>
      <c r="J12" s="4" t="s">
        <v>24</v>
      </c>
      <c r="K12" s="11"/>
    </row>
    <row r="13" spans="1:11" x14ac:dyDescent="0.25">
      <c r="D13" s="12"/>
      <c r="F13" s="5"/>
      <c r="G13" s="23"/>
      <c r="I13" s="6"/>
    </row>
    <row r="14" spans="1:11" x14ac:dyDescent="0.25">
      <c r="D14" s="9" t="s">
        <v>9</v>
      </c>
      <c r="E14" s="14"/>
      <c r="F14" s="7" t="s">
        <v>16</v>
      </c>
      <c r="G14" s="15"/>
      <c r="I14" s="6"/>
      <c r="J14" s="4" t="s">
        <v>18</v>
      </c>
      <c r="K14" s="11"/>
    </row>
    <row r="15" spans="1:11" x14ac:dyDescent="0.25">
      <c r="D15" s="12"/>
      <c r="F15" s="6"/>
      <c r="G15" s="23"/>
      <c r="I15" s="6"/>
      <c r="J15" s="1"/>
    </row>
    <row r="16" spans="1:11" x14ac:dyDescent="0.25">
      <c r="D16" s="9" t="s">
        <v>12</v>
      </c>
      <c r="E16" s="14"/>
      <c r="F16" s="4" t="s">
        <v>12</v>
      </c>
      <c r="G16" s="15"/>
      <c r="I16" s="6"/>
      <c r="J16" s="1" t="s">
        <v>11</v>
      </c>
      <c r="K16" s="11"/>
    </row>
    <row r="17" spans="1:13" x14ac:dyDescent="0.25">
      <c r="D17" s="10"/>
      <c r="E17" s="1"/>
      <c r="G17" s="23"/>
      <c r="H17" s="2"/>
      <c r="I17" s="2"/>
      <c r="J17" s="2"/>
    </row>
    <row r="18" spans="1:13" x14ac:dyDescent="0.25">
      <c r="D18" s="9" t="s">
        <v>16</v>
      </c>
      <c r="E18" s="14"/>
      <c r="F18" s="4" t="s">
        <v>26</v>
      </c>
      <c r="G18" s="18"/>
      <c r="H18" s="27"/>
      <c r="I18" s="2"/>
      <c r="J18" s="2"/>
    </row>
    <row r="19" spans="1:13" x14ac:dyDescent="0.25">
      <c r="A19" s="1"/>
      <c r="B19" s="1"/>
      <c r="C19" s="25"/>
      <c r="D19" s="23"/>
      <c r="H19" s="2"/>
      <c r="I19" s="19"/>
      <c r="J19" s="2"/>
      <c r="K19" s="1"/>
    </row>
    <row r="20" spans="1:13" x14ac:dyDescent="0.25">
      <c r="A20" s="25"/>
      <c r="B20" s="25"/>
      <c r="C20" s="25"/>
      <c r="D20" s="23"/>
      <c r="E20" s="1"/>
      <c r="F20" s="3"/>
      <c r="G20" s="20"/>
      <c r="H20" s="2"/>
      <c r="I20" s="19"/>
      <c r="J20" s="2"/>
      <c r="K20" s="21"/>
    </row>
    <row r="21" spans="1:13" ht="30" x14ac:dyDescent="0.25">
      <c r="A21" s="30" t="s">
        <v>0</v>
      </c>
      <c r="B21" s="30" t="s">
        <v>27</v>
      </c>
      <c r="C21" s="30" t="s">
        <v>19</v>
      </c>
      <c r="D21" s="31" t="s">
        <v>20</v>
      </c>
      <c r="E21" s="30" t="s">
        <v>34</v>
      </c>
      <c r="F21" s="32" t="s">
        <v>21</v>
      </c>
      <c r="G21" s="33" t="s">
        <v>2</v>
      </c>
      <c r="H21" s="33" t="s">
        <v>28</v>
      </c>
      <c r="I21" s="34" t="s">
        <v>22</v>
      </c>
      <c r="J21" s="35" t="s">
        <v>3</v>
      </c>
      <c r="K21" s="34" t="s">
        <v>4</v>
      </c>
      <c r="L21" s="36" t="s">
        <v>5</v>
      </c>
    </row>
    <row r="22" spans="1:13" s="37" customFormat="1" x14ac:dyDescent="0.25">
      <c r="A22" s="59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46"/>
    </row>
    <row r="23" spans="1:13" s="37" customFormat="1" x14ac:dyDescent="0.25">
      <c r="A23" s="47">
        <v>1</v>
      </c>
      <c r="B23" s="38" t="s">
        <v>32</v>
      </c>
      <c r="C23" s="39" t="s">
        <v>36</v>
      </c>
      <c r="D23" s="40" t="s">
        <v>68</v>
      </c>
      <c r="E23" s="41" t="s">
        <v>37</v>
      </c>
      <c r="F23" s="42" t="s">
        <v>74</v>
      </c>
      <c r="G23" s="42">
        <v>1</v>
      </c>
      <c r="H23" s="42" t="s">
        <v>29</v>
      </c>
      <c r="I23" s="43"/>
      <c r="J23" s="44">
        <f>+I23*0.22</f>
        <v>0</v>
      </c>
      <c r="K23" s="44">
        <f>(I23+J23)*G23</f>
        <v>0</v>
      </c>
      <c r="L23" s="48"/>
      <c r="M23" s="46"/>
    </row>
    <row r="24" spans="1:13" s="37" customFormat="1" x14ac:dyDescent="0.25">
      <c r="A24" s="47">
        <v>2</v>
      </c>
      <c r="B24" s="38" t="s">
        <v>32</v>
      </c>
      <c r="C24" s="39" t="s">
        <v>36</v>
      </c>
      <c r="D24" s="40" t="s">
        <v>69</v>
      </c>
      <c r="E24" s="41" t="s">
        <v>38</v>
      </c>
      <c r="F24" s="42" t="s">
        <v>74</v>
      </c>
      <c r="G24" s="42">
        <v>1</v>
      </c>
      <c r="H24" s="42" t="s">
        <v>29</v>
      </c>
      <c r="I24" s="43"/>
      <c r="J24" s="44">
        <f>+I24*0.22</f>
        <v>0</v>
      </c>
      <c r="K24" s="44">
        <f>(I24+J24)*G24</f>
        <v>0</v>
      </c>
      <c r="L24" s="48"/>
      <c r="M24" s="46"/>
    </row>
    <row r="25" spans="1:13" s="37" customFormat="1" x14ac:dyDescent="0.25">
      <c r="A25" s="47">
        <v>3</v>
      </c>
      <c r="B25" s="38" t="s">
        <v>32</v>
      </c>
      <c r="C25" s="39" t="s">
        <v>48</v>
      </c>
      <c r="D25" s="42" t="s">
        <v>77</v>
      </c>
      <c r="E25" s="37" t="s">
        <v>78</v>
      </c>
      <c r="F25" s="42" t="s">
        <v>74</v>
      </c>
      <c r="G25" s="42">
        <v>1</v>
      </c>
      <c r="H25" s="42" t="s">
        <v>29</v>
      </c>
      <c r="I25" s="43"/>
      <c r="J25" s="44">
        <f>+I25*0.22</f>
        <v>0</v>
      </c>
      <c r="K25" s="44">
        <f>(I25+J25)*G25</f>
        <v>0</v>
      </c>
      <c r="L25" s="56"/>
      <c r="M25" s="46"/>
    </row>
    <row r="26" spans="1:13" s="37" customFormat="1" x14ac:dyDescent="0.25">
      <c r="A26" s="59" t="s">
        <v>39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46"/>
    </row>
    <row r="27" spans="1:13" s="37" customFormat="1" x14ac:dyDescent="0.25">
      <c r="A27" s="47">
        <v>4</v>
      </c>
      <c r="B27" s="38" t="s">
        <v>32</v>
      </c>
      <c r="C27" s="39" t="s">
        <v>36</v>
      </c>
      <c r="D27" s="40" t="s">
        <v>40</v>
      </c>
      <c r="E27" s="39" t="s">
        <v>41</v>
      </c>
      <c r="F27" s="42" t="s">
        <v>74</v>
      </c>
      <c r="G27" s="42">
        <v>1</v>
      </c>
      <c r="H27" s="42" t="s">
        <v>29</v>
      </c>
      <c r="I27" s="43"/>
      <c r="J27" s="44">
        <f t="shared" ref="J27:J33" si="0">+I27*0.22</f>
        <v>0</v>
      </c>
      <c r="K27" s="44">
        <f t="shared" ref="K27:K33" si="1">(I27+J27)*G27</f>
        <v>0</v>
      </c>
      <c r="L27" s="48"/>
      <c r="M27" s="46"/>
    </row>
    <row r="28" spans="1:13" s="37" customFormat="1" x14ac:dyDescent="0.25">
      <c r="A28" s="47">
        <v>5</v>
      </c>
      <c r="B28" s="38" t="s">
        <v>32</v>
      </c>
      <c r="C28" s="39" t="s">
        <v>36</v>
      </c>
      <c r="D28" s="40" t="s">
        <v>42</v>
      </c>
      <c r="E28" s="39" t="s">
        <v>43</v>
      </c>
      <c r="F28" s="42" t="s">
        <v>74</v>
      </c>
      <c r="G28" s="42">
        <v>1</v>
      </c>
      <c r="H28" s="42" t="s">
        <v>29</v>
      </c>
      <c r="I28" s="43"/>
      <c r="J28" s="44">
        <f t="shared" si="0"/>
        <v>0</v>
      </c>
      <c r="K28" s="44">
        <f t="shared" si="1"/>
        <v>0</v>
      </c>
      <c r="L28" s="48"/>
      <c r="M28" s="46"/>
    </row>
    <row r="29" spans="1:13" s="37" customFormat="1" x14ac:dyDescent="0.25">
      <c r="A29" s="47">
        <v>6</v>
      </c>
      <c r="B29" s="38" t="s">
        <v>32</v>
      </c>
      <c r="C29" s="39" t="s">
        <v>36</v>
      </c>
      <c r="D29" s="40" t="s">
        <v>76</v>
      </c>
      <c r="E29" s="39" t="s">
        <v>44</v>
      </c>
      <c r="F29" s="42" t="s">
        <v>74</v>
      </c>
      <c r="G29" s="42">
        <v>1</v>
      </c>
      <c r="H29" s="42" t="s">
        <v>29</v>
      </c>
      <c r="I29" s="43"/>
      <c r="J29" s="44">
        <f t="shared" si="0"/>
        <v>0</v>
      </c>
      <c r="K29" s="44">
        <f t="shared" si="1"/>
        <v>0</v>
      </c>
      <c r="L29" s="48"/>
      <c r="M29" s="46"/>
    </row>
    <row r="30" spans="1:13" s="37" customFormat="1" x14ac:dyDescent="0.25">
      <c r="A30" s="47">
        <v>7</v>
      </c>
      <c r="B30" s="38" t="s">
        <v>32</v>
      </c>
      <c r="C30" s="39" t="s">
        <v>36</v>
      </c>
      <c r="D30" s="40" t="s">
        <v>45</v>
      </c>
      <c r="E30" s="39" t="s">
        <v>46</v>
      </c>
      <c r="F30" s="42" t="s">
        <v>74</v>
      </c>
      <c r="G30" s="42">
        <v>1</v>
      </c>
      <c r="H30" s="42" t="s">
        <v>29</v>
      </c>
      <c r="I30" s="43"/>
      <c r="J30" s="44">
        <f t="shared" si="0"/>
        <v>0</v>
      </c>
      <c r="K30" s="44">
        <f t="shared" si="1"/>
        <v>0</v>
      </c>
      <c r="L30" s="48"/>
      <c r="M30" s="46"/>
    </row>
    <row r="31" spans="1:13" s="37" customFormat="1" x14ac:dyDescent="0.25">
      <c r="A31" s="47">
        <v>8</v>
      </c>
      <c r="B31" s="38" t="s">
        <v>32</v>
      </c>
      <c r="C31" s="39" t="s">
        <v>36</v>
      </c>
      <c r="D31" s="40" t="s">
        <v>75</v>
      </c>
      <c r="E31" s="39" t="s">
        <v>47</v>
      </c>
      <c r="F31" s="42" t="s">
        <v>74</v>
      </c>
      <c r="G31" s="42">
        <v>1</v>
      </c>
      <c r="H31" s="42" t="s">
        <v>29</v>
      </c>
      <c r="I31" s="43"/>
      <c r="J31" s="44">
        <f t="shared" si="0"/>
        <v>0</v>
      </c>
      <c r="K31" s="44">
        <f t="shared" si="1"/>
        <v>0</v>
      </c>
      <c r="L31" s="48"/>
      <c r="M31" s="46"/>
    </row>
    <row r="32" spans="1:13" s="37" customFormat="1" x14ac:dyDescent="0.25">
      <c r="A32" s="47">
        <v>9</v>
      </c>
      <c r="B32" s="38" t="s">
        <v>32</v>
      </c>
      <c r="C32" s="39" t="s">
        <v>48</v>
      </c>
      <c r="D32" s="40" t="s">
        <v>49</v>
      </c>
      <c r="E32" s="39" t="s">
        <v>50</v>
      </c>
      <c r="F32" s="42" t="s">
        <v>74</v>
      </c>
      <c r="G32" s="42">
        <v>1</v>
      </c>
      <c r="H32" s="42" t="s">
        <v>29</v>
      </c>
      <c r="I32" s="43"/>
      <c r="J32" s="44">
        <f t="shared" si="0"/>
        <v>0</v>
      </c>
      <c r="K32" s="44">
        <f t="shared" si="1"/>
        <v>0</v>
      </c>
      <c r="L32" s="48"/>
      <c r="M32" s="46"/>
    </row>
    <row r="33" spans="1:13" s="37" customFormat="1" x14ac:dyDescent="0.25">
      <c r="A33" s="47">
        <v>10</v>
      </c>
      <c r="B33" s="38" t="s">
        <v>32</v>
      </c>
      <c r="C33" s="39" t="s">
        <v>48</v>
      </c>
      <c r="D33" s="40" t="s">
        <v>51</v>
      </c>
      <c r="E33" s="39" t="s">
        <v>52</v>
      </c>
      <c r="F33" s="42" t="s">
        <v>74</v>
      </c>
      <c r="G33" s="42">
        <v>1</v>
      </c>
      <c r="H33" s="42" t="s">
        <v>29</v>
      </c>
      <c r="I33" s="43"/>
      <c r="J33" s="44">
        <f t="shared" si="0"/>
        <v>0</v>
      </c>
      <c r="K33" s="44">
        <f t="shared" si="1"/>
        <v>0</v>
      </c>
      <c r="L33" s="48"/>
      <c r="M33" s="46"/>
    </row>
    <row r="34" spans="1:13" s="37" customFormat="1" x14ac:dyDescent="0.25">
      <c r="A34" s="47">
        <v>11</v>
      </c>
      <c r="B34" s="38" t="s">
        <v>32</v>
      </c>
      <c r="C34" s="39" t="s">
        <v>48</v>
      </c>
      <c r="D34" s="42" t="s">
        <v>79</v>
      </c>
      <c r="E34" s="37" t="s">
        <v>80</v>
      </c>
      <c r="F34" s="42" t="s">
        <v>74</v>
      </c>
      <c r="G34" s="42">
        <v>1</v>
      </c>
      <c r="H34" s="42" t="s">
        <v>29</v>
      </c>
      <c r="I34" s="43"/>
      <c r="J34" s="44">
        <f>+I34*0.22</f>
        <v>0</v>
      </c>
      <c r="K34" s="44">
        <f>(I34+J34)*G34</f>
        <v>0</v>
      </c>
      <c r="L34" s="48"/>
      <c r="M34" s="46"/>
    </row>
    <row r="35" spans="1:13" s="37" customFormat="1" x14ac:dyDescent="0.25">
      <c r="A35" s="59" t="s">
        <v>53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46"/>
    </row>
    <row r="36" spans="1:13" s="37" customFormat="1" x14ac:dyDescent="0.25">
      <c r="A36" s="47">
        <v>12</v>
      </c>
      <c r="B36" s="38" t="s">
        <v>32</v>
      </c>
      <c r="C36" s="39" t="s">
        <v>36</v>
      </c>
      <c r="D36" s="40" t="s">
        <v>54</v>
      </c>
      <c r="E36" s="45" t="s">
        <v>55</v>
      </c>
      <c r="F36" s="42" t="s">
        <v>74</v>
      </c>
      <c r="G36" s="42">
        <v>1</v>
      </c>
      <c r="H36" s="42" t="s">
        <v>29</v>
      </c>
      <c r="I36" s="43"/>
      <c r="J36" s="44">
        <f t="shared" ref="J36:J43" si="2">+I36*0.22</f>
        <v>0</v>
      </c>
      <c r="K36" s="44">
        <f t="shared" ref="K36:K43" si="3">(I36+J36)*G36</f>
        <v>0</v>
      </c>
      <c r="L36" s="48"/>
      <c r="M36" s="46"/>
    </row>
    <row r="37" spans="1:13" s="37" customFormat="1" x14ac:dyDescent="0.25">
      <c r="A37" s="47">
        <v>13</v>
      </c>
      <c r="B37" s="38" t="s">
        <v>32</v>
      </c>
      <c r="C37" s="39" t="s">
        <v>36</v>
      </c>
      <c r="D37" s="40" t="s">
        <v>56</v>
      </c>
      <c r="E37" s="45" t="s">
        <v>57</v>
      </c>
      <c r="F37" s="42" t="s">
        <v>74</v>
      </c>
      <c r="G37" s="42">
        <v>1</v>
      </c>
      <c r="H37" s="42" t="s">
        <v>29</v>
      </c>
      <c r="I37" s="43"/>
      <c r="J37" s="44">
        <f t="shared" si="2"/>
        <v>0</v>
      </c>
      <c r="K37" s="44">
        <f t="shared" si="3"/>
        <v>0</v>
      </c>
      <c r="L37" s="48"/>
      <c r="M37" s="46"/>
    </row>
    <row r="38" spans="1:13" s="37" customFormat="1" x14ac:dyDescent="0.25">
      <c r="A38" s="47">
        <v>14</v>
      </c>
      <c r="B38" s="38" t="s">
        <v>32</v>
      </c>
      <c r="C38" s="39" t="s">
        <v>36</v>
      </c>
      <c r="D38" s="40" t="s">
        <v>58</v>
      </c>
      <c r="E38" s="45" t="s">
        <v>59</v>
      </c>
      <c r="F38" s="42" t="s">
        <v>74</v>
      </c>
      <c r="G38" s="42">
        <v>1</v>
      </c>
      <c r="H38" s="42" t="s">
        <v>29</v>
      </c>
      <c r="I38" s="43"/>
      <c r="J38" s="44">
        <f t="shared" si="2"/>
        <v>0</v>
      </c>
      <c r="K38" s="44">
        <f t="shared" si="3"/>
        <v>0</v>
      </c>
      <c r="L38" s="48"/>
      <c r="M38" s="46"/>
    </row>
    <row r="39" spans="1:13" s="37" customFormat="1" x14ac:dyDescent="0.25">
      <c r="A39" s="47">
        <v>15</v>
      </c>
      <c r="B39" s="38" t="s">
        <v>32</v>
      </c>
      <c r="C39" s="39" t="s">
        <v>36</v>
      </c>
      <c r="D39" s="40" t="s">
        <v>67</v>
      </c>
      <c r="E39" s="41" t="s">
        <v>71</v>
      </c>
      <c r="F39" s="42" t="s">
        <v>74</v>
      </c>
      <c r="G39" s="42">
        <v>1</v>
      </c>
      <c r="H39" s="42" t="s">
        <v>29</v>
      </c>
      <c r="I39" s="43"/>
      <c r="J39" s="44">
        <f t="shared" si="2"/>
        <v>0</v>
      </c>
      <c r="K39" s="44">
        <f t="shared" si="3"/>
        <v>0</v>
      </c>
      <c r="L39" s="48"/>
      <c r="M39" s="46"/>
    </row>
    <row r="40" spans="1:13" s="37" customFormat="1" x14ac:dyDescent="0.25">
      <c r="A40" s="47">
        <v>16</v>
      </c>
      <c r="B40" s="38" t="s">
        <v>32</v>
      </c>
      <c r="C40" s="39" t="s">
        <v>36</v>
      </c>
      <c r="D40" s="40" t="s">
        <v>60</v>
      </c>
      <c r="E40" s="45" t="s">
        <v>61</v>
      </c>
      <c r="F40" s="42" t="s">
        <v>74</v>
      </c>
      <c r="G40" s="42">
        <v>1</v>
      </c>
      <c r="H40" s="42" t="s">
        <v>29</v>
      </c>
      <c r="I40" s="43"/>
      <c r="J40" s="44">
        <f t="shared" si="2"/>
        <v>0</v>
      </c>
      <c r="K40" s="44">
        <f t="shared" si="3"/>
        <v>0</v>
      </c>
      <c r="L40" s="48"/>
      <c r="M40" s="46"/>
    </row>
    <row r="41" spans="1:13" s="37" customFormat="1" x14ac:dyDescent="0.25">
      <c r="A41" s="47">
        <v>17</v>
      </c>
      <c r="B41" s="38" t="s">
        <v>32</v>
      </c>
      <c r="C41" s="39" t="s">
        <v>36</v>
      </c>
      <c r="D41" s="40" t="s">
        <v>66</v>
      </c>
      <c r="E41" s="41" t="s">
        <v>70</v>
      </c>
      <c r="F41" s="42" t="s">
        <v>74</v>
      </c>
      <c r="G41" s="42">
        <v>1</v>
      </c>
      <c r="H41" s="42" t="s">
        <v>29</v>
      </c>
      <c r="I41" s="43"/>
      <c r="J41" s="44">
        <f t="shared" si="2"/>
        <v>0</v>
      </c>
      <c r="K41" s="44">
        <f t="shared" si="3"/>
        <v>0</v>
      </c>
      <c r="L41" s="48"/>
      <c r="M41" s="46"/>
    </row>
    <row r="42" spans="1:13" s="37" customFormat="1" x14ac:dyDescent="0.25">
      <c r="A42" s="47">
        <v>18</v>
      </c>
      <c r="B42" s="38" t="s">
        <v>32</v>
      </c>
      <c r="C42" s="39" t="s">
        <v>48</v>
      </c>
      <c r="D42" s="40" t="s">
        <v>62</v>
      </c>
      <c r="E42" s="45" t="s">
        <v>63</v>
      </c>
      <c r="F42" s="42" t="s">
        <v>74</v>
      </c>
      <c r="G42" s="42">
        <v>1</v>
      </c>
      <c r="H42" s="42" t="s">
        <v>29</v>
      </c>
      <c r="I42" s="43"/>
      <c r="J42" s="44">
        <f t="shared" si="2"/>
        <v>0</v>
      </c>
      <c r="K42" s="44">
        <f t="shared" si="3"/>
        <v>0</v>
      </c>
      <c r="L42" s="48"/>
      <c r="M42" s="46"/>
    </row>
    <row r="43" spans="1:13" s="37" customFormat="1" x14ac:dyDescent="0.25">
      <c r="A43" s="47">
        <v>19</v>
      </c>
      <c r="B43" s="38" t="s">
        <v>32</v>
      </c>
      <c r="C43" s="39" t="s">
        <v>48</v>
      </c>
      <c r="D43" s="40" t="s">
        <v>64</v>
      </c>
      <c r="E43" s="45" t="s">
        <v>65</v>
      </c>
      <c r="F43" s="42" t="s">
        <v>74</v>
      </c>
      <c r="G43" s="42">
        <v>1</v>
      </c>
      <c r="H43" s="42" t="s">
        <v>29</v>
      </c>
      <c r="I43" s="43"/>
      <c r="J43" s="44">
        <f t="shared" si="2"/>
        <v>0</v>
      </c>
      <c r="K43" s="44">
        <f t="shared" si="3"/>
        <v>0</v>
      </c>
      <c r="L43" s="48"/>
      <c r="M43" s="46"/>
    </row>
    <row r="44" spans="1:13" s="37" customFormat="1" x14ac:dyDescent="0.25">
      <c r="A44" s="59" t="s">
        <v>87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46"/>
    </row>
    <row r="45" spans="1:13" s="37" customFormat="1" x14ac:dyDescent="0.25">
      <c r="A45" s="47">
        <v>20</v>
      </c>
      <c r="B45" s="38" t="s">
        <v>32</v>
      </c>
      <c r="C45" s="39" t="s">
        <v>48</v>
      </c>
      <c r="D45" s="42" t="s">
        <v>81</v>
      </c>
      <c r="E45" s="37" t="s">
        <v>85</v>
      </c>
      <c r="F45" s="42" t="s">
        <v>74</v>
      </c>
      <c r="G45" s="42">
        <v>1</v>
      </c>
      <c r="H45" s="42" t="s">
        <v>29</v>
      </c>
      <c r="I45" s="43"/>
      <c r="J45" s="44">
        <f>+I45*0.22</f>
        <v>0</v>
      </c>
      <c r="K45" s="44">
        <f>(I45+J45)*G45</f>
        <v>0</v>
      </c>
      <c r="L45" s="48"/>
      <c r="M45" s="46"/>
    </row>
    <row r="46" spans="1:13" s="37" customFormat="1" x14ac:dyDescent="0.25">
      <c r="A46" s="47">
        <v>21</v>
      </c>
      <c r="B46" s="38" t="s">
        <v>32</v>
      </c>
      <c r="C46" s="39" t="s">
        <v>48</v>
      </c>
      <c r="D46" s="42" t="s">
        <v>82</v>
      </c>
      <c r="E46" s="37" t="s">
        <v>86</v>
      </c>
      <c r="F46" s="42" t="s">
        <v>74</v>
      </c>
      <c r="G46" s="42">
        <v>1</v>
      </c>
      <c r="H46" s="42" t="s">
        <v>29</v>
      </c>
      <c r="I46" s="43"/>
      <c r="J46" s="44">
        <f>+I46*0.22</f>
        <v>0</v>
      </c>
      <c r="K46" s="44">
        <f>(I46+J46)*G46</f>
        <v>0</v>
      </c>
      <c r="L46" s="57"/>
      <c r="M46" s="46"/>
    </row>
    <row r="47" spans="1:13" s="37" customFormat="1" x14ac:dyDescent="0.25">
      <c r="A47" s="49">
        <v>22</v>
      </c>
      <c r="B47" s="50" t="s">
        <v>32</v>
      </c>
      <c r="C47" s="51" t="s">
        <v>48</v>
      </c>
      <c r="D47" s="52" t="s">
        <v>83</v>
      </c>
      <c r="E47" s="53" t="s">
        <v>84</v>
      </c>
      <c r="F47" s="52" t="s">
        <v>74</v>
      </c>
      <c r="G47" s="52">
        <v>1</v>
      </c>
      <c r="H47" s="52" t="s">
        <v>29</v>
      </c>
      <c r="I47" s="54"/>
      <c r="J47" s="55">
        <f>+I47*0.22</f>
        <v>0</v>
      </c>
      <c r="K47" s="55">
        <f>(I47+J47)*G47</f>
        <v>0</v>
      </c>
      <c r="L47" s="58"/>
      <c r="M47" s="46"/>
    </row>
    <row r="48" spans="1:13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50" spans="10:11" x14ac:dyDescent="0.25">
      <c r="J50" s="26" t="s">
        <v>30</v>
      </c>
      <c r="K50" s="26" t="s">
        <v>31</v>
      </c>
    </row>
    <row r="51" spans="10:11" x14ac:dyDescent="0.25">
      <c r="J51" s="29" t="s">
        <v>72</v>
      </c>
      <c r="K51" s="29" t="s">
        <v>73</v>
      </c>
    </row>
  </sheetData>
  <sheetProtection algorithmName="SHA-512" hashValue="6xpPCz8U31RjwGLH9BfdmQpzC4gnPYfagcxAhczFryU6HrqasL05FgB5hgSsjS7urq1UEhcZhZHQ6ub3zIe93w==" saltValue="iQPMfWPIFVJxqYcFzQs0zA==" spinCount="100000" sheet="1" objects="1" scenarios="1" selectLockedCells="1"/>
  <sortState ref="D25:E33">
    <sortCondition ref="D25"/>
  </sortState>
  <mergeCells count="4">
    <mergeCell ref="A22:L22"/>
    <mergeCell ref="A26:L26"/>
    <mergeCell ref="A35:L35"/>
    <mergeCell ref="A44:L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D39:D41 D23:D25 D27:D34 D36:D38 D42:D43 D45:D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2021-12-07T18:11:36Z</cp:lastPrinted>
  <dcterms:created xsi:type="dcterms:W3CDTF">2019-08-27T18:47:03Z</dcterms:created>
  <dcterms:modified xsi:type="dcterms:W3CDTF">2023-02-16T18:12:54Z</dcterms:modified>
</cp:coreProperties>
</file>