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lopez\Documents\UNIDAD DE PROYECTOS\2023\Ideal\II\"/>
    </mc:Choice>
  </mc:AlternateContent>
  <bookViews>
    <workbookView xWindow="0" yWindow="0" windowWidth="20490" windowHeight="7650"/>
  </bookViews>
  <sheets>
    <sheet name="BASE" sheetId="1" r:id="rId1"/>
  </sheets>
  <definedNames>
    <definedName name="_xlnm._FilterDatabase" localSheetId="0" hidden="1">BASE!$A$4:$J$4</definedName>
  </definedNames>
  <calcPr calcId="162913"/>
</workbook>
</file>

<file path=xl/calcChain.xml><?xml version="1.0" encoding="utf-8"?>
<calcChain xmlns="http://schemas.openxmlformats.org/spreadsheetml/2006/main">
  <c r="G467" i="1" l="1"/>
  <c r="G468" i="1"/>
  <c r="G466" i="1" l="1"/>
  <c r="G139" i="1" l="1"/>
  <c r="G137" i="1"/>
  <c r="G138" i="1"/>
  <c r="G470" i="1" l="1"/>
  <c r="G469" i="1" s="1"/>
  <c r="G465" i="1"/>
  <c r="G464" i="1"/>
  <c r="G463" i="1" s="1"/>
  <c r="G462" i="1"/>
  <c r="G461" i="1"/>
  <c r="G460" i="1"/>
  <c r="G459" i="1"/>
  <c r="G458" i="1"/>
  <c r="G456" i="1"/>
  <c r="G455" i="1"/>
  <c r="G454" i="1"/>
  <c r="G453" i="1"/>
  <c r="G452" i="1"/>
  <c r="G451" i="1"/>
  <c r="G450" i="1"/>
  <c r="G449" i="1"/>
  <c r="G448" i="1"/>
  <c r="G447" i="1"/>
  <c r="G445" i="1"/>
  <c r="G444" i="1"/>
  <c r="G443" i="1"/>
  <c r="G442" i="1"/>
  <c r="G441" i="1"/>
  <c r="G440" i="1"/>
  <c r="G438" i="1"/>
  <c r="G437" i="1"/>
  <c r="G436" i="1"/>
  <c r="G435" i="1"/>
  <c r="G434" i="1"/>
  <c r="G433" i="1"/>
  <c r="G432" i="1"/>
  <c r="G431" i="1"/>
  <c r="G429" i="1"/>
  <c r="G428" i="1"/>
  <c r="G427" i="1"/>
  <c r="G426" i="1"/>
  <c r="G425" i="1"/>
  <c r="G424" i="1"/>
  <c r="G422" i="1"/>
  <c r="G421" i="1"/>
  <c r="G420" i="1"/>
  <c r="G419" i="1"/>
  <c r="G418" i="1"/>
  <c r="G417" i="1"/>
  <c r="G416" i="1"/>
  <c r="G415" i="1"/>
  <c r="G414" i="1"/>
  <c r="G413" i="1"/>
  <c r="G412" i="1"/>
  <c r="G410" i="1"/>
  <c r="G409" i="1"/>
  <c r="G408" i="1"/>
  <c r="G407" i="1"/>
  <c r="G406" i="1"/>
  <c r="G405" i="1"/>
  <c r="G404" i="1"/>
  <c r="G403" i="1"/>
  <c r="G402" i="1"/>
  <c r="G400" i="1"/>
  <c r="G399" i="1"/>
  <c r="G398" i="1"/>
  <c r="G397" i="1"/>
  <c r="G396" i="1"/>
  <c r="G395" i="1"/>
  <c r="G394" i="1"/>
  <c r="G392" i="1"/>
  <c r="G391" i="1"/>
  <c r="G390" i="1"/>
  <c r="G389" i="1"/>
  <c r="G388" i="1"/>
  <c r="G387" i="1"/>
  <c r="G386" i="1"/>
  <c r="G384" i="1"/>
  <c r="G383" i="1"/>
  <c r="G382" i="1"/>
  <c r="G380" i="1"/>
  <c r="G379" i="1"/>
  <c r="G378" i="1"/>
  <c r="G376" i="1"/>
  <c r="G375" i="1"/>
  <c r="G374" i="1"/>
  <c r="G373" i="1"/>
  <c r="G372" i="1"/>
  <c r="G371" i="1"/>
  <c r="G370" i="1"/>
  <c r="G369" i="1"/>
  <c r="G368" i="1"/>
  <c r="G367" i="1"/>
  <c r="G366" i="1"/>
  <c r="G364" i="1"/>
  <c r="G363" i="1"/>
  <c r="G361" i="1"/>
  <c r="G360" i="1" s="1"/>
  <c r="G359" i="1"/>
  <c r="G358" i="1"/>
  <c r="G357" i="1"/>
  <c r="G356" i="1"/>
  <c r="G354" i="1"/>
  <c r="G353" i="1"/>
  <c r="G352" i="1"/>
  <c r="G351" i="1"/>
  <c r="G350" i="1"/>
  <c r="G349" i="1"/>
  <c r="G348" i="1"/>
  <c r="G347" i="1"/>
  <c r="G346" i="1"/>
  <c r="G344" i="1"/>
  <c r="G343" i="1"/>
  <c r="G342" i="1"/>
  <c r="G340" i="1"/>
  <c r="G339" i="1"/>
  <c r="G338" i="1"/>
  <c r="G337" i="1"/>
  <c r="G336" i="1"/>
  <c r="G335" i="1"/>
  <c r="G334" i="1"/>
  <c r="G333" i="1"/>
  <c r="G332" i="1"/>
  <c r="G331" i="1"/>
  <c r="G329" i="1"/>
  <c r="G328" i="1" s="1"/>
  <c r="G327" i="1"/>
  <c r="G326" i="1" s="1"/>
  <c r="G325" i="1"/>
  <c r="G324" i="1"/>
  <c r="G323" i="1"/>
  <c r="G322" i="1"/>
  <c r="G321" i="1"/>
  <c r="G320" i="1"/>
  <c r="G319" i="1"/>
  <c r="G318" i="1"/>
  <c r="G316" i="1"/>
  <c r="G315" i="1"/>
  <c r="G314" i="1"/>
  <c r="G313" i="1"/>
  <c r="G312" i="1"/>
  <c r="G311" i="1"/>
  <c r="G310" i="1"/>
  <c r="G308" i="1"/>
  <c r="G307" i="1"/>
  <c r="G306" i="1"/>
  <c r="G305" i="1"/>
  <c r="G304" i="1"/>
  <c r="G303" i="1"/>
  <c r="G302" i="1"/>
  <c r="G301" i="1"/>
  <c r="G300" i="1"/>
  <c r="G299" i="1"/>
  <c r="G297" i="1"/>
  <c r="G296" i="1" s="1"/>
  <c r="G295" i="1"/>
  <c r="G294" i="1" s="1"/>
  <c r="G293" i="1"/>
  <c r="G291" i="1"/>
  <c r="G290" i="1"/>
  <c r="G289" i="1"/>
  <c r="G287" i="1"/>
  <c r="G286" i="1"/>
  <c r="G285" i="1"/>
  <c r="G284" i="1"/>
  <c r="G283" i="1"/>
  <c r="G282" i="1"/>
  <c r="G281" i="1"/>
  <c r="G280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2" i="1"/>
  <c r="G261" i="1" s="1"/>
  <c r="G260" i="1"/>
  <c r="G259" i="1"/>
  <c r="G258" i="1"/>
  <c r="G256" i="1"/>
  <c r="G255" i="1"/>
  <c r="G254" i="1"/>
  <c r="G253" i="1"/>
  <c r="G252" i="1"/>
  <c r="G250" i="1"/>
  <c r="G249" i="1"/>
  <c r="G248" i="1"/>
  <c r="G247" i="1"/>
  <c r="G245" i="1"/>
  <c r="G244" i="1"/>
  <c r="G243" i="1"/>
  <c r="G242" i="1"/>
  <c r="G241" i="1"/>
  <c r="G239" i="1"/>
  <c r="G238" i="1"/>
  <c r="G237" i="1"/>
  <c r="G236" i="1"/>
  <c r="G235" i="1"/>
  <c r="G233" i="1"/>
  <c r="G232" i="1"/>
  <c r="G231" i="1"/>
  <c r="G230" i="1"/>
  <c r="G229" i="1"/>
  <c r="G228" i="1"/>
  <c r="G226" i="1"/>
  <c r="G225" i="1"/>
  <c r="G224" i="1"/>
  <c r="G222" i="1"/>
  <c r="G221" i="1"/>
  <c r="G220" i="1"/>
  <c r="G219" i="1"/>
  <c r="G218" i="1"/>
  <c r="G217" i="1"/>
  <c r="G216" i="1"/>
  <c r="G215" i="1"/>
  <c r="G214" i="1"/>
  <c r="G213" i="1"/>
  <c r="G212" i="1"/>
  <c r="G210" i="1"/>
  <c r="G209" i="1"/>
  <c r="G207" i="1"/>
  <c r="G206" i="1"/>
  <c r="G205" i="1"/>
  <c r="G204" i="1"/>
  <c r="G203" i="1"/>
  <c r="G202" i="1"/>
  <c r="G201" i="1"/>
  <c r="G200" i="1"/>
  <c r="G199" i="1"/>
  <c r="G198" i="1"/>
  <c r="G197" i="1"/>
  <c r="G195" i="1"/>
  <c r="G194" i="1"/>
  <c r="G193" i="1"/>
  <c r="G192" i="1"/>
  <c r="G191" i="1"/>
  <c r="G190" i="1"/>
  <c r="G188" i="1"/>
  <c r="G187" i="1"/>
  <c r="G185" i="1"/>
  <c r="G184" i="1"/>
  <c r="G183" i="1"/>
  <c r="G182" i="1"/>
  <c r="G181" i="1"/>
  <c r="G180" i="1"/>
  <c r="G179" i="1"/>
  <c r="G178" i="1"/>
  <c r="G176" i="1"/>
  <c r="G175" i="1"/>
  <c r="G174" i="1"/>
  <c r="G173" i="1"/>
  <c r="G172" i="1"/>
  <c r="G171" i="1"/>
  <c r="G170" i="1"/>
  <c r="G169" i="1"/>
  <c r="G167" i="1"/>
  <c r="G166" i="1"/>
  <c r="G165" i="1"/>
  <c r="G163" i="1"/>
  <c r="G162" i="1"/>
  <c r="G161" i="1"/>
  <c r="G159" i="1"/>
  <c r="G158" i="1"/>
  <c r="G157" i="1"/>
  <c r="G156" i="1"/>
  <c r="G155" i="1"/>
  <c r="G154" i="1"/>
  <c r="G152" i="1"/>
  <c r="G151" i="1"/>
  <c r="G150" i="1"/>
  <c r="G149" i="1"/>
  <c r="G147" i="1"/>
  <c r="G146" i="1"/>
  <c r="G145" i="1"/>
  <c r="G144" i="1"/>
  <c r="G143" i="1"/>
  <c r="G142" i="1"/>
  <c r="G136" i="1"/>
  <c r="G135" i="1" s="1"/>
  <c r="G134" i="1"/>
  <c r="G133" i="1"/>
  <c r="G132" i="1"/>
  <c r="G131" i="1"/>
  <c r="G130" i="1"/>
  <c r="G128" i="1"/>
  <c r="G127" i="1"/>
  <c r="G126" i="1"/>
  <c r="G125" i="1"/>
  <c r="G123" i="1"/>
  <c r="G122" i="1"/>
  <c r="G121" i="1"/>
  <c r="G119" i="1"/>
  <c r="G118" i="1"/>
  <c r="G117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5" i="1"/>
  <c r="G94" i="1"/>
  <c r="G93" i="1"/>
  <c r="G92" i="1"/>
  <c r="G90" i="1"/>
  <c r="G89" i="1"/>
  <c r="G88" i="1"/>
  <c r="G87" i="1"/>
  <c r="G85" i="1"/>
  <c r="G84" i="1" s="1"/>
  <c r="G83" i="1"/>
  <c r="G82" i="1"/>
  <c r="G81" i="1"/>
  <c r="G80" i="1"/>
  <c r="G79" i="1"/>
  <c r="G78" i="1"/>
  <c r="G77" i="1"/>
  <c r="G75" i="1"/>
  <c r="G74" i="1"/>
  <c r="G73" i="1"/>
  <c r="G71" i="1"/>
  <c r="G70" i="1"/>
  <c r="G69" i="1"/>
  <c r="G68" i="1"/>
  <c r="G66" i="1"/>
  <c r="G65" i="1"/>
  <c r="G64" i="1"/>
  <c r="G63" i="1"/>
  <c r="G61" i="1"/>
  <c r="G60" i="1"/>
  <c r="G59" i="1"/>
  <c r="G58" i="1"/>
  <c r="G57" i="1"/>
  <c r="G56" i="1"/>
  <c r="G55" i="1"/>
  <c r="G54" i="1"/>
  <c r="G53" i="1"/>
  <c r="G52" i="1"/>
  <c r="G51" i="1"/>
  <c r="G49" i="1"/>
  <c r="G48" i="1"/>
  <c r="G47" i="1"/>
  <c r="G46" i="1"/>
  <c r="G45" i="1"/>
  <c r="G44" i="1"/>
  <c r="G43" i="1"/>
  <c r="G42" i="1"/>
  <c r="G41" i="1"/>
  <c r="G40" i="1"/>
  <c r="G38" i="1"/>
  <c r="G37" i="1"/>
  <c r="G36" i="1"/>
  <c r="G34" i="1"/>
  <c r="G33" i="1"/>
  <c r="G32" i="1"/>
  <c r="G30" i="1"/>
  <c r="G29" i="1"/>
  <c r="G28" i="1"/>
  <c r="G27" i="1"/>
  <c r="G25" i="1"/>
  <c r="G24" i="1"/>
  <c r="G20" i="1"/>
  <c r="G18" i="1"/>
  <c r="G17" i="1"/>
  <c r="G14" i="1"/>
  <c r="G13" i="1"/>
  <c r="G12" i="1"/>
  <c r="G10" i="1"/>
  <c r="G9" i="1"/>
  <c r="G8" i="1"/>
  <c r="G7" i="1"/>
  <c r="G6" i="1"/>
  <c r="G317" i="1" l="1"/>
  <c r="H317" i="1" s="1"/>
  <c r="H463" i="1"/>
  <c r="G257" i="1"/>
  <c r="G31" i="1"/>
  <c r="G116" i="1"/>
  <c r="G124" i="1"/>
  <c r="G234" i="1"/>
  <c r="G164" i="1"/>
  <c r="G279" i="1"/>
  <c r="G298" i="1"/>
  <c r="G355" i="1"/>
  <c r="G16" i="1"/>
  <c r="G50" i="1"/>
  <c r="G67" i="1"/>
  <c r="G160" i="1"/>
  <c r="G263" i="1"/>
  <c r="G330" i="1"/>
  <c r="G341" i="1"/>
  <c r="G5" i="1"/>
  <c r="G168" i="1"/>
  <c r="G186" i="1"/>
  <c r="G196" i="1"/>
  <c r="G211" i="1"/>
  <c r="G309" i="1"/>
  <c r="G362" i="1"/>
  <c r="G385" i="1"/>
  <c r="G411" i="1"/>
  <c r="G439" i="1"/>
  <c r="G26" i="1"/>
  <c r="G35" i="1"/>
  <c r="G76" i="1"/>
  <c r="G86" i="1"/>
  <c r="G96" i="1"/>
  <c r="G120" i="1"/>
  <c r="G148" i="1"/>
  <c r="G246" i="1"/>
  <c r="G365" i="1"/>
  <c r="G401" i="1"/>
  <c r="G19" i="1"/>
  <c r="G23" i="1"/>
  <c r="G62" i="1"/>
  <c r="G72" i="1"/>
  <c r="G91" i="1"/>
  <c r="G141" i="1"/>
  <c r="G189" i="1"/>
  <c r="G208" i="1"/>
  <c r="G223" i="1"/>
  <c r="G251" i="1"/>
  <c r="G288" i="1"/>
  <c r="G292" i="1"/>
  <c r="H292" i="1" s="1"/>
  <c r="G345" i="1"/>
  <c r="G377" i="1"/>
  <c r="G393" i="1"/>
  <c r="G423" i="1"/>
  <c r="G446" i="1"/>
  <c r="G11" i="1"/>
  <c r="G39" i="1"/>
  <c r="G129" i="1"/>
  <c r="G153" i="1"/>
  <c r="G177" i="1"/>
  <c r="G240" i="1"/>
  <c r="G381" i="1"/>
  <c r="G430" i="1"/>
  <c r="G457" i="1"/>
  <c r="H457" i="1" s="1"/>
  <c r="H330" i="1" l="1"/>
  <c r="H135" i="1"/>
  <c r="H124" i="1"/>
  <c r="H298" i="1"/>
  <c r="H401" i="1"/>
  <c r="H31" i="1"/>
  <c r="H23" i="1"/>
  <c r="H50" i="1"/>
  <c r="H362" i="1"/>
  <c r="H234" i="1"/>
  <c r="H430" i="1"/>
  <c r="H168" i="1"/>
  <c r="H96" i="1"/>
  <c r="H5" i="1"/>
  <c r="H381" i="1"/>
</calcChain>
</file>

<file path=xl/sharedStrings.xml><?xml version="1.0" encoding="utf-8"?>
<sst xmlns="http://schemas.openxmlformats.org/spreadsheetml/2006/main" count="1275" uniqueCount="887">
  <si>
    <t>CÓDIGO</t>
  </si>
  <si>
    <t>GRUPO</t>
  </si>
  <si>
    <t>SUBGRUPO Y RUBROS</t>
  </si>
  <si>
    <t>UNIDAD</t>
  </si>
  <si>
    <t>CANTIDAD</t>
  </si>
  <si>
    <t>PRECIO UNITARIO</t>
  </si>
  <si>
    <t xml:space="preserve">TOTAL </t>
  </si>
  <si>
    <t>TOTAL GRUPO</t>
  </si>
  <si>
    <t>m2</t>
  </si>
  <si>
    <t>IMPLANTACIÓN OBRA</t>
  </si>
  <si>
    <t>IMPLANTACIÓN</t>
  </si>
  <si>
    <t>AAA001</t>
  </si>
  <si>
    <t>LIMPIEZA DEL TERRENO</t>
  </si>
  <si>
    <t>AAA002</t>
  </si>
  <si>
    <t>EXTRACCIÓN DE ÁRBOLES</t>
  </si>
  <si>
    <t>ud</t>
  </si>
  <si>
    <t>AAA003</t>
  </si>
  <si>
    <t>RETIRO DE MATERIALES</t>
  </si>
  <si>
    <t>m3</t>
  </si>
  <si>
    <t>AAA004</t>
  </si>
  <si>
    <t>MEDIANERAS, RELEVAMIENTO (ACTA)</t>
  </si>
  <si>
    <t>global</t>
  </si>
  <si>
    <t>AAA005</t>
  </si>
  <si>
    <t>REPLANTEO</t>
  </si>
  <si>
    <t>CONSTRUCCIONES PROVISORIAS</t>
  </si>
  <si>
    <t>AAB001</t>
  </si>
  <si>
    <t>CERCADO DEL PREDIO</t>
  </si>
  <si>
    <t>ml</t>
  </si>
  <si>
    <t>AAB002</t>
  </si>
  <si>
    <t>CARTEL DE OBRA</t>
  </si>
  <si>
    <t>u</t>
  </si>
  <si>
    <t>AAB003</t>
  </si>
  <si>
    <t>OFICINA-SERVICIO</t>
  </si>
  <si>
    <t>AAB004</t>
  </si>
  <si>
    <t>BAÑO QUÍMICO</t>
  </si>
  <si>
    <t>INSTALACIONES PROVISORIAS Y GESTIONES</t>
  </si>
  <si>
    <t>AAC001</t>
  </si>
  <si>
    <t>INSTALACIONES PROVISORIAS (AGUA, LUZ ,TELÉFONO)</t>
  </si>
  <si>
    <t>AAC002</t>
  </si>
  <si>
    <t>TRÁMITE Nº PUERTA</t>
  </si>
  <si>
    <t>DEMOLICIONES</t>
  </si>
  <si>
    <t>AAD001</t>
  </si>
  <si>
    <t>DEMOLICIONES Y RETIROS</t>
  </si>
  <si>
    <t>MOVIMIENTOS DE TIERRA</t>
  </si>
  <si>
    <t>DESMONTES Y RETIROS, RELLENOS</t>
  </si>
  <si>
    <t>ABA001</t>
  </si>
  <si>
    <t>ABA002</t>
  </si>
  <si>
    <t>EXCAVACIONES PARA CIMIENTOS</t>
  </si>
  <si>
    <t>ABB001</t>
  </si>
  <si>
    <t>EXCAVACIONES CIMIENTOS</t>
  </si>
  <si>
    <t>ABB002</t>
  </si>
  <si>
    <t>DESCALCE DE VIGAS DE FUNDACIÓN</t>
  </si>
  <si>
    <t>ABB003</t>
  </si>
  <si>
    <t>TERRAPLÉN PARA PLATEA</t>
  </si>
  <si>
    <t>ABB004</t>
  </si>
  <si>
    <t>RELLENO POZOS Y ZANJAS CIMIENTOS</t>
  </si>
  <si>
    <t>FUNDACIONES</t>
  </si>
  <si>
    <t>HORMIGÓN CICLÓPEO</t>
  </si>
  <si>
    <t>ACA001</t>
  </si>
  <si>
    <t>DADOS (HORM.C.)</t>
  </si>
  <si>
    <t>ACA002</t>
  </si>
  <si>
    <t>BAJO PATINES (HORM.C.)</t>
  </si>
  <si>
    <t>ACA003</t>
  </si>
  <si>
    <t>MUROS CONTENCIÓN HORM.C.</t>
  </si>
  <si>
    <t>PILOTAJE</t>
  </si>
  <si>
    <t>ACB001</t>
  </si>
  <si>
    <t>PILOTES IN SITU (PERFORADOS Y/O ENTUBADOS)</t>
  </si>
  <si>
    <t>ACB002</t>
  </si>
  <si>
    <t>PILOTINES PERFORADOS</t>
  </si>
  <si>
    <t>ACB003</t>
  </si>
  <si>
    <t>PILOTES PREFABRICADOS</t>
  </si>
  <si>
    <t>HORMIGON ARMADO</t>
  </si>
  <si>
    <t>ACC001</t>
  </si>
  <si>
    <t>PATINES</t>
  </si>
  <si>
    <t>ACC002</t>
  </si>
  <si>
    <t>ZAPATA CORRIDA</t>
  </si>
  <si>
    <t>ACC003</t>
  </si>
  <si>
    <t>PILARES - FUNDACIONES</t>
  </si>
  <si>
    <t>ACC004</t>
  </si>
  <si>
    <t>VIGAS - FUNDACIONES</t>
  </si>
  <si>
    <t>ACC005</t>
  </si>
  <si>
    <t>RIOSTRAS - FUNDACIONES</t>
  </si>
  <si>
    <t>ACC006</t>
  </si>
  <si>
    <t>PLATEAS</t>
  </si>
  <si>
    <t>ACC007</t>
  </si>
  <si>
    <t>CABEZALES DE PILOTES</t>
  </si>
  <si>
    <t>ACC008</t>
  </si>
  <si>
    <t>MUROS H.A.-FUNDACIONES</t>
  </si>
  <si>
    <t>ACC009</t>
  </si>
  <si>
    <t>MUROS DE CONTENCIÓN HA - FUNDACIONES</t>
  </si>
  <si>
    <t>ACC010</t>
  </si>
  <si>
    <t>MUROS BLOQUE ARMADO - FUNDACIONES</t>
  </si>
  <si>
    <t>ESTRUCTURAS</t>
  </si>
  <si>
    <t>PILARES, MUROS Y VIGAS HORMIGON ARMADO</t>
  </si>
  <si>
    <t>ADA001</t>
  </si>
  <si>
    <t>PILARES RECTANGULARES H.A.</t>
  </si>
  <si>
    <t>ADA002</t>
  </si>
  <si>
    <t>PILARES CIRCULARES H.A.</t>
  </si>
  <si>
    <t>ADA003</t>
  </si>
  <si>
    <t>PANTALLAS H.A.</t>
  </si>
  <si>
    <t>ADA004</t>
  </si>
  <si>
    <t>MUROS HORMIGÓN</t>
  </si>
  <si>
    <t>ADA005</t>
  </si>
  <si>
    <t>VIGAS H.A. S/NIVEL P.B.</t>
  </si>
  <si>
    <t>ADA006</t>
  </si>
  <si>
    <t>VIGAS H.A.AZOTEA (C/PRETIL)</t>
  </si>
  <si>
    <t>ADA007</t>
  </si>
  <si>
    <t>CANALONES DE TECHO H.A</t>
  </si>
  <si>
    <t>ADA008</t>
  </si>
  <si>
    <t>ANTEPECHOS H.A.</t>
  </si>
  <si>
    <t>ADA009</t>
  </si>
  <si>
    <t>CARRERAS H.A.</t>
  </si>
  <si>
    <t>ADA010</t>
  </si>
  <si>
    <t>DINTELES H.A.</t>
  </si>
  <si>
    <t>ADA011</t>
  </si>
  <si>
    <t>SOBREPRECIO HORMIGÓN VISTO (PILARES, VIGAS)</t>
  </si>
  <si>
    <t>LOSAS HORMIGON ARMADO</t>
  </si>
  <si>
    <t>ADB001</t>
  </si>
  <si>
    <t>LOSAS S/S.SUELO</t>
  </si>
  <si>
    <t>ADB002</t>
  </si>
  <si>
    <t>LOSAS S/P.B (INTERMEDIAS)</t>
  </si>
  <si>
    <t>ADB003</t>
  </si>
  <si>
    <t>LOSAS AZOTEA</t>
  </si>
  <si>
    <t>ADB004</t>
  </si>
  <si>
    <t>SOBREPRECIO HORMIGÓN VISTO (LOSAS)</t>
  </si>
  <si>
    <t>ESCALERAS HORMIGON ARMADO/PREFABRICADO</t>
  </si>
  <si>
    <t>ADC001</t>
  </si>
  <si>
    <t>ESCALERAS H.A</t>
  </si>
  <si>
    <t>ADC002</t>
  </si>
  <si>
    <t>SOBREPRECIO HORMIGÓN VISTO (ESCALERAS)</t>
  </si>
  <si>
    <t>ADC003</t>
  </si>
  <si>
    <t>ESTRUCTURA HA C/ESCALONES INDEPENDIENTES</t>
  </si>
  <si>
    <t>ADC004</t>
  </si>
  <si>
    <t>ESCALERAS HORMIGÓN PREFABRICADO</t>
  </si>
  <si>
    <t>TANQUES DE AGUA HORMIGON ARMADO</t>
  </si>
  <si>
    <t>ADD001</t>
  </si>
  <si>
    <t>TANQUE DE AGUA H.A.</t>
  </si>
  <si>
    <t>ADD002</t>
  </si>
  <si>
    <t>TANQUE DE AGUA/HORMIGÓN VISTO</t>
  </si>
  <si>
    <t>ADD003</t>
  </si>
  <si>
    <t>SOBREPRECIO TANQUE DE AGUA HORMIGÓN VISTO</t>
  </si>
  <si>
    <t>HORMIGON PREFABRICADO</t>
  </si>
  <si>
    <t>ADE001</t>
  </si>
  <si>
    <t>PILARES/VIGAS HORM.PREFABRICADO</t>
  </si>
  <si>
    <t>ADE002</t>
  </si>
  <si>
    <t>PANELES (MUROS) HORM.PREFABRICADO</t>
  </si>
  <si>
    <t>ADE003</t>
  </si>
  <si>
    <t>LOSAS HORM.PREFABRICADO</t>
  </si>
  <si>
    <t>ADE005</t>
  </si>
  <si>
    <t>ANTEPECHOS HORM.PREFABRICADO</t>
  </si>
  <si>
    <t>ADE006</t>
  </si>
  <si>
    <t>DINTELES HORM.PREFABRICADO</t>
  </si>
  <si>
    <t>ADE007</t>
  </si>
  <si>
    <t>SISTEMAS C/BOVEDILLAS (HORM.PREFABRICADO)</t>
  </si>
  <si>
    <t>ADE008</t>
  </si>
  <si>
    <t>ESCALONES DE HORMIGON PREFABRICADO</t>
  </si>
  <si>
    <t>CERAMICA</t>
  </si>
  <si>
    <t>ADF003</t>
  </si>
  <si>
    <t>LOSETAS CERÁMICA ARMADA</t>
  </si>
  <si>
    <t>METALICA</t>
  </si>
  <si>
    <t>ADG001</t>
  </si>
  <si>
    <t>PILARES METÁLICOS C/ PERFILES CONFORMADOS</t>
  </si>
  <si>
    <t>kg</t>
  </si>
  <si>
    <t>ADG002</t>
  </si>
  <si>
    <t>PILARES METÁLICOS RETICULADOS</t>
  </si>
  <si>
    <t>ADG003</t>
  </si>
  <si>
    <t>VIGAS METÁLICAS C/PERFILES CONFORMADOS</t>
  </si>
  <si>
    <t>ADG004</t>
  </si>
  <si>
    <t>VIGAS METÁLICAS ELEMENTOS RETICULADOS</t>
  </si>
  <si>
    <t>MADERA</t>
  </si>
  <si>
    <t>ADH001</t>
  </si>
  <si>
    <t>PILARES MADERA</t>
  </si>
  <si>
    <t>ADH002</t>
  </si>
  <si>
    <t>VIGAS, CORREAS MADERA</t>
  </si>
  <si>
    <t>ADH005</t>
  </si>
  <si>
    <t>PANELES ESTRUCTURALES MADERA CERRAMIENTO VERTICAL</t>
  </si>
  <si>
    <t>ADH007</t>
  </si>
  <si>
    <t>CERAM. HORIZONTALES EN MADERA (ENTREPISOS, ALEROS)</t>
  </si>
  <si>
    <t>CERRAMIENTOS VERTICALES - OBRA HÚMEDA</t>
  </si>
  <si>
    <t>MUROS DE MAMPOSTERIA</t>
  </si>
  <si>
    <t>AEA001</t>
  </si>
  <si>
    <t>AEA002</t>
  </si>
  <si>
    <t>AEA003</t>
  </si>
  <si>
    <t>AEA004</t>
  </si>
  <si>
    <t>AEA005</t>
  </si>
  <si>
    <t>BLOQUE DE (HORMIGÓN) CEMENTO (ESP.MURO&lt;10CM)</t>
  </si>
  <si>
    <t>AEA006</t>
  </si>
  <si>
    <t>LADRILLO DE CAMPO (ESP.MURO=12CM)</t>
  </si>
  <si>
    <t>AEA007</t>
  </si>
  <si>
    <t>LADRILLO DE PRENSA (ESP.MURO=12CM)</t>
  </si>
  <si>
    <t>AEA008</t>
  </si>
  <si>
    <t>LADRILLO DE CAMPO UNA CARA VISTA (ESP. MURO=12CM)</t>
  </si>
  <si>
    <t>AEA009</t>
  </si>
  <si>
    <t>LADRILLO DE PRENSA UNA CARA VISTA (ESP. MURO=12CM)</t>
  </si>
  <si>
    <t>AEA010</t>
  </si>
  <si>
    <t>CERÁMICA HUECA (ESP.MURO=12CM)</t>
  </si>
  <si>
    <t>AEA011</t>
  </si>
  <si>
    <t>BLOQUES HORMIGÓN (ESP.MURO=12CM)</t>
  </si>
  <si>
    <t>AEA012</t>
  </si>
  <si>
    <t>LADRILLO DE CAMPO (ESP.MURO=17CM)</t>
  </si>
  <si>
    <t>AEA013</t>
  </si>
  <si>
    <t>LADRILLO DE PRENSA (ESP.MURO=17CM)</t>
  </si>
  <si>
    <t>AEA014</t>
  </si>
  <si>
    <t>CERÁMICA HUECA (ESP.MURO=17CM)</t>
  </si>
  <si>
    <t>AEA015</t>
  </si>
  <si>
    <t>BLOQUES HORMIGÓN (ESP.MURO=20CM)</t>
  </si>
  <si>
    <t>AEA016</t>
  </si>
  <si>
    <t>LADRILLO DE CAMPO C/UN LADO VISTO (ESP.MURO=17CM)</t>
  </si>
  <si>
    <t>AEA017</t>
  </si>
  <si>
    <t>LADRILLO DE PRENSA C/UN LADO VISTO (ESP.MURO=17CM)</t>
  </si>
  <si>
    <t>AEA018</t>
  </si>
  <si>
    <t>LADRILLO DE CAMPO (ESP.MURO=25CM)</t>
  </si>
  <si>
    <t>AEA019</t>
  </si>
  <si>
    <t>LADRILLO DE PRENSA (ESP.MURO=25CM)</t>
  </si>
  <si>
    <t>CERÁMICA HUECA (ESP.MURO=25CM)</t>
  </si>
  <si>
    <t>LADRILLO DE CAMPO, C/UN LADO VISTO (ESP.MURO=25CM)</t>
  </si>
  <si>
    <t>LADRILLO DE PRENSA, C/UN LADO VISTO (ESP.MURO=25CM)</t>
  </si>
  <si>
    <t>LADRILLO MACIZO (SIN CÁMARA)</t>
  </si>
  <si>
    <t>MURO CALADO MAMPOSTERIA</t>
  </si>
  <si>
    <t>AEB001</t>
  </si>
  <si>
    <t>AEB002</t>
  </si>
  <si>
    <t>LADRILLO CALADO (ESP.MURO=12)</t>
  </si>
  <si>
    <t>AEB003</t>
  </si>
  <si>
    <t>CERÁMICA HUECA MURO CALADO E=12</t>
  </si>
  <si>
    <t>BLOQUE CALADO (ESP.MURO= 12CM)</t>
  </si>
  <si>
    <t>AISLACIONES TERMICAS</t>
  </si>
  <si>
    <t>AEC001</t>
  </si>
  <si>
    <t>POLIESTIRENO EXPANDIDO (AISL.MUROS)</t>
  </si>
  <si>
    <t>AEC002</t>
  </si>
  <si>
    <t>POLIURETANO PROYECTADO (AISL.MUROS)</t>
  </si>
  <si>
    <t>AEC003</t>
  </si>
  <si>
    <t>LANA DE VIDRIO (AISL.MUROS)</t>
  </si>
  <si>
    <t>CERRAMIENTOS VERTICALES - LIVIANOS</t>
  </si>
  <si>
    <t>COMPONENTES FIJACION Y CERRAMIENTO</t>
  </si>
  <si>
    <t>AFA001</t>
  </si>
  <si>
    <t>AFA002</t>
  </si>
  <si>
    <t>AFA003</t>
  </si>
  <si>
    <t>PANELES MADERA CERRAM. VERTICAL</t>
  </si>
  <si>
    <t>AFA004</t>
  </si>
  <si>
    <t>PLACAS YESO CERRAM. VERTICAL</t>
  </si>
  <si>
    <t>AISLACIONES TERMICAS Y HUMIDICAS</t>
  </si>
  <si>
    <t>AFB001</t>
  </si>
  <si>
    <t>POLIURETANO PROYECTADO (CERRAM. LIVIANOS)</t>
  </si>
  <si>
    <t>AFB002</t>
  </si>
  <si>
    <t>POLIESTIRENO EXPANDIDO (CERRAM. LIVIANOS)</t>
  </si>
  <si>
    <t>AFB003</t>
  </si>
  <si>
    <t>POLIETILENO (CERRAM. LIVIANOS)</t>
  </si>
  <si>
    <t>AFB004</t>
  </si>
  <si>
    <t>TYVEK (CERRAM. LIVIANOS)</t>
  </si>
  <si>
    <t>AFB005</t>
  </si>
  <si>
    <t>MEMBRANAS ASFÁLTICAS (CERRAM.LIVIANOS)</t>
  </si>
  <si>
    <t>SUBCONTRATOS</t>
  </si>
  <si>
    <t>AMURE ABERTURAS</t>
  </si>
  <si>
    <t>AFG001</t>
  </si>
  <si>
    <t>CARPINTERÍA MADERA</t>
  </si>
  <si>
    <t>AGA001</t>
  </si>
  <si>
    <t>VENTANAS (MADERA)</t>
  </si>
  <si>
    <t>AGA002</t>
  </si>
  <si>
    <t>PUERTAS INTERIORES (MADERA)</t>
  </si>
  <si>
    <t>AGA003</t>
  </si>
  <si>
    <t>PUERTAS EXTERIORES (MADERA)</t>
  </si>
  <si>
    <t>AGA004</t>
  </si>
  <si>
    <t>CORTINAS DE ENROLLAR (MADERA)</t>
  </si>
  <si>
    <t>AGA005</t>
  </si>
  <si>
    <t>CAJONES DE CORTINA (MADERA)</t>
  </si>
  <si>
    <t>AGA006</t>
  </si>
  <si>
    <t>BARANDAS (MADERA)</t>
  </si>
  <si>
    <t>ALUMINIO</t>
  </si>
  <si>
    <t>AGB001</t>
  </si>
  <si>
    <t>VENTANAS ALUMINIO</t>
  </si>
  <si>
    <t>AGB002</t>
  </si>
  <si>
    <t>PUERTAS ALUMINIO</t>
  </si>
  <si>
    <t>AGB003</t>
  </si>
  <si>
    <t>BARANDAS ALUMINIO</t>
  </si>
  <si>
    <t>AGB004</t>
  </si>
  <si>
    <t>PROTECCIONES ALUMINIO</t>
  </si>
  <si>
    <t>HERRERÍA</t>
  </si>
  <si>
    <t>AGC001</t>
  </si>
  <si>
    <t>VENTANAS HERRERÍA COMÚN</t>
  </si>
  <si>
    <t>AGC002</t>
  </si>
  <si>
    <t>VENTANAS PERFILERÍA DOBLE CONTACTO</t>
  </si>
  <si>
    <t>AGC003</t>
  </si>
  <si>
    <t>MARCO PUERTA CHAPA DOBLADA (BWG 20)</t>
  </si>
  <si>
    <t>AGC004</t>
  </si>
  <si>
    <t>MARCO PUERTA CHAPA DOBLADA (SUP.A BWG 20)</t>
  </si>
  <si>
    <t>AGC005</t>
  </si>
  <si>
    <t>PUERTA EXTERIOR CHAPA DOBLADA ( (SUP.A BWG 20)</t>
  </si>
  <si>
    <t>AGC006</t>
  </si>
  <si>
    <t>BARANDAS (HERRERÍA)</t>
  </si>
  <si>
    <t>P.V.C</t>
  </si>
  <si>
    <t>AGD001</t>
  </si>
  <si>
    <t>VENTANAS (PVC)</t>
  </si>
  <si>
    <t>AGD002</t>
  </si>
  <si>
    <t>PUERTAS (PVC)</t>
  </si>
  <si>
    <t>AGD003</t>
  </si>
  <si>
    <t>CORTINAS DE ENROLLAR (PVC)</t>
  </si>
  <si>
    <t>OTROS</t>
  </si>
  <si>
    <t>PROCEDIMIENTOS VARIOS</t>
  </si>
  <si>
    <t>AGF001</t>
  </si>
  <si>
    <t>COLOCACIÓN DE VIDRIOS</t>
  </si>
  <si>
    <t>AGF002</t>
  </si>
  <si>
    <t>COLOCACIÓN DE PROTECCIONES</t>
  </si>
  <si>
    <t>AGF003</t>
  </si>
  <si>
    <t>FIJACIÓN DE PANELES/VIDRIOS</t>
  </si>
  <si>
    <t>REVESTIMIENTOS</t>
  </si>
  <si>
    <t>REVOQUES CIELORRASOS</t>
  </si>
  <si>
    <t>AHA001</t>
  </si>
  <si>
    <t>AZOTADA Y GRUESA CIELORRASOS</t>
  </si>
  <si>
    <t>AHA002</t>
  </si>
  <si>
    <t>AZOTADA Y GRUESA EN ESCALERAS</t>
  </si>
  <si>
    <t>AHA003</t>
  </si>
  <si>
    <t>FINA CIELORRASOS</t>
  </si>
  <si>
    <t>AHA004</t>
  </si>
  <si>
    <t>FINA EN ESCALERAS</t>
  </si>
  <si>
    <t>AHA005</t>
  </si>
  <si>
    <t>BALAI COMÚN CIELORRASOS</t>
  </si>
  <si>
    <t>AHA006</t>
  </si>
  <si>
    <t>BALAI FRETAZADO CIELORRASOS</t>
  </si>
  <si>
    <t>AHA007</t>
  </si>
  <si>
    <t>CIELORRASO S/METAL DESPLEGADO</t>
  </si>
  <si>
    <t>AHA008</t>
  </si>
  <si>
    <t>YESO (CIELORRASOS)</t>
  </si>
  <si>
    <t>REVOQUES INTERIORES</t>
  </si>
  <si>
    <t>AHB001</t>
  </si>
  <si>
    <t>AZOTADA Y GRUESA MUROS INT.</t>
  </si>
  <si>
    <t>AHB002</t>
  </si>
  <si>
    <t>GRUESA MUROS INT.</t>
  </si>
  <si>
    <t>AHB003</t>
  </si>
  <si>
    <t>FINA MUROS INT.</t>
  </si>
  <si>
    <t>AHB004</t>
  </si>
  <si>
    <t>BALAI COMÚN MUROS INT.</t>
  </si>
  <si>
    <t>AHB005</t>
  </si>
  <si>
    <t>BALAI FRETAZADO MUROS INT.</t>
  </si>
  <si>
    <t>AHB006</t>
  </si>
  <si>
    <t>REVOQUE BOLSEADO MUROS INT.</t>
  </si>
  <si>
    <t>AHB007</t>
  </si>
  <si>
    <t>REVOQUE SOBRE METAL DESPLEGADO (MUROS INT)</t>
  </si>
  <si>
    <t>AHB008</t>
  </si>
  <si>
    <t>MOCHETAS INTERIORES</t>
  </si>
  <si>
    <t>REVOQUES IMPERMEABLES</t>
  </si>
  <si>
    <t>AHC001</t>
  </si>
  <si>
    <t>AYP C/HIDRÓFUGO CARA EXT.MUROS</t>
  </si>
  <si>
    <t>AHC002</t>
  </si>
  <si>
    <t>AYP C/HIDRÓFUGO EN TANQUES DE AGUA</t>
  </si>
  <si>
    <t>REVOQUES EXTERIORES</t>
  </si>
  <si>
    <t>AHD001</t>
  </si>
  <si>
    <t>AZOTADA Y GRUESA MUROS EXT.</t>
  </si>
  <si>
    <t>AHD002</t>
  </si>
  <si>
    <t>FINA MUROS EXT.</t>
  </si>
  <si>
    <t>AHD003</t>
  </si>
  <si>
    <t>BALAI COMÚN MUROS EXT.</t>
  </si>
  <si>
    <t>AHD004</t>
  </si>
  <si>
    <t>BALAI FRETAZADO MUROS EXT.</t>
  </si>
  <si>
    <t>AHD005</t>
  </si>
  <si>
    <t>REVOQUE BOLSEADO MUROS EXT.</t>
  </si>
  <si>
    <t>AHD006</t>
  </si>
  <si>
    <t>MOCHETAS (EXTERIORES)</t>
  </si>
  <si>
    <t>REVESTIMIENTO MUROS EXT/INT.</t>
  </si>
  <si>
    <t>AHE001</t>
  </si>
  <si>
    <t>APLACADO DE LADRILLO DE CAMPO</t>
  </si>
  <si>
    <t>AHE002</t>
  </si>
  <si>
    <t>APLACADO DE LADRILLO DE PRENSA</t>
  </si>
  <si>
    <t>AHE003</t>
  </si>
  <si>
    <t>APLACADO LADRILLO CHORIZO (CAMPO/PRENSA)</t>
  </si>
  <si>
    <t>AHE004</t>
  </si>
  <si>
    <t>REVEST. EXT.PLAQUETAS CERÁMICAS</t>
  </si>
  <si>
    <t>AHE005</t>
  </si>
  <si>
    <t>REVEST. EXT. PORCELANATO</t>
  </si>
  <si>
    <t>AHE006</t>
  </si>
  <si>
    <t>REVEST. EXT. PIEDRA</t>
  </si>
  <si>
    <t>AHE007</t>
  </si>
  <si>
    <t>REVEST. EXT. MADERA</t>
  </si>
  <si>
    <t>AHE008</t>
  </si>
  <si>
    <t>ANTEPECHOS AYP</t>
  </si>
  <si>
    <t>AHE009</t>
  </si>
  <si>
    <t>ANTEPECHOS MONOLÍTICO</t>
  </si>
  <si>
    <t>AHE010</t>
  </si>
  <si>
    <t>ANTEPECHOS GRES</t>
  </si>
  <si>
    <t>AHE011</t>
  </si>
  <si>
    <t>REVEST.EXT. PIEZAS CERÁMICAS</t>
  </si>
  <si>
    <t>REVESTIMIENTO MUROS BAÑOS /COCINAS</t>
  </si>
  <si>
    <t>AHF001</t>
  </si>
  <si>
    <t>AHF002</t>
  </si>
  <si>
    <t>PORCELANATO BAÑOS/COCINAS</t>
  </si>
  <si>
    <t>PINTURAS</t>
  </si>
  <si>
    <t>AHG001</t>
  </si>
  <si>
    <t>PINTURA A LA CAL CON FIJADOR EN PARAMENTOS</t>
  </si>
  <si>
    <t>AHG002</t>
  </si>
  <si>
    <t>PINTURA A LA CAL CON FIJADOR EN CIELORRASOS</t>
  </si>
  <si>
    <t>AHG003</t>
  </si>
  <si>
    <t>PINTURA AL AGUA EN PARAMENTOS/CIELORRASOS</t>
  </si>
  <si>
    <t>AHG004</t>
  </si>
  <si>
    <t>PINTURAS CEMENTICIAS (EXTERIORES)</t>
  </si>
  <si>
    <t>AHG005</t>
  </si>
  <si>
    <t>PINTURA LATEX ACRILICA (EXTERIORES)</t>
  </si>
  <si>
    <t>AHG006</t>
  </si>
  <si>
    <t>PROTECCIÓN ESTRUCTURAS METÁLICAS</t>
  </si>
  <si>
    <t>AHG007</t>
  </si>
  <si>
    <t>PROTECCIÓN ESTRUCTURAS MADERA</t>
  </si>
  <si>
    <t>AHG008</t>
  </si>
  <si>
    <t>ANTIÓXIDO EN ABERTURAS HERRERÍA</t>
  </si>
  <si>
    <t>AHG009</t>
  </si>
  <si>
    <t>IMPRIMACIÓN EN CARPINTERÍA</t>
  </si>
  <si>
    <t>AHG010</t>
  </si>
  <si>
    <t>ESMALTES SINTÉTICOS (S/MADERA/HERRERÍA)</t>
  </si>
  <si>
    <t>AHG011</t>
  </si>
  <si>
    <t>BARNIZ MARINO</t>
  </si>
  <si>
    <t>CIELORRASOS</t>
  </si>
  <si>
    <t>AHH001</t>
  </si>
  <si>
    <t>PLACAS ESPUMA POLIESTIRENO (CIELORRASOS)</t>
  </si>
  <si>
    <t>AHH002</t>
  </si>
  <si>
    <t>MADERA (CIELORRASOS)</t>
  </si>
  <si>
    <t>AHH003</t>
  </si>
  <si>
    <t>PLACAS YESO (CIELORRASOS)</t>
  </si>
  <si>
    <t>AIA001</t>
  </si>
  <si>
    <t>CONTRAPISO INTERIOR COMÚN SOBRE TERRENO</t>
  </si>
  <si>
    <t>AIA002</t>
  </si>
  <si>
    <t>CONTRAPISO INTERIOR ARMADO SOBRE TERRENO</t>
  </si>
  <si>
    <t>AIA003</t>
  </si>
  <si>
    <t>CONTRAPISO EXTERIOR COMÚN SOBRE TERRENO</t>
  </si>
  <si>
    <t>AIA004</t>
  </si>
  <si>
    <t>CONTRAPISO EXTERIOR ARMADO SOBRE TERRENO</t>
  </si>
  <si>
    <t>AIA005</t>
  </si>
  <si>
    <t>CONTRAPISO INTERIOR EN ENTREPISOS</t>
  </si>
  <si>
    <t>AIA006</t>
  </si>
  <si>
    <t>CONTRAPISO EN BAÑOS</t>
  </si>
  <si>
    <t>PISOS</t>
  </si>
  <si>
    <t>PAVIMENTOS PORTLAND</t>
  </si>
  <si>
    <t>AIB001</t>
  </si>
  <si>
    <t>ARENA Y PORTLAND LUSTRADO IN SITU (PISOS)</t>
  </si>
  <si>
    <t>AIB002</t>
  </si>
  <si>
    <t>ADOQUINES HORMIGÓN (PISOS)</t>
  </si>
  <si>
    <t>AIB003</t>
  </si>
  <si>
    <t>HORMIGÓN FRETAZADO (PISOS)</t>
  </si>
  <si>
    <t>AIB004</t>
  </si>
  <si>
    <t>BALDOSA DE VEREDA (20*20)</t>
  </si>
  <si>
    <t>AIB005</t>
  </si>
  <si>
    <t>BALDOSA CALCÁREA</t>
  </si>
  <si>
    <t>PAVIMENTOS MONOLITICOS</t>
  </si>
  <si>
    <t>AIC001</t>
  </si>
  <si>
    <t>BALDOSA 20*20 PULIDA EN FÁBRICA</t>
  </si>
  <si>
    <t>AIC002</t>
  </si>
  <si>
    <t>BALDOSA (&lt;50*50)</t>
  </si>
  <si>
    <t>AIC003</t>
  </si>
  <si>
    <t>BALDOSA (&gt;50*50)</t>
  </si>
  <si>
    <t>AIC004</t>
  </si>
  <si>
    <t>PISO MONOLITICO IN SITU C/JUNTAS PULIDO</t>
  </si>
  <si>
    <t>AIC005</t>
  </si>
  <si>
    <t>PISO MONOLÍTICO IN SITU C/JUNTAS LAVADO</t>
  </si>
  <si>
    <t>PAVIMENTOS MADERA</t>
  </si>
  <si>
    <t>AID001</t>
  </si>
  <si>
    <t>PARQUÉ ENGRAMPADO</t>
  </si>
  <si>
    <t>AID002</t>
  </si>
  <si>
    <t>PARQUÉ PEGADO</t>
  </si>
  <si>
    <t>AID003</t>
  </si>
  <si>
    <t>PISO FLOTANTE</t>
  </si>
  <si>
    <t>AID004</t>
  </si>
  <si>
    <t>TABLA (PISOS)</t>
  </si>
  <si>
    <t>PAVIMENTOS CERAMICA</t>
  </si>
  <si>
    <t>AIE001</t>
  </si>
  <si>
    <t>AIE002</t>
  </si>
  <si>
    <t>AIE003</t>
  </si>
  <si>
    <t>AIE004</t>
  </si>
  <si>
    <t>AIE005</t>
  </si>
  <si>
    <t>PAVIMENTOS PIEDRA</t>
  </si>
  <si>
    <t>AIF001</t>
  </si>
  <si>
    <t>PIEDRA LAJA PIEZAS IRREGULARES (PISOS)</t>
  </si>
  <si>
    <t>AIF002</t>
  </si>
  <si>
    <t>PIEDRA LAJA PIEZAS RECTAS (PISOS)</t>
  </si>
  <si>
    <t>AIF003</t>
  </si>
  <si>
    <t>GRANITO/ MÁRMOL (PISOS)</t>
  </si>
  <si>
    <t>PAVIMENTOS PORCELANATO</t>
  </si>
  <si>
    <t>AIG001</t>
  </si>
  <si>
    <t>PORCELANATO (PISOS)</t>
  </si>
  <si>
    <t>PAVIMENTOS ESCALERAS</t>
  </si>
  <si>
    <t>AIH001</t>
  </si>
  <si>
    <t>ARENA Y PORTLAND LUSTRADO (ESCALONES)</t>
  </si>
  <si>
    <t>AIH002</t>
  </si>
  <si>
    <t>BALDOSA MONOLÍTICA PULIDA (ESCALONES)</t>
  </si>
  <si>
    <t>AIH003</t>
  </si>
  <si>
    <t>BALDOSA MONOLÍTICA LAVADA (ESCALONES)</t>
  </si>
  <si>
    <t>AIH004</t>
  </si>
  <si>
    <t>MONOLÍTICO EN SITIO PULIDO (ESCALONES)</t>
  </si>
  <si>
    <t>AIH005</t>
  </si>
  <si>
    <t>MONOLÍTICO EN SITIO LAVADO (ESCALONES)</t>
  </si>
  <si>
    <t>AIH006</t>
  </si>
  <si>
    <t>LAJOTA (ESCALONES)</t>
  </si>
  <si>
    <t>AIH007</t>
  </si>
  <si>
    <t>LADRILLO (ESCALONES)</t>
  </si>
  <si>
    <t>AIH008</t>
  </si>
  <si>
    <t>PIEDRA (ESCALONES)</t>
  </si>
  <si>
    <t>AIH009</t>
  </si>
  <si>
    <t>CERÁMICA ESMALTADA (ESCALONES)</t>
  </si>
  <si>
    <t>AIH010</t>
  </si>
  <si>
    <t>GRES (ESCALONES)</t>
  </si>
  <si>
    <t>AIH011</t>
  </si>
  <si>
    <t>MADERA (ESCALONES)</t>
  </si>
  <si>
    <t>AIH012</t>
  </si>
  <si>
    <t>NARIZ MADERA DURA</t>
  </si>
  <si>
    <t>AIH013</t>
  </si>
  <si>
    <t>NARIZ MONOLÍTICO</t>
  </si>
  <si>
    <t>AIH014</t>
  </si>
  <si>
    <t>NARIZ HORMIGÓN PREFABRICADO</t>
  </si>
  <si>
    <t>AIH015</t>
  </si>
  <si>
    <t>NARIZ HIERRO</t>
  </si>
  <si>
    <t>ZOCALOS</t>
  </si>
  <si>
    <t>AII001</t>
  </si>
  <si>
    <t>ZÓCALOS PORTLAND "IN SITU"</t>
  </si>
  <si>
    <t>AII002</t>
  </si>
  <si>
    <t>ZÓCALOS PORTLAND</t>
  </si>
  <si>
    <t>AII003</t>
  </si>
  <si>
    <t>ZÓCALOS MONOLÍTICO</t>
  </si>
  <si>
    <t>AII004</t>
  </si>
  <si>
    <t>ZÓCALOS MONOLÍTICO "IN SITU"</t>
  </si>
  <si>
    <t>AII005</t>
  </si>
  <si>
    <t>ZÓCALOS PIEDRA</t>
  </si>
  <si>
    <t>AII006</t>
  </si>
  <si>
    <t>ZÓCALOS CERÁMICA</t>
  </si>
  <si>
    <t>AII007</t>
  </si>
  <si>
    <t>ZÓCALOS PORCELANATO</t>
  </si>
  <si>
    <t>AII008</t>
  </si>
  <si>
    <t>ZÓCALOS MADERA</t>
  </si>
  <si>
    <t>VARIOS (PAVIMENTOS)</t>
  </si>
  <si>
    <t>AIJ001</t>
  </si>
  <si>
    <t>EJECUCIÓN JUNTAS PAVIMENTOS</t>
  </si>
  <si>
    <t>AIJ002</t>
  </si>
  <si>
    <t>ENTREPUERTAS</t>
  </si>
  <si>
    <t>AIJ003</t>
  </si>
  <si>
    <t>JUNTAS DE TRABAJO/DILATACIÓN EN PB/ENTREPISOS</t>
  </si>
  <si>
    <t>EQUIPAMIENTO INTERIOR</t>
  </si>
  <si>
    <t>MESADAS</t>
  </si>
  <si>
    <t>AJA001</t>
  </si>
  <si>
    <t>PLACARES</t>
  </si>
  <si>
    <t>AJB001</t>
  </si>
  <si>
    <t>PLACARD BAJO MESADA</t>
  </si>
  <si>
    <t>AJC001</t>
  </si>
  <si>
    <t>EXTRACTORES</t>
  </si>
  <si>
    <t>AZOTEAS TRANSITABLES/NO TRANSITABLES/TERRAZAS/BALCONES                     (no incluir losa estructural)</t>
  </si>
  <si>
    <t>RUSTICO Y TERMINACIONES</t>
  </si>
  <si>
    <t>AKA001</t>
  </si>
  <si>
    <t>ALISADO ARENA Y PORTLAND (AZOTEAS)</t>
  </si>
  <si>
    <t>AKA002</t>
  </si>
  <si>
    <t>RELLENOS Y PENDIENTES C/HORMIGÓN CASCOTE (AZOTEAS, TERR.)</t>
  </si>
  <si>
    <t>AKA003</t>
  </si>
  <si>
    <t>RELLENOS Y PENDIENTES C/HORMIGONES ALIVIANADOS (AZOTEAS, TERR.)</t>
  </si>
  <si>
    <t>AKA004</t>
  </si>
  <si>
    <t>TEJUELA (AZOTEAS)</t>
  </si>
  <si>
    <t>AKA005</t>
  </si>
  <si>
    <t>ALISADO ARENA Y PORTLAND C/JUNTAS (AZOTEAS)</t>
  </si>
  <si>
    <t>AKA006</t>
  </si>
  <si>
    <t>LOSETAS PREFABICADAS HORMIGÓN (AZOTEAS)</t>
  </si>
  <si>
    <t>AKA007</t>
  </si>
  <si>
    <t>TEJAS S/CUBIERTA PESADA</t>
  </si>
  <si>
    <t>AKA008</t>
  </si>
  <si>
    <t>AKA009</t>
  </si>
  <si>
    <t>PRETILES Y GARGANTAS</t>
  </si>
  <si>
    <t>AKA010</t>
  </si>
  <si>
    <t>CANALONES</t>
  </si>
  <si>
    <t>JUNTAS DILATACIÓN/TRABAJO (AZOTEAS)</t>
  </si>
  <si>
    <t>AKB001</t>
  </si>
  <si>
    <t>POLIETILENO (AZOTEAS/BALCONES)</t>
  </si>
  <si>
    <t>AKB002</t>
  </si>
  <si>
    <t>POLIESTIRENO EXPANDIDO EN PLACAS (AZOTEAS Y BALCONES)</t>
  </si>
  <si>
    <t>AKB003</t>
  </si>
  <si>
    <t>POLIURETANO PROYECTADO (AZOTEAS/BALCONES)</t>
  </si>
  <si>
    <t>AKB004</t>
  </si>
  <si>
    <t>EMULSIÓN ASFALTICA C/VELO DE VIDRIO (AZOTEAS/BALCONES)</t>
  </si>
  <si>
    <t>AKB005</t>
  </si>
  <si>
    <t>AKB006</t>
  </si>
  <si>
    <t>MEMBRANA AUTOADHESIVA (AZOTEAS/BALCONES)</t>
  </si>
  <si>
    <t>AKB007</t>
  </si>
  <si>
    <t>PINTURA ALUMINIO ASFALTICO (AZOTEAS)</t>
  </si>
  <si>
    <t>CUBIERTAS LIVIANAS</t>
  </si>
  <si>
    <t>COMPONENTES DE CUBIERTA</t>
  </si>
  <si>
    <t>ALA001</t>
  </si>
  <si>
    <t>ENTABLONADO S/CORREAS MADERA (CUBIERTA LIV.)</t>
  </si>
  <si>
    <t>ALA002</t>
  </si>
  <si>
    <t>POLIETILENO S/ENTABLONADO (CUBIERTA LIV.)</t>
  </si>
  <si>
    <t>ALA003</t>
  </si>
  <si>
    <t>POLIURETANO PROYECTADO (CUBIERTA LIV.)</t>
  </si>
  <si>
    <t>ALA004</t>
  </si>
  <si>
    <t>ESPUMA POLIESTIRENO EN PLACAS (CUBIERTA LIV.)</t>
  </si>
  <si>
    <t>ALA005</t>
  </si>
  <si>
    <t>TYVEC (CUBIERTA LIV.)</t>
  </si>
  <si>
    <t>ALA006</t>
  </si>
  <si>
    <t>MEMBRANA ASFALTICA (CUBIERTA LIV.)</t>
  </si>
  <si>
    <t>ALA007</t>
  </si>
  <si>
    <t>CUMBRERAS, LIMAHOYAS</t>
  </si>
  <si>
    <t>ALA008</t>
  </si>
  <si>
    <t>CHAPAS METALICAS</t>
  </si>
  <si>
    <t>ALB001</t>
  </si>
  <si>
    <t>CUBIERTA HIERRO GALVANIZADO</t>
  </si>
  <si>
    <t>ALC001</t>
  </si>
  <si>
    <t>OTROS MATERIALES</t>
  </si>
  <si>
    <t>TEJAS S/ENTRAMADO MADERA</t>
  </si>
  <si>
    <t>INSTALACIONES</t>
  </si>
  <si>
    <t>INSTALACION SANITARIA</t>
  </si>
  <si>
    <t>AMA001</t>
  </si>
  <si>
    <t>DESAGÜES P.V.C.</t>
  </si>
  <si>
    <t>AMA002</t>
  </si>
  <si>
    <t>AMA003</t>
  </si>
  <si>
    <t>DESAGÜES PPL CON JUNTAS DE GOMA</t>
  </si>
  <si>
    <t>AMA004</t>
  </si>
  <si>
    <t>AMA005</t>
  </si>
  <si>
    <t>RED AGUA POLIPROPILENO TERMOFUSIONADO</t>
  </si>
  <si>
    <t>AMA006</t>
  </si>
  <si>
    <t>CONEXIONES APARATOS SANITARIOS Y GRIFERÍA</t>
  </si>
  <si>
    <t>AMA007</t>
  </si>
  <si>
    <t>COLOCACIÓN CISTERNAS</t>
  </si>
  <si>
    <t>AMA008</t>
  </si>
  <si>
    <t>ACCESORIOS BAÑOS</t>
  </si>
  <si>
    <t>AMA009</t>
  </si>
  <si>
    <t>ACCESORIOS COCINAS</t>
  </si>
  <si>
    <t>AMA010</t>
  </si>
  <si>
    <t>EQUIPOS DE BOMBEO</t>
  </si>
  <si>
    <t>INSTALACIONES EN DESPÓSITOS AGUA POTABLE</t>
  </si>
  <si>
    <t>TRÁMITES POR PERMISOS</t>
  </si>
  <si>
    <t>INSTALACION CONTRA INCENDIO</t>
  </si>
  <si>
    <t>AMB001</t>
  </si>
  <si>
    <t>MANGUERAS Y GRIFOS</t>
  </si>
  <si>
    <t>AMB002</t>
  </si>
  <si>
    <t>EXTINGUIDORES</t>
  </si>
  <si>
    <t>AMB003</t>
  </si>
  <si>
    <t>INSTALACION ELÉCTRICA</t>
  </si>
  <si>
    <t>AMC001</t>
  </si>
  <si>
    <t>CANALIZACIONES EN LOSAS ( INST. ELÉCTRICA)</t>
  </si>
  <si>
    <t>AMC002</t>
  </si>
  <si>
    <t>CANALIZACIONES EN MUROS ( INST. ELÉCTRICA)</t>
  </si>
  <si>
    <t>AMC003</t>
  </si>
  <si>
    <t>CANALIZACIONES SUBTERRÁNEAS (INST. ELÉCTRICA)</t>
  </si>
  <si>
    <t>AMC004</t>
  </si>
  <si>
    <t>ENHEBRADOS</t>
  </si>
  <si>
    <t>AMC005</t>
  </si>
  <si>
    <t>AMC006</t>
  </si>
  <si>
    <t>COLOCACIÓN DE MÓDULOS Y PLACAS</t>
  </si>
  <si>
    <t>AMC007</t>
  </si>
  <si>
    <t>SUMINISTRO Y COLOCACIÓN DE LUMINARIAS</t>
  </si>
  <si>
    <t>AMC008</t>
  </si>
  <si>
    <t>INSTALACIÓN PARARRAYOS</t>
  </si>
  <si>
    <t>AMC009</t>
  </si>
  <si>
    <t>TRÁMITE PROYECTO ANTE UTE</t>
  </si>
  <si>
    <t>TELÉFONO</t>
  </si>
  <si>
    <t>AMD001</t>
  </si>
  <si>
    <t>CANLIZACIONES EN LOSAS (TELEFÓNO)</t>
  </si>
  <si>
    <t>AMD002</t>
  </si>
  <si>
    <t>CANALIZACIONES EN MUROS (TELEFÓNO)</t>
  </si>
  <si>
    <t>AMD003</t>
  </si>
  <si>
    <t>ENHEBRADOS (TELEFÓNO)</t>
  </si>
  <si>
    <t>AMD004</t>
  </si>
  <si>
    <t>CAJA TERMINAL (TELEFÓNO)</t>
  </si>
  <si>
    <t>INSTALACIONES VARIAS</t>
  </si>
  <si>
    <t>AMF001</t>
  </si>
  <si>
    <t>PORTERO ELÉCTRICO</t>
  </si>
  <si>
    <t>VARIOS</t>
  </si>
  <si>
    <t>AYUDAS A SUBCONTRATOS</t>
  </si>
  <si>
    <t>ANA001</t>
  </si>
  <si>
    <t>AYUDA A ELÉCTRICA</t>
  </si>
  <si>
    <t>ANA002</t>
  </si>
  <si>
    <t>AYUDA A SANITARIA</t>
  </si>
  <si>
    <t>EQUIPAMIENTO EXTERIOR</t>
  </si>
  <si>
    <t>ANB001</t>
  </si>
  <si>
    <t>NICHOS DE MEDIDORES</t>
  </si>
  <si>
    <t>ANB002</t>
  </si>
  <si>
    <t>NICHOS DE MANGUERAS DE INCENDIO</t>
  </si>
  <si>
    <t>ANB003</t>
  </si>
  <si>
    <t>REJAS EXTERIORES</t>
  </si>
  <si>
    <t>ANB004</t>
  </si>
  <si>
    <t>PLANTACIÓN DE ÁRBOLES</t>
  </si>
  <si>
    <t>ANB005</t>
  </si>
  <si>
    <t>ENGRAMILLADO</t>
  </si>
  <si>
    <t>ANB006</t>
  </si>
  <si>
    <t>SUELO PASTO</t>
  </si>
  <si>
    <t>ANB007</t>
  </si>
  <si>
    <t>CERCOS METALICOS/MADERA</t>
  </si>
  <si>
    <t>ANB008</t>
  </si>
  <si>
    <t>CIMENTACIÓN,BANCOS Y MURETES</t>
  </si>
  <si>
    <t>ANB009</t>
  </si>
  <si>
    <t>MUROS/MURETES ALBAÑILERIA</t>
  </si>
  <si>
    <t>ANB010</t>
  </si>
  <si>
    <t>BANCOS</t>
  </si>
  <si>
    <t>ANB011</t>
  </si>
  <si>
    <t>MUROS DE CONTENCION EN ESPACIOS EXTERIORES</t>
  </si>
  <si>
    <t>OBRAS FINALES Y LIMPIEZA</t>
  </si>
  <si>
    <t>ANC001</t>
  </si>
  <si>
    <t>LIMPIEZA DE OBRAS</t>
  </si>
  <si>
    <t>ANC002</t>
  </si>
  <si>
    <t>LIMPIEZA DE TERRENO</t>
  </si>
  <si>
    <t>ANC003</t>
  </si>
  <si>
    <t>DESMONTAJE CONSTRUCCIONES AUXILIARES</t>
  </si>
  <si>
    <t>RED INTERNA VIAL</t>
  </si>
  <si>
    <t>MOVIMIENTO DE TIERRAS A MÁQUINA</t>
  </si>
  <si>
    <t>BAA001</t>
  </si>
  <si>
    <t>DESMONTE A TERRAPLÉN</t>
  </si>
  <si>
    <t>BAA002</t>
  </si>
  <si>
    <t>DESMONTE A RETIRO</t>
  </si>
  <si>
    <t>BAA003</t>
  </si>
  <si>
    <t>TERRAPLÉN CON PRÉSTAMO</t>
  </si>
  <si>
    <t>OBRAS CONDUCCION PLUVIALES</t>
  </si>
  <si>
    <t>BAB001</t>
  </si>
  <si>
    <t>ALCANTARILLAS HORMIGÓN</t>
  </si>
  <si>
    <t>BAB002</t>
  </si>
  <si>
    <t>BADENES HORMIGÓN</t>
  </si>
  <si>
    <t>BAB003</t>
  </si>
  <si>
    <t>CUNETAS DE LADRILLO</t>
  </si>
  <si>
    <t>BAB004</t>
  </si>
  <si>
    <t>CUNETAS DE HORMIGÓN</t>
  </si>
  <si>
    <t>BAB005</t>
  </si>
  <si>
    <t>CORDÓN CUNETA</t>
  </si>
  <si>
    <t>BAB006</t>
  </si>
  <si>
    <t>ENTUBAMIENTO DE HORMIGÓN</t>
  </si>
  <si>
    <t>BAB007</t>
  </si>
  <si>
    <t>MUROS DE CONTENCIÓN (OBRAS VIALIDAD)</t>
  </si>
  <si>
    <t>PAVIMENTOS VEHICULARES Y PEATONALES</t>
  </si>
  <si>
    <t>BAC001</t>
  </si>
  <si>
    <t>BASE/SUBBASE GRANULAR (P/PAVIMENTO VEH./PEATONAL)</t>
  </si>
  <si>
    <t>BAC002</t>
  </si>
  <si>
    <t>PAVIMENTO HORMIGÓN (VEHICULAR)</t>
  </si>
  <si>
    <t>BAC003</t>
  </si>
  <si>
    <t>PAVIMENTO HORMIGÓN (PEATONAL)</t>
  </si>
  <si>
    <t>BAC004</t>
  </si>
  <si>
    <t>TRATAMIENTO BITUMINOSO</t>
  </si>
  <si>
    <t>BAC005</t>
  </si>
  <si>
    <t>MEZCLA ASFÁLTICA</t>
  </si>
  <si>
    <t>BAC006</t>
  </si>
  <si>
    <t>BALDOSONES HORMIGÓN</t>
  </si>
  <si>
    <t>BAC007</t>
  </si>
  <si>
    <t>ADOQUINES DE HORMIGÓN</t>
  </si>
  <si>
    <t>RED INTERNA DE  SANITARIA</t>
  </si>
  <si>
    <t>SANEAMIENTO INTERNO</t>
  </si>
  <si>
    <t>BBA001</t>
  </si>
  <si>
    <t>SUMINISTRO Y COLOCACIÓN PVC 110 MM</t>
  </si>
  <si>
    <t>BBA002</t>
  </si>
  <si>
    <t>SUMINISTRO Y COLOCACIÓN PVC 160 MM</t>
  </si>
  <si>
    <t>BBA003</t>
  </si>
  <si>
    <t>SUMINISTRO Y COLOCACIÓN PVC 200 MM</t>
  </si>
  <si>
    <t>BBA004</t>
  </si>
  <si>
    <t>CÁMARAS DE INSPECCIÓN 60X60</t>
  </si>
  <si>
    <t>BBA005</t>
  </si>
  <si>
    <t>CÁMARAS DE INSPECCIÓN 60X110</t>
  </si>
  <si>
    <t>BBA006</t>
  </si>
  <si>
    <t>CÁMARAS TERMINALES</t>
  </si>
  <si>
    <t>BBA007</t>
  </si>
  <si>
    <t>CÁMARA TIPO OSE</t>
  </si>
  <si>
    <t>BBA008</t>
  </si>
  <si>
    <t>CONEXIONES DOMICILIARIAS A SANEAMIENTO</t>
  </si>
  <si>
    <t>BBA009</t>
  </si>
  <si>
    <t>CAMARAS DE LIMPIA (SANEAMIENTO)</t>
  </si>
  <si>
    <t>RED INTERNA DE AGUA Y CONEXIONES</t>
  </si>
  <si>
    <t>BBB001</t>
  </si>
  <si>
    <t>BBB002</t>
  </si>
  <si>
    <t>BBB003</t>
  </si>
  <si>
    <t>BBB004</t>
  </si>
  <si>
    <t>PIEZAS FF (AGUA POTABLE)</t>
  </si>
  <si>
    <t>BBB005</t>
  </si>
  <si>
    <t>CÁMARAS (AGUA POTABLE)</t>
  </si>
  <si>
    <t>BBB006</t>
  </si>
  <si>
    <t>ACCESORIOS (AGUA POTABLE)</t>
  </si>
  <si>
    <t>BBB007</t>
  </si>
  <si>
    <t>HIDRANTES</t>
  </si>
  <si>
    <t>BBB008</t>
  </si>
  <si>
    <t>GRIFOS DE PURGA</t>
  </si>
  <si>
    <t>BBB009</t>
  </si>
  <si>
    <t>CONEXIONES DOMICILIARIAS (AGUA POTABLE)</t>
  </si>
  <si>
    <t>BBB010</t>
  </si>
  <si>
    <t>MEDIDORES AGUA</t>
  </si>
  <si>
    <t>BBB011</t>
  </si>
  <si>
    <t>MARCOS Y TAPAS DE FUNDICION (RED AGUA)</t>
  </si>
  <si>
    <t>ELEVACION Y ALMACENAMIENTO AGUA POTABLE</t>
  </si>
  <si>
    <t>BBC001</t>
  </si>
  <si>
    <t>DOBLE EQUIPO BOMBEO AGUA</t>
  </si>
  <si>
    <t>BBC002</t>
  </si>
  <si>
    <t>LLAVES Y PROTECCIONES ELECTROMAGNÉTICAS</t>
  </si>
  <si>
    <t>BBC003</t>
  </si>
  <si>
    <t>CONEXIÓN ELÉCTRICA BOMBAS</t>
  </si>
  <si>
    <t>BBC004</t>
  </si>
  <si>
    <t>CAÑERÍA SUBIDA Y BAJADA (A TANQUES DE AGUA)</t>
  </si>
  <si>
    <t>BBC005</t>
  </si>
  <si>
    <t>TANQUES ELEVADOS</t>
  </si>
  <si>
    <t>BBC006</t>
  </si>
  <si>
    <t>TAPAS DE TANQUES AGUA</t>
  </si>
  <si>
    <t>RED INTERNA DE ELÉCTRICA</t>
  </si>
  <si>
    <t>RED DE BAJA TENSION SUBTERRANEA</t>
  </si>
  <si>
    <t>BCA001</t>
  </si>
  <si>
    <t>EXCAVACIONES PARA DUCTOS (BT SUBTERRÁNEA)</t>
  </si>
  <si>
    <t>BCA002</t>
  </si>
  <si>
    <t>EXCAVACIÓN Y TAPADO DE ZANJAS PARA CABLES</t>
  </si>
  <si>
    <t>BCA003</t>
  </si>
  <si>
    <t>DUCTOS (BT SUBTERRÁNEA)</t>
  </si>
  <si>
    <t>BCA004</t>
  </si>
  <si>
    <t>TAPAS DUCTOS</t>
  </si>
  <si>
    <t>BCA005</t>
  </si>
  <si>
    <t>CAÑOS DE HORMIGÓN (BT SUBTERRÁNEA)</t>
  </si>
  <si>
    <t>BCA006</t>
  </si>
  <si>
    <t>CÁMARAS (BT SUBTERRÁNEA)</t>
  </si>
  <si>
    <t>BCA007</t>
  </si>
  <si>
    <t>CABLEADO (RED BT)</t>
  </si>
  <si>
    <t>BCA008</t>
  </si>
  <si>
    <t>CONEXIONES DOMICILIARIAS</t>
  </si>
  <si>
    <t>BCB001</t>
  </si>
  <si>
    <t>SUMINISTRO Y MONTAJE DE COLUMNAS (RED BT)</t>
  </si>
  <si>
    <t>BCB002</t>
  </si>
  <si>
    <t>SIUMINISTRO Y MONTAJE HERRAJES DE SUSPENSIÓN Y RETENCIÓN (RED BT)</t>
  </si>
  <si>
    <t>BCB003</t>
  </si>
  <si>
    <t>BCB004</t>
  </si>
  <si>
    <t>TABLERO TBT UTE</t>
  </si>
  <si>
    <t>BCB005</t>
  </si>
  <si>
    <t>SUBESTACIÓN TRANSFORMADORA</t>
  </si>
  <si>
    <t>BCB006</t>
  </si>
  <si>
    <t>TASAS DE CONEXIÓN Y CARGA (UTE)</t>
  </si>
  <si>
    <t>RED INTERNA DE ALUMBRADO</t>
  </si>
  <si>
    <t>BCC001</t>
  </si>
  <si>
    <t>EXCAVACIÓN Y TAPADO DE ZANJAS (RED ALUMBRADO)</t>
  </si>
  <si>
    <t>BCC002</t>
  </si>
  <si>
    <t>SUMINISTRO Y MONTAJE DE COLUMNAS (RED ALUMBRADO)</t>
  </si>
  <si>
    <t>BCC003</t>
  </si>
  <si>
    <t>SUMINISTRO Y MONTAJE DE HERRAJES DE SUSPENSIÓN Y RETENCIÓN (ALUMBRADO)</t>
  </si>
  <si>
    <t>BCC004</t>
  </si>
  <si>
    <t>CÁMARAS (RED ALUMBRADO)</t>
  </si>
  <si>
    <t>BCC005</t>
  </si>
  <si>
    <t>CAÑOS P.V.C (RED ALUMBRADO)</t>
  </si>
  <si>
    <t>BCC006</t>
  </si>
  <si>
    <t>CONDUCTORES (RED ALUMBRADO)</t>
  </si>
  <si>
    <t>BCC007</t>
  </si>
  <si>
    <t>ARTEFACTOS ILUMINACIÓN COMPLETOS</t>
  </si>
  <si>
    <t>BCC008</t>
  </si>
  <si>
    <t>TABLERO DE ILUMINACIÓN EXTERIOR</t>
  </si>
  <si>
    <t>BCC009</t>
  </si>
  <si>
    <t>INTERRUPTORES AUTOM. TERMO- MAGNÉTICO (RED ALUMBRADO)</t>
  </si>
  <si>
    <t>BCC010</t>
  </si>
  <si>
    <t>CONTACTOS COMANDOS A DISTANCIA Y CÉLULAS FOTOELÉCTRICAS</t>
  </si>
  <si>
    <t>RED TELEFÓNICA</t>
  </si>
  <si>
    <t>BDA001</t>
  </si>
  <si>
    <t>EXCAVACIÓN Y TAPADO DE ZANJAS (RED TELEFÓNICA)</t>
  </si>
  <si>
    <t>BDA002</t>
  </si>
  <si>
    <t>DUCTOS (RED TELEFÓNICA)</t>
  </si>
  <si>
    <t>BDA003</t>
  </si>
  <si>
    <t>CÁMARAS (RED TELEFÓNICA)</t>
  </si>
  <si>
    <t>BDA004</t>
  </si>
  <si>
    <t>CAÑOS P.V.C (RED TELEFÓNICA)</t>
  </si>
  <si>
    <t>BDA005</t>
  </si>
  <si>
    <t>COLUMNAS (RED TELEFÓNICA)</t>
  </si>
  <si>
    <t>HONORARIOS Y GASTOS GENERALES</t>
  </si>
  <si>
    <t>HONORARIOS</t>
  </si>
  <si>
    <t>CAA001</t>
  </si>
  <si>
    <t>HONORARIOS DE PROYECTO</t>
  </si>
  <si>
    <t>CAA002</t>
  </si>
  <si>
    <t>HONORARIOS DIRECCIÓN DE OBRA</t>
  </si>
  <si>
    <t>GASTOS GENERALES</t>
  </si>
  <si>
    <t>CAB001</t>
  </si>
  <si>
    <t>EN CASO DE QUE SEA NECESARIO PRESUPUESTAR RUBROS PARTICULARES NO LISTADOS, DEBERÁN AGREGARSE AL FINAL DE LA PLANILLA INDICANDO GRUPO, SUBGRUPO Y RUBRO COMPLETO.</t>
  </si>
  <si>
    <t>AAE001</t>
  </si>
  <si>
    <t>REALOJOS TEMPORALES</t>
  </si>
  <si>
    <t>SUBSIDIOS DE ALQUILER, VIVIENDAS PROVISORIAS, OTROS</t>
  </si>
  <si>
    <t>DESMONTES CON RETIRO</t>
  </si>
  <si>
    <t xml:space="preserve">RELLENOS </t>
  </si>
  <si>
    <t>ESTRUCTURA SOPORTE METÁLICA + PLACA DE YESO</t>
  </si>
  <si>
    <t xml:space="preserve">ESTRUCTURA SOPORTE MADERA + PLACA DE YESO </t>
  </si>
  <si>
    <t>AFG002</t>
  </si>
  <si>
    <t>CERÁMICA BAÑOS/COCINAS</t>
  </si>
  <si>
    <t>CONTRAPISOS</t>
  </si>
  <si>
    <t xml:space="preserve">CERÁMICA G4 </t>
  </si>
  <si>
    <t xml:space="preserve">GRES </t>
  </si>
  <si>
    <t xml:space="preserve">LAYOTA COMÚN </t>
  </si>
  <si>
    <t xml:space="preserve">LAYOTA ESMALTADA </t>
  </si>
  <si>
    <t xml:space="preserve">LADRILLO, TEJUELA </t>
  </si>
  <si>
    <t>MESADAS GRANITO</t>
  </si>
  <si>
    <t>MEMBRANA SOLDABLE SOBRE IMPRIMACIÓN (AZOTEAS/BALCONES)</t>
  </si>
  <si>
    <t>ARMADO DE TABLEROS</t>
  </si>
  <si>
    <t>SUMINISTRO Y COLOCACIÓN DE TUBERIA DIÁMETRO 63 (AGUA POTABLE)</t>
  </si>
  <si>
    <t>SUMINISTRO Y COLOCACIÓN DE TUBERÍA DIÁMETRO 75 (AGUA POTABLE)</t>
  </si>
  <si>
    <t>SUMINISTRO Y COLOCACIÓN DE TUBERÍA  DIÁMETRO 110 (AGUA POTABLE)</t>
  </si>
  <si>
    <t>GASTOS ADMINISTRATIVOS</t>
  </si>
  <si>
    <t>LAS COLUMNAS E Y F SON LAS COLUMNAS HABILITADAS PARA COMPLETAR CON LOS DATOS CORRESPONDIENTES.</t>
  </si>
  <si>
    <t>AMURE DE PUERTA INTERIOR (MEDIDA PROMEDIO 2 X 1)</t>
  </si>
  <si>
    <t>AFG003</t>
  </si>
  <si>
    <t>AMURE DE PUERTA EXTERIOR (MEDIDA PROMEDIO 2 X 1)</t>
  </si>
  <si>
    <t>AMURE DE VENTANA (ÁREA MENOR A 2 M2)</t>
  </si>
  <si>
    <t>AFG004</t>
  </si>
  <si>
    <t>AMURE DE VENTANA (ÁREA MAYOR A 2 M2)</t>
  </si>
  <si>
    <t>HONORARIOS INFORME GEOTÉCNICO DEL SUELO</t>
  </si>
  <si>
    <t>CAA003</t>
  </si>
  <si>
    <t>RED BAJA TENSIÓN AÉREA</t>
  </si>
  <si>
    <t>CAA004</t>
  </si>
  <si>
    <t>HONORARIOS PROFESIONALES CONTRATADOS</t>
  </si>
  <si>
    <t>CAA005</t>
  </si>
  <si>
    <t>TRÁMITES PROYECTO LEGAL</t>
  </si>
  <si>
    <t xml:space="preserve">                                                     Anexo II - PLANILLA PRESUPUESTO Y RUBRADO - BANDA ORIENTAL (CALLES PERSEO Y MAZARINO)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</si>
</sst>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rgb="FFFA7D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double">
        <color rgb="FFFF800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25" applyNumberFormat="0" applyFill="0" applyAlignment="0" applyProtection="0"/>
  </cellStyleXfs>
  <cellXfs count="79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21" xfId="0" applyFont="1" applyFill="1" applyBorder="1" applyAlignment="1" applyProtection="1">
      <alignment horizontal="center" vertical="center" textRotation="90"/>
    </xf>
    <xf numFmtId="0" fontId="1" fillId="0" borderId="5" xfId="0" applyFont="1" applyFill="1" applyBorder="1" applyAlignment="1" applyProtection="1">
      <alignment horizontal="center" vertical="center" wrapText="1"/>
    </xf>
    <xf numFmtId="0" fontId="3" fillId="0" borderId="0" xfId="0" applyFont="1" applyFill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Fill="1" applyBorder="1" applyProtection="1"/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/>
      <protection locked="0"/>
    </xf>
    <xf numFmtId="0" fontId="3" fillId="0" borderId="17" xfId="0" applyFont="1" applyFill="1" applyBorder="1" applyAlignment="1" applyProtection="1">
      <alignment horizontal="center"/>
    </xf>
    <xf numFmtId="0" fontId="1" fillId="0" borderId="18" xfId="0" applyFont="1" applyFill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0" fontId="1" fillId="0" borderId="17" xfId="0" applyFont="1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  <protection locked="0"/>
    </xf>
    <xf numFmtId="0" fontId="3" fillId="0" borderId="24" xfId="0" applyFont="1" applyFill="1" applyBorder="1" applyAlignment="1" applyProtection="1">
      <alignment horizontal="center"/>
      <protection locked="0"/>
    </xf>
    <xf numFmtId="0" fontId="3" fillId="0" borderId="22" xfId="0" applyFont="1" applyFill="1" applyBorder="1" applyAlignment="1" applyProtection="1">
      <alignment horizontal="center"/>
    </xf>
    <xf numFmtId="0" fontId="3" fillId="0" borderId="13" xfId="0" applyFont="1" applyFill="1" applyBorder="1" applyAlignment="1" applyProtection="1">
      <alignment horizontal="center"/>
      <protection locked="0"/>
    </xf>
    <xf numFmtId="0" fontId="3" fillId="0" borderId="14" xfId="0" applyFont="1" applyFill="1" applyBorder="1" applyAlignment="1" applyProtection="1">
      <alignment horizontal="center"/>
    </xf>
    <xf numFmtId="0" fontId="1" fillId="0" borderId="9" xfId="0" applyFont="1" applyFill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/>
    </xf>
    <xf numFmtId="0" fontId="3" fillId="0" borderId="18" xfId="0" applyFont="1" applyFill="1" applyBorder="1" applyAlignment="1" applyProtection="1">
      <alignment horizontal="center"/>
      <protection locked="0"/>
    </xf>
    <xf numFmtId="0" fontId="3" fillId="0" borderId="19" xfId="0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</xf>
    <xf numFmtId="0" fontId="1" fillId="0" borderId="10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1" fillId="0" borderId="18" xfId="0" applyFont="1" applyFill="1" applyBorder="1" applyAlignment="1" applyProtection="1">
      <alignment horizontal="center" vertical="center" wrapText="1"/>
    </xf>
    <xf numFmtId="0" fontId="3" fillId="0" borderId="2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center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/>
    </xf>
    <xf numFmtId="0" fontId="1" fillId="0" borderId="15" xfId="0" applyFon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alignment horizontal="left" vertical="center" wrapText="1"/>
    </xf>
    <xf numFmtId="0" fontId="3" fillId="0" borderId="16" xfId="0" applyFont="1" applyFill="1" applyBorder="1" applyAlignment="1" applyProtection="1">
      <alignment horizontal="left" vertical="center" wrapText="1"/>
    </xf>
    <xf numFmtId="0" fontId="1" fillId="0" borderId="17" xfId="0" applyFont="1" applyFill="1" applyBorder="1" applyAlignment="1" applyProtection="1">
      <alignment horizontal="left" vertical="center" wrapText="1"/>
    </xf>
    <xf numFmtId="0" fontId="4" fillId="0" borderId="22" xfId="0" applyFont="1" applyFill="1" applyBorder="1" applyAlignment="1" applyProtection="1">
      <alignment horizontal="left" vertical="center" wrapText="1"/>
    </xf>
    <xf numFmtId="0" fontId="3" fillId="0" borderId="17" xfId="0" applyFont="1" applyFill="1" applyBorder="1" applyAlignment="1" applyProtection="1">
      <alignment horizontal="left" vertical="center"/>
    </xf>
    <xf numFmtId="0" fontId="3" fillId="0" borderId="13" xfId="0" applyFont="1" applyFill="1" applyBorder="1" applyAlignment="1" applyProtection="1">
      <alignment horizontal="left" vertical="center" wrapText="1"/>
    </xf>
    <xf numFmtId="0" fontId="3" fillId="0" borderId="17" xfId="0" applyFont="1" applyFill="1" applyBorder="1" applyAlignment="1" applyProtection="1">
      <alignment horizontal="left" vertical="center" wrapText="1"/>
    </xf>
    <xf numFmtId="0" fontId="4" fillId="0" borderId="16" xfId="0" applyFont="1" applyFill="1" applyBorder="1" applyAlignment="1" applyProtection="1">
      <alignment horizontal="left" vertical="center" wrapText="1"/>
    </xf>
    <xf numFmtId="0" fontId="3" fillId="0" borderId="16" xfId="0" applyFont="1" applyFill="1" applyBorder="1" applyAlignment="1" applyProtection="1">
      <alignment horizontal="left" vertical="center"/>
    </xf>
    <xf numFmtId="0" fontId="1" fillId="0" borderId="16" xfId="0" applyFont="1" applyFill="1" applyBorder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vertical="center" wrapText="1"/>
      <protection locked="0"/>
    </xf>
    <xf numFmtId="0" fontId="3" fillId="0" borderId="0" xfId="0" applyFont="1" applyAlignment="1">
      <alignment vertical="center" wrapText="1"/>
    </xf>
    <xf numFmtId="0" fontId="1" fillId="0" borderId="8" xfId="0" applyFont="1" applyFill="1" applyBorder="1" applyAlignment="1" applyProtection="1">
      <alignment horizontal="center" vertical="center" textRotation="90" wrapText="1"/>
    </xf>
    <xf numFmtId="0" fontId="1" fillId="0" borderId="16" xfId="0" applyFont="1" applyFill="1" applyBorder="1" applyAlignment="1" applyProtection="1">
      <alignment horizontal="center" vertical="center" textRotation="90" wrapText="1"/>
    </xf>
    <xf numFmtId="0" fontId="1" fillId="0" borderId="13" xfId="0" applyFont="1" applyFill="1" applyBorder="1" applyAlignment="1" applyProtection="1">
      <alignment horizontal="center" vertical="center" textRotation="90" wrapText="1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8" xfId="0" applyFont="1" applyFill="1" applyBorder="1" applyAlignment="1" applyProtection="1">
      <alignment horizontal="center" vertical="center" textRotation="90"/>
    </xf>
    <xf numFmtId="0" fontId="1" fillId="0" borderId="16" xfId="0" applyFont="1" applyFill="1" applyBorder="1" applyAlignment="1" applyProtection="1">
      <alignment horizontal="center" vertical="center" textRotation="90"/>
    </xf>
    <xf numFmtId="0" fontId="1" fillId="0" borderId="5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5" fillId="0" borderId="0" xfId="1" applyFill="1" applyBorder="1" applyAlignment="1" applyProtection="1">
      <alignment horizontal="center" vertical="center" wrapText="1"/>
      <protection locked="0"/>
    </xf>
    <xf numFmtId="0" fontId="3" fillId="0" borderId="21" xfId="0" applyFont="1" applyFill="1" applyBorder="1" applyAlignment="1" applyProtection="1">
      <alignment horizontal="center"/>
      <protection locked="0"/>
    </xf>
    <xf numFmtId="0" fontId="3" fillId="0" borderId="29" xfId="0" applyFont="1" applyFill="1" applyBorder="1" applyAlignment="1" applyProtection="1">
      <alignment horizontal="center"/>
      <protection locked="0"/>
    </xf>
    <xf numFmtId="0" fontId="4" fillId="0" borderId="26" xfId="0" applyFont="1" applyFill="1" applyBorder="1" applyAlignment="1" applyProtection="1">
      <alignment horizontal="center" vertical="center" wrapText="1"/>
    </xf>
    <xf numFmtId="0" fontId="4" fillId="0" borderId="27" xfId="0" applyFont="1" applyFill="1" applyBorder="1" applyAlignment="1" applyProtection="1">
      <alignment horizontal="center" vertical="center"/>
    </xf>
    <xf numFmtId="0" fontId="4" fillId="0" borderId="28" xfId="0" applyFont="1" applyFill="1" applyBorder="1" applyAlignment="1" applyProtection="1">
      <alignment horizontal="center" vertical="center"/>
    </xf>
  </cellXfs>
  <cellStyles count="2">
    <cellStyle name="Celda vinculada" xfId="1" builtinId="2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76541</xdr:colOff>
      <xdr:row>1</xdr:row>
      <xdr:rowOff>42522</xdr:rowOff>
    </xdr:from>
    <xdr:to>
      <xdr:col>2</xdr:col>
      <xdr:colOff>518773</xdr:colOff>
      <xdr:row>1</xdr:row>
      <xdr:rowOff>428259</xdr:rowOff>
    </xdr:to>
    <xdr:pic>
      <xdr:nvPicPr>
        <xdr:cNvPr id="18" name="Imagen 1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541" y="204107"/>
          <a:ext cx="1939018" cy="3857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4"/>
  <sheetViews>
    <sheetView tabSelected="1" zoomScale="136" zoomScaleNormal="136" workbookViewId="0">
      <selection activeCell="N10" sqref="N10"/>
    </sheetView>
  </sheetViews>
  <sheetFormatPr baseColWidth="10" defaultRowHeight="12.75" x14ac:dyDescent="0.2"/>
  <cols>
    <col min="1" max="1" width="10.28515625" style="34" customWidth="1"/>
    <col min="2" max="2" width="12.140625" style="34" customWidth="1"/>
    <col min="3" max="3" width="53" style="62" customWidth="1"/>
    <col min="4" max="4" width="11.85546875" style="34" customWidth="1"/>
    <col min="5" max="6" width="11.85546875" style="33" customWidth="1"/>
    <col min="7" max="7" width="11.85546875" style="34" customWidth="1"/>
    <col min="8" max="8" width="13" style="34" customWidth="1"/>
    <col min="9" max="10" width="10.140625" style="14" customWidth="1"/>
    <col min="11" max="16384" width="11.42578125" style="12"/>
  </cols>
  <sheetData>
    <row r="1" spans="1:10" ht="13.5" thickBot="1" x14ac:dyDescent="0.25"/>
    <row r="2" spans="1:10" ht="35.1" customHeight="1" thickBot="1" x14ac:dyDescent="0.25">
      <c r="A2" s="76" t="s">
        <v>886</v>
      </c>
      <c r="B2" s="77"/>
      <c r="C2" s="77"/>
      <c r="D2" s="77"/>
      <c r="E2" s="77"/>
      <c r="F2" s="77"/>
      <c r="G2" s="77"/>
      <c r="H2" s="78"/>
    </row>
    <row r="3" spans="1:10" ht="13.5" thickBot="1" x14ac:dyDescent="0.25"/>
    <row r="4" spans="1:10" ht="25.5" customHeight="1" thickBot="1" x14ac:dyDescent="0.25">
      <c r="A4" s="1" t="s">
        <v>0</v>
      </c>
      <c r="B4" s="2" t="s">
        <v>1</v>
      </c>
      <c r="C4" s="3" t="s">
        <v>2</v>
      </c>
      <c r="D4" s="4" t="s">
        <v>3</v>
      </c>
      <c r="E4" s="5" t="s">
        <v>4</v>
      </c>
      <c r="F4" s="5" t="s">
        <v>5</v>
      </c>
      <c r="G4" s="6" t="s">
        <v>6</v>
      </c>
      <c r="H4" s="11" t="s">
        <v>7</v>
      </c>
      <c r="I4" s="7"/>
      <c r="J4" s="7"/>
    </row>
    <row r="5" spans="1:10" ht="17.100000000000001" customHeight="1" thickBot="1" x14ac:dyDescent="0.25">
      <c r="A5" s="42"/>
      <c r="B5" s="69" t="s">
        <v>9</v>
      </c>
      <c r="C5" s="50" t="s">
        <v>10</v>
      </c>
      <c r="D5" s="35"/>
      <c r="E5" s="15"/>
      <c r="F5" s="16"/>
      <c r="G5" s="17">
        <f>SUM(G6:G10)</f>
        <v>0</v>
      </c>
      <c r="H5" s="71">
        <f>SUM(G5,G11,G16,G19)</f>
        <v>0</v>
      </c>
      <c r="I5" s="9"/>
      <c r="J5" s="9"/>
    </row>
    <row r="6" spans="1:10" ht="17.100000000000001" customHeight="1" thickBot="1" x14ac:dyDescent="0.25">
      <c r="A6" s="43" t="s">
        <v>11</v>
      </c>
      <c r="B6" s="70"/>
      <c r="C6" s="51" t="s">
        <v>12</v>
      </c>
      <c r="D6" s="36" t="s">
        <v>8</v>
      </c>
      <c r="E6" s="18"/>
      <c r="F6" s="18"/>
      <c r="G6" s="19">
        <f t="shared" ref="G6:G61" si="0">E6*F6</f>
        <v>0</v>
      </c>
      <c r="H6" s="71"/>
      <c r="I6" s="9"/>
      <c r="J6" s="9"/>
    </row>
    <row r="7" spans="1:10" ht="17.100000000000001" customHeight="1" thickBot="1" x14ac:dyDescent="0.25">
      <c r="A7" s="43" t="s">
        <v>13</v>
      </c>
      <c r="B7" s="70"/>
      <c r="C7" s="51" t="s">
        <v>14</v>
      </c>
      <c r="D7" s="36" t="s">
        <v>15</v>
      </c>
      <c r="E7" s="18"/>
      <c r="F7" s="18"/>
      <c r="G7" s="19">
        <f t="shared" si="0"/>
        <v>0</v>
      </c>
      <c r="H7" s="71"/>
      <c r="I7" s="9"/>
      <c r="J7" s="9"/>
    </row>
    <row r="8" spans="1:10" ht="17.100000000000001" customHeight="1" thickBot="1" x14ac:dyDescent="0.25">
      <c r="A8" s="43" t="s">
        <v>16</v>
      </c>
      <c r="B8" s="70"/>
      <c r="C8" s="51" t="s">
        <v>17</v>
      </c>
      <c r="D8" s="36" t="s">
        <v>18</v>
      </c>
      <c r="E8" s="18"/>
      <c r="F8" s="18"/>
      <c r="G8" s="19">
        <f t="shared" si="0"/>
        <v>0</v>
      </c>
      <c r="H8" s="71"/>
      <c r="I8" s="9"/>
      <c r="J8" s="9"/>
    </row>
    <row r="9" spans="1:10" ht="17.100000000000001" customHeight="1" thickBot="1" x14ac:dyDescent="0.25">
      <c r="A9" s="43" t="s">
        <v>19</v>
      </c>
      <c r="B9" s="70"/>
      <c r="C9" s="51" t="s">
        <v>20</v>
      </c>
      <c r="D9" s="36" t="s">
        <v>21</v>
      </c>
      <c r="E9" s="18"/>
      <c r="F9" s="18"/>
      <c r="G9" s="19">
        <f t="shared" si="0"/>
        <v>0</v>
      </c>
      <c r="H9" s="71"/>
      <c r="I9" s="9"/>
      <c r="J9" s="9"/>
    </row>
    <row r="10" spans="1:10" ht="17.100000000000001" customHeight="1" thickBot="1" x14ac:dyDescent="0.25">
      <c r="A10" s="43" t="s">
        <v>22</v>
      </c>
      <c r="B10" s="70"/>
      <c r="C10" s="51" t="s">
        <v>23</v>
      </c>
      <c r="D10" s="36" t="s">
        <v>8</v>
      </c>
      <c r="E10" s="18"/>
      <c r="F10" s="18"/>
      <c r="G10" s="19">
        <f t="shared" si="0"/>
        <v>0</v>
      </c>
      <c r="H10" s="71"/>
      <c r="I10" s="9"/>
      <c r="J10" s="9"/>
    </row>
    <row r="11" spans="1:10" ht="17.100000000000001" customHeight="1" thickBot="1" x14ac:dyDescent="0.25">
      <c r="A11" s="44"/>
      <c r="B11" s="70"/>
      <c r="C11" s="52" t="s">
        <v>24</v>
      </c>
      <c r="D11" s="37"/>
      <c r="E11" s="73"/>
      <c r="F11" s="21"/>
      <c r="G11" s="22">
        <f>SUM(G12:G15)</f>
        <v>0</v>
      </c>
      <c r="H11" s="71"/>
      <c r="I11" s="9"/>
      <c r="J11" s="9"/>
    </row>
    <row r="12" spans="1:10" ht="17.100000000000001" customHeight="1" thickBot="1" x14ac:dyDescent="0.25">
      <c r="A12" s="43" t="s">
        <v>25</v>
      </c>
      <c r="B12" s="70"/>
      <c r="C12" s="51" t="s">
        <v>26</v>
      </c>
      <c r="D12" s="72" t="s">
        <v>27</v>
      </c>
      <c r="E12" s="75"/>
      <c r="F12" s="32"/>
      <c r="G12" s="19">
        <f t="shared" si="0"/>
        <v>0</v>
      </c>
      <c r="H12" s="71"/>
      <c r="I12" s="9"/>
      <c r="J12" s="9"/>
    </row>
    <row r="13" spans="1:10" ht="17.100000000000001" customHeight="1" thickBot="1" x14ac:dyDescent="0.25">
      <c r="A13" s="43" t="s">
        <v>28</v>
      </c>
      <c r="B13" s="70"/>
      <c r="C13" s="51" t="s">
        <v>29</v>
      </c>
      <c r="D13" s="36" t="s">
        <v>30</v>
      </c>
      <c r="E13" s="74"/>
      <c r="F13" s="18"/>
      <c r="G13" s="19">
        <f t="shared" si="0"/>
        <v>0</v>
      </c>
      <c r="H13" s="71"/>
      <c r="I13" s="9"/>
      <c r="J13" s="9"/>
    </row>
    <row r="14" spans="1:10" ht="17.100000000000001" customHeight="1" thickBot="1" x14ac:dyDescent="0.25">
      <c r="A14" s="43" t="s">
        <v>31</v>
      </c>
      <c r="B14" s="70"/>
      <c r="C14" s="51" t="s">
        <v>32</v>
      </c>
      <c r="D14" s="36" t="s">
        <v>30</v>
      </c>
      <c r="E14" s="18"/>
      <c r="F14" s="18"/>
      <c r="G14" s="19">
        <f t="shared" si="0"/>
        <v>0</v>
      </c>
      <c r="H14" s="71"/>
      <c r="I14" s="9"/>
      <c r="J14" s="9"/>
    </row>
    <row r="15" spans="1:10" ht="17.100000000000001" customHeight="1" thickBot="1" x14ac:dyDescent="0.25">
      <c r="A15" s="43" t="s">
        <v>33</v>
      </c>
      <c r="B15" s="70"/>
      <c r="C15" s="51" t="s">
        <v>34</v>
      </c>
      <c r="D15" s="36" t="s">
        <v>30</v>
      </c>
      <c r="E15" s="18"/>
      <c r="F15" s="18"/>
      <c r="G15" s="19"/>
      <c r="H15" s="71"/>
      <c r="I15" s="9"/>
      <c r="J15" s="9"/>
    </row>
    <row r="16" spans="1:10" ht="17.100000000000001" customHeight="1" thickBot="1" x14ac:dyDescent="0.25">
      <c r="A16" s="45"/>
      <c r="B16" s="70"/>
      <c r="C16" s="52" t="s">
        <v>35</v>
      </c>
      <c r="D16" s="37"/>
      <c r="E16" s="20"/>
      <c r="F16" s="21"/>
      <c r="G16" s="23">
        <f>SUM(G17:G18)</f>
        <v>0</v>
      </c>
      <c r="H16" s="71"/>
      <c r="I16" s="9"/>
      <c r="J16" s="9"/>
    </row>
    <row r="17" spans="1:10" ht="25.5" customHeight="1" thickBot="1" x14ac:dyDescent="0.25">
      <c r="A17" s="43" t="s">
        <v>36</v>
      </c>
      <c r="B17" s="70"/>
      <c r="C17" s="51" t="s">
        <v>37</v>
      </c>
      <c r="D17" s="36" t="s">
        <v>30</v>
      </c>
      <c r="E17" s="18"/>
      <c r="F17" s="18"/>
      <c r="G17" s="19">
        <f t="shared" si="0"/>
        <v>0</v>
      </c>
      <c r="H17" s="71"/>
      <c r="I17" s="9"/>
      <c r="J17" s="9"/>
    </row>
    <row r="18" spans="1:10" ht="17.100000000000001" customHeight="1" thickBot="1" x14ac:dyDescent="0.25">
      <c r="A18" s="43" t="s">
        <v>38</v>
      </c>
      <c r="B18" s="70"/>
      <c r="C18" s="51" t="s">
        <v>39</v>
      </c>
      <c r="D18" s="36" t="s">
        <v>30</v>
      </c>
      <c r="E18" s="18"/>
      <c r="F18" s="18"/>
      <c r="G18" s="19">
        <f t="shared" si="0"/>
        <v>0</v>
      </c>
      <c r="H18" s="71"/>
      <c r="I18" s="9"/>
      <c r="J18" s="9"/>
    </row>
    <row r="19" spans="1:10" ht="17.100000000000001" customHeight="1" thickBot="1" x14ac:dyDescent="0.25">
      <c r="A19" s="45"/>
      <c r="B19" s="70"/>
      <c r="C19" s="52" t="s">
        <v>40</v>
      </c>
      <c r="D19" s="37"/>
      <c r="E19" s="20"/>
      <c r="F19" s="21"/>
      <c r="G19" s="23">
        <f>SUM(G20:G20)</f>
        <v>0</v>
      </c>
      <c r="H19" s="71"/>
      <c r="I19" s="9"/>
      <c r="J19" s="9"/>
    </row>
    <row r="20" spans="1:10" ht="17.100000000000001" customHeight="1" thickBot="1" x14ac:dyDescent="0.25">
      <c r="A20" s="43" t="s">
        <v>41</v>
      </c>
      <c r="B20" s="70"/>
      <c r="C20" s="51" t="s">
        <v>42</v>
      </c>
      <c r="D20" s="36" t="s">
        <v>18</v>
      </c>
      <c r="E20" s="18"/>
      <c r="F20" s="18"/>
      <c r="G20" s="19">
        <f t="shared" si="0"/>
        <v>0</v>
      </c>
      <c r="H20" s="71"/>
      <c r="I20" s="9"/>
      <c r="J20" s="9"/>
    </row>
    <row r="21" spans="1:10" ht="17.100000000000001" customHeight="1" thickBot="1" x14ac:dyDescent="0.25">
      <c r="A21" s="46"/>
      <c r="B21" s="10"/>
      <c r="C21" s="53" t="s">
        <v>851</v>
      </c>
      <c r="D21" s="38"/>
      <c r="E21" s="24"/>
      <c r="F21" s="25"/>
      <c r="G21" s="26"/>
      <c r="H21" s="11"/>
      <c r="I21" s="9"/>
      <c r="J21" s="9"/>
    </row>
    <row r="22" spans="1:10" ht="17.100000000000001" customHeight="1" thickBot="1" x14ac:dyDescent="0.25">
      <c r="A22" s="46" t="s">
        <v>850</v>
      </c>
      <c r="B22" s="10"/>
      <c r="C22" s="54" t="s">
        <v>852</v>
      </c>
      <c r="D22" s="38" t="s">
        <v>30</v>
      </c>
      <c r="E22" s="24"/>
      <c r="F22" s="25"/>
      <c r="G22" s="26"/>
      <c r="H22" s="11"/>
      <c r="I22" s="9"/>
      <c r="J22" s="9"/>
    </row>
    <row r="23" spans="1:10" ht="17.100000000000001" customHeight="1" thickBot="1" x14ac:dyDescent="0.25">
      <c r="A23" s="42"/>
      <c r="B23" s="65" t="s">
        <v>43</v>
      </c>
      <c r="C23" s="50" t="s">
        <v>44</v>
      </c>
      <c r="D23" s="35"/>
      <c r="E23" s="15"/>
      <c r="F23" s="16"/>
      <c r="G23" s="17">
        <f>SUM(G24:G25)</f>
        <v>0</v>
      </c>
      <c r="H23" s="68">
        <f>SUM(G23,G26)</f>
        <v>0</v>
      </c>
      <c r="I23" s="8"/>
      <c r="J23" s="8"/>
    </row>
    <row r="24" spans="1:10" ht="17.100000000000001" customHeight="1" thickBot="1" x14ac:dyDescent="0.25">
      <c r="A24" s="43" t="s">
        <v>45</v>
      </c>
      <c r="B24" s="66"/>
      <c r="C24" s="51" t="s">
        <v>853</v>
      </c>
      <c r="D24" s="36" t="s">
        <v>18</v>
      </c>
      <c r="E24" s="18"/>
      <c r="F24" s="18"/>
      <c r="G24" s="19">
        <f t="shared" si="0"/>
        <v>0</v>
      </c>
      <c r="H24" s="68"/>
      <c r="I24" s="8"/>
      <c r="J24" s="8"/>
    </row>
    <row r="25" spans="1:10" ht="17.100000000000001" customHeight="1" thickBot="1" x14ac:dyDescent="0.25">
      <c r="A25" s="43" t="s">
        <v>46</v>
      </c>
      <c r="B25" s="66"/>
      <c r="C25" s="51" t="s">
        <v>854</v>
      </c>
      <c r="D25" s="36" t="s">
        <v>18</v>
      </c>
      <c r="E25" s="18"/>
      <c r="F25" s="18"/>
      <c r="G25" s="19">
        <f t="shared" si="0"/>
        <v>0</v>
      </c>
      <c r="H25" s="68"/>
      <c r="I25" s="8"/>
      <c r="J25" s="8"/>
    </row>
    <row r="26" spans="1:10" ht="17.100000000000001" customHeight="1" thickBot="1" x14ac:dyDescent="0.25">
      <c r="A26" s="44"/>
      <c r="B26" s="66"/>
      <c r="C26" s="52" t="s">
        <v>47</v>
      </c>
      <c r="D26" s="37"/>
      <c r="E26" s="20"/>
      <c r="F26" s="21"/>
      <c r="G26" s="23">
        <f>SUM(G27:G30)</f>
        <v>0</v>
      </c>
      <c r="H26" s="68"/>
      <c r="I26" s="8"/>
      <c r="J26" s="8"/>
    </row>
    <row r="27" spans="1:10" ht="17.100000000000001" customHeight="1" thickBot="1" x14ac:dyDescent="0.25">
      <c r="A27" s="43" t="s">
        <v>48</v>
      </c>
      <c r="B27" s="66"/>
      <c r="C27" s="51" t="s">
        <v>49</v>
      </c>
      <c r="D27" s="36" t="s">
        <v>18</v>
      </c>
      <c r="E27" s="18"/>
      <c r="F27" s="18"/>
      <c r="G27" s="19">
        <f t="shared" si="0"/>
        <v>0</v>
      </c>
      <c r="H27" s="68"/>
      <c r="I27" s="8"/>
      <c r="J27" s="8"/>
    </row>
    <row r="28" spans="1:10" ht="17.100000000000001" customHeight="1" thickBot="1" x14ac:dyDescent="0.25">
      <c r="A28" s="43" t="s">
        <v>50</v>
      </c>
      <c r="B28" s="66"/>
      <c r="C28" s="51" t="s">
        <v>51</v>
      </c>
      <c r="D28" s="36" t="s">
        <v>18</v>
      </c>
      <c r="E28" s="18"/>
      <c r="F28" s="18"/>
      <c r="G28" s="19">
        <f t="shared" si="0"/>
        <v>0</v>
      </c>
      <c r="H28" s="68"/>
      <c r="I28" s="8"/>
      <c r="J28" s="8"/>
    </row>
    <row r="29" spans="1:10" ht="17.100000000000001" customHeight="1" thickBot="1" x14ac:dyDescent="0.25">
      <c r="A29" s="43" t="s">
        <v>52</v>
      </c>
      <c r="B29" s="66"/>
      <c r="C29" s="51" t="s">
        <v>53</v>
      </c>
      <c r="D29" s="36" t="s">
        <v>18</v>
      </c>
      <c r="E29" s="18"/>
      <c r="F29" s="18"/>
      <c r="G29" s="19">
        <f t="shared" si="0"/>
        <v>0</v>
      </c>
      <c r="H29" s="68"/>
      <c r="I29" s="8"/>
      <c r="J29" s="8"/>
    </row>
    <row r="30" spans="1:10" ht="17.100000000000001" customHeight="1" thickBot="1" x14ac:dyDescent="0.25">
      <c r="A30" s="47" t="s">
        <v>54</v>
      </c>
      <c r="B30" s="67"/>
      <c r="C30" s="55" t="s">
        <v>55</v>
      </c>
      <c r="D30" s="39" t="s">
        <v>18</v>
      </c>
      <c r="E30" s="27"/>
      <c r="F30" s="27"/>
      <c r="G30" s="28">
        <f t="shared" si="0"/>
        <v>0</v>
      </c>
      <c r="H30" s="68"/>
      <c r="I30" s="8"/>
      <c r="J30" s="8"/>
    </row>
    <row r="31" spans="1:10" ht="17.100000000000001" customHeight="1" thickBot="1" x14ac:dyDescent="0.25">
      <c r="A31" s="42"/>
      <c r="B31" s="65" t="s">
        <v>56</v>
      </c>
      <c r="C31" s="50" t="s">
        <v>57</v>
      </c>
      <c r="D31" s="35"/>
      <c r="E31" s="15"/>
      <c r="F31" s="16"/>
      <c r="G31" s="29">
        <f>SUM(G32:G34)</f>
        <v>0</v>
      </c>
      <c r="H31" s="68">
        <f>SUM(G31,G35,G39)</f>
        <v>0</v>
      </c>
      <c r="I31" s="8"/>
      <c r="J31" s="8"/>
    </row>
    <row r="32" spans="1:10" ht="17.100000000000001" customHeight="1" thickBot="1" x14ac:dyDescent="0.25">
      <c r="A32" s="43" t="s">
        <v>58</v>
      </c>
      <c r="B32" s="66"/>
      <c r="C32" s="51" t="s">
        <v>59</v>
      </c>
      <c r="D32" s="36" t="s">
        <v>18</v>
      </c>
      <c r="E32" s="18"/>
      <c r="F32" s="18"/>
      <c r="G32" s="19">
        <f t="shared" si="0"/>
        <v>0</v>
      </c>
      <c r="H32" s="68"/>
      <c r="I32" s="8"/>
      <c r="J32" s="8"/>
    </row>
    <row r="33" spans="1:10" ht="17.100000000000001" customHeight="1" thickBot="1" x14ac:dyDescent="0.25">
      <c r="A33" s="43" t="s">
        <v>60</v>
      </c>
      <c r="B33" s="66"/>
      <c r="C33" s="51" t="s">
        <v>61</v>
      </c>
      <c r="D33" s="36" t="s">
        <v>18</v>
      </c>
      <c r="E33" s="18"/>
      <c r="F33" s="18"/>
      <c r="G33" s="19">
        <f t="shared" si="0"/>
        <v>0</v>
      </c>
      <c r="H33" s="68"/>
      <c r="I33" s="8"/>
      <c r="J33" s="8"/>
    </row>
    <row r="34" spans="1:10" ht="17.100000000000001" customHeight="1" thickBot="1" x14ac:dyDescent="0.25">
      <c r="A34" s="43" t="s">
        <v>62</v>
      </c>
      <c r="B34" s="66"/>
      <c r="C34" s="51" t="s">
        <v>63</v>
      </c>
      <c r="D34" s="36" t="s">
        <v>18</v>
      </c>
      <c r="E34" s="18"/>
      <c r="F34" s="18"/>
      <c r="G34" s="19">
        <f t="shared" si="0"/>
        <v>0</v>
      </c>
      <c r="H34" s="68"/>
      <c r="I34" s="8"/>
      <c r="J34" s="8"/>
    </row>
    <row r="35" spans="1:10" ht="17.100000000000001" customHeight="1" thickBot="1" x14ac:dyDescent="0.25">
      <c r="A35" s="44"/>
      <c r="B35" s="66"/>
      <c r="C35" s="52" t="s">
        <v>64</v>
      </c>
      <c r="D35" s="37"/>
      <c r="E35" s="20"/>
      <c r="F35" s="21"/>
      <c r="G35" s="23">
        <f>SUM(G36:G38)</f>
        <v>0</v>
      </c>
      <c r="H35" s="68"/>
      <c r="I35" s="8"/>
      <c r="J35" s="8"/>
    </row>
    <row r="36" spans="1:10" ht="25.5" customHeight="1" thickBot="1" x14ac:dyDescent="0.25">
      <c r="A36" s="43" t="s">
        <v>65</v>
      </c>
      <c r="B36" s="66"/>
      <c r="C36" s="51" t="s">
        <v>66</v>
      </c>
      <c r="D36" s="36" t="s">
        <v>30</v>
      </c>
      <c r="E36" s="18"/>
      <c r="F36" s="18"/>
      <c r="G36" s="30">
        <f t="shared" si="0"/>
        <v>0</v>
      </c>
      <c r="H36" s="68"/>
      <c r="I36" s="8"/>
      <c r="J36" s="8"/>
    </row>
    <row r="37" spans="1:10" ht="17.100000000000001" customHeight="1" thickBot="1" x14ac:dyDescent="0.25">
      <c r="A37" s="43" t="s">
        <v>67</v>
      </c>
      <c r="B37" s="66"/>
      <c r="C37" s="51" t="s">
        <v>68</v>
      </c>
      <c r="D37" s="36" t="s">
        <v>30</v>
      </c>
      <c r="E37" s="18"/>
      <c r="F37" s="18"/>
      <c r="G37" s="19">
        <f t="shared" si="0"/>
        <v>0</v>
      </c>
      <c r="H37" s="68"/>
      <c r="I37" s="8"/>
      <c r="J37" s="8"/>
    </row>
    <row r="38" spans="1:10" ht="17.100000000000001" customHeight="1" thickBot="1" x14ac:dyDescent="0.25">
      <c r="A38" s="43" t="s">
        <v>69</v>
      </c>
      <c r="B38" s="66"/>
      <c r="C38" s="51" t="s">
        <v>70</v>
      </c>
      <c r="D38" s="36" t="s">
        <v>30</v>
      </c>
      <c r="E38" s="18"/>
      <c r="F38" s="18"/>
      <c r="G38" s="19">
        <f t="shared" si="0"/>
        <v>0</v>
      </c>
      <c r="H38" s="68"/>
      <c r="I38" s="8"/>
      <c r="J38" s="8"/>
    </row>
    <row r="39" spans="1:10" ht="17.100000000000001" customHeight="1" thickBot="1" x14ac:dyDescent="0.25">
      <c r="A39" s="44"/>
      <c r="B39" s="66"/>
      <c r="C39" s="52" t="s">
        <v>71</v>
      </c>
      <c r="D39" s="37"/>
      <c r="E39" s="20"/>
      <c r="F39" s="21"/>
      <c r="G39" s="23">
        <f>SUM(G40:G49)</f>
        <v>0</v>
      </c>
      <c r="H39" s="68"/>
      <c r="I39" s="8"/>
      <c r="J39" s="8"/>
    </row>
    <row r="40" spans="1:10" ht="17.100000000000001" customHeight="1" thickBot="1" x14ac:dyDescent="0.25">
      <c r="A40" s="43" t="s">
        <v>72</v>
      </c>
      <c r="B40" s="66"/>
      <c r="C40" s="51" t="s">
        <v>73</v>
      </c>
      <c r="D40" s="36" t="s">
        <v>18</v>
      </c>
      <c r="E40" s="18"/>
      <c r="F40" s="18"/>
      <c r="G40" s="19">
        <f t="shared" si="0"/>
        <v>0</v>
      </c>
      <c r="H40" s="68"/>
      <c r="I40" s="8"/>
      <c r="J40" s="8"/>
    </row>
    <row r="41" spans="1:10" ht="17.100000000000001" customHeight="1" thickBot="1" x14ac:dyDescent="0.25">
      <c r="A41" s="43" t="s">
        <v>74</v>
      </c>
      <c r="B41" s="66"/>
      <c r="C41" s="51" t="s">
        <v>75</v>
      </c>
      <c r="D41" s="36" t="s">
        <v>18</v>
      </c>
      <c r="E41" s="18"/>
      <c r="F41" s="18"/>
      <c r="G41" s="19">
        <f t="shared" si="0"/>
        <v>0</v>
      </c>
      <c r="H41" s="68"/>
      <c r="I41" s="8"/>
      <c r="J41" s="8"/>
    </row>
    <row r="42" spans="1:10" ht="17.100000000000001" customHeight="1" thickBot="1" x14ac:dyDescent="0.25">
      <c r="A42" s="43" t="s">
        <v>76</v>
      </c>
      <c r="B42" s="66"/>
      <c r="C42" s="51" t="s">
        <v>77</v>
      </c>
      <c r="D42" s="36" t="s">
        <v>18</v>
      </c>
      <c r="E42" s="18"/>
      <c r="F42" s="18"/>
      <c r="G42" s="19">
        <f t="shared" si="0"/>
        <v>0</v>
      </c>
      <c r="H42" s="68"/>
      <c r="I42" s="8"/>
      <c r="J42" s="8"/>
    </row>
    <row r="43" spans="1:10" ht="17.100000000000001" customHeight="1" thickBot="1" x14ac:dyDescent="0.25">
      <c r="A43" s="43" t="s">
        <v>78</v>
      </c>
      <c r="B43" s="66"/>
      <c r="C43" s="51" t="s">
        <v>79</v>
      </c>
      <c r="D43" s="36" t="s">
        <v>18</v>
      </c>
      <c r="E43" s="18"/>
      <c r="F43" s="18"/>
      <c r="G43" s="19">
        <f t="shared" si="0"/>
        <v>0</v>
      </c>
      <c r="H43" s="68"/>
      <c r="I43" s="8"/>
      <c r="J43" s="8"/>
    </row>
    <row r="44" spans="1:10" ht="17.100000000000001" customHeight="1" thickBot="1" x14ac:dyDescent="0.25">
      <c r="A44" s="43" t="s">
        <v>80</v>
      </c>
      <c r="B44" s="66"/>
      <c r="C44" s="51" t="s">
        <v>81</v>
      </c>
      <c r="D44" s="36" t="s">
        <v>18</v>
      </c>
      <c r="E44" s="18"/>
      <c r="F44" s="18"/>
      <c r="G44" s="19">
        <f t="shared" si="0"/>
        <v>0</v>
      </c>
      <c r="H44" s="68"/>
      <c r="I44" s="8"/>
      <c r="J44" s="8"/>
    </row>
    <row r="45" spans="1:10" ht="17.100000000000001" customHeight="1" thickBot="1" x14ac:dyDescent="0.25">
      <c r="A45" s="43" t="s">
        <v>82</v>
      </c>
      <c r="B45" s="66"/>
      <c r="C45" s="51" t="s">
        <v>83</v>
      </c>
      <c r="D45" s="36" t="s">
        <v>18</v>
      </c>
      <c r="E45" s="18"/>
      <c r="F45" s="18"/>
      <c r="G45" s="19">
        <f t="shared" si="0"/>
        <v>0</v>
      </c>
      <c r="H45" s="68"/>
      <c r="I45" s="8"/>
      <c r="J45" s="8"/>
    </row>
    <row r="46" spans="1:10" ht="17.100000000000001" customHeight="1" thickBot="1" x14ac:dyDescent="0.25">
      <c r="A46" s="43" t="s">
        <v>84</v>
      </c>
      <c r="B46" s="66"/>
      <c r="C46" s="51" t="s">
        <v>85</v>
      </c>
      <c r="D46" s="36" t="s">
        <v>18</v>
      </c>
      <c r="E46" s="18"/>
      <c r="F46" s="18"/>
      <c r="G46" s="19">
        <f t="shared" si="0"/>
        <v>0</v>
      </c>
      <c r="H46" s="68"/>
      <c r="I46" s="8"/>
      <c r="J46" s="8"/>
    </row>
    <row r="47" spans="1:10" ht="17.100000000000001" customHeight="1" thickBot="1" x14ac:dyDescent="0.25">
      <c r="A47" s="43" t="s">
        <v>86</v>
      </c>
      <c r="B47" s="66"/>
      <c r="C47" s="51" t="s">
        <v>87</v>
      </c>
      <c r="D47" s="36" t="s">
        <v>18</v>
      </c>
      <c r="E47" s="18"/>
      <c r="F47" s="18"/>
      <c r="G47" s="19">
        <f t="shared" si="0"/>
        <v>0</v>
      </c>
      <c r="H47" s="68"/>
      <c r="I47" s="8"/>
      <c r="J47" s="8"/>
    </row>
    <row r="48" spans="1:10" ht="17.100000000000001" customHeight="1" thickBot="1" x14ac:dyDescent="0.25">
      <c r="A48" s="43" t="s">
        <v>88</v>
      </c>
      <c r="B48" s="66"/>
      <c r="C48" s="51" t="s">
        <v>89</v>
      </c>
      <c r="D48" s="36" t="s">
        <v>18</v>
      </c>
      <c r="E48" s="18"/>
      <c r="F48" s="18"/>
      <c r="G48" s="19">
        <f t="shared" si="0"/>
        <v>0</v>
      </c>
      <c r="H48" s="68"/>
      <c r="I48" s="8"/>
      <c r="J48" s="8"/>
    </row>
    <row r="49" spans="1:10" ht="25.5" customHeight="1" thickBot="1" x14ac:dyDescent="0.25">
      <c r="A49" s="47" t="s">
        <v>90</v>
      </c>
      <c r="B49" s="67"/>
      <c r="C49" s="55" t="s">
        <v>91</v>
      </c>
      <c r="D49" s="39" t="s">
        <v>18</v>
      </c>
      <c r="E49" s="27"/>
      <c r="F49" s="27"/>
      <c r="G49" s="28">
        <f t="shared" si="0"/>
        <v>0</v>
      </c>
      <c r="H49" s="68"/>
      <c r="I49" s="8"/>
      <c r="J49" s="8"/>
    </row>
    <row r="50" spans="1:10" ht="21.75" customHeight="1" thickBot="1" x14ac:dyDescent="0.25">
      <c r="A50" s="42"/>
      <c r="B50" s="65" t="s">
        <v>92</v>
      </c>
      <c r="C50" s="50" t="s">
        <v>93</v>
      </c>
      <c r="D50" s="35"/>
      <c r="E50" s="15"/>
      <c r="F50" s="16"/>
      <c r="G50" s="29">
        <f>SUM(G51:G61)</f>
        <v>0</v>
      </c>
      <c r="H50" s="68">
        <f>SUM(G50,G62,G67,G72,G76,G84,G86,G91)</f>
        <v>0</v>
      </c>
      <c r="I50" s="8"/>
      <c r="J50" s="8"/>
    </row>
    <row r="51" spans="1:10" ht="17.100000000000001" customHeight="1" thickBot="1" x14ac:dyDescent="0.25">
      <c r="A51" s="43" t="s">
        <v>94</v>
      </c>
      <c r="B51" s="66"/>
      <c r="C51" s="51" t="s">
        <v>95</v>
      </c>
      <c r="D51" s="36" t="s">
        <v>18</v>
      </c>
      <c r="E51" s="18"/>
      <c r="F51" s="18"/>
      <c r="G51" s="19">
        <f t="shared" si="0"/>
        <v>0</v>
      </c>
      <c r="H51" s="68"/>
      <c r="I51" s="8"/>
      <c r="J51" s="8"/>
    </row>
    <row r="52" spans="1:10" ht="17.100000000000001" customHeight="1" thickBot="1" x14ac:dyDescent="0.25">
      <c r="A52" s="43" t="s">
        <v>96</v>
      </c>
      <c r="B52" s="66"/>
      <c r="C52" s="51" t="s">
        <v>97</v>
      </c>
      <c r="D52" s="36" t="s">
        <v>18</v>
      </c>
      <c r="E52" s="18"/>
      <c r="F52" s="18"/>
      <c r="G52" s="19">
        <f t="shared" si="0"/>
        <v>0</v>
      </c>
      <c r="H52" s="68"/>
      <c r="I52" s="8"/>
      <c r="J52" s="8"/>
    </row>
    <row r="53" spans="1:10" ht="17.100000000000001" customHeight="1" thickBot="1" x14ac:dyDescent="0.25">
      <c r="A53" s="43" t="s">
        <v>98</v>
      </c>
      <c r="B53" s="66"/>
      <c r="C53" s="51" t="s">
        <v>99</v>
      </c>
      <c r="D53" s="36" t="s">
        <v>18</v>
      </c>
      <c r="E53" s="18"/>
      <c r="F53" s="18"/>
      <c r="G53" s="19">
        <f t="shared" si="0"/>
        <v>0</v>
      </c>
      <c r="H53" s="68"/>
      <c r="I53" s="8"/>
      <c r="J53" s="8"/>
    </row>
    <row r="54" spans="1:10" ht="17.100000000000001" customHeight="1" thickBot="1" x14ac:dyDescent="0.25">
      <c r="A54" s="43" t="s">
        <v>100</v>
      </c>
      <c r="B54" s="66"/>
      <c r="C54" s="51" t="s">
        <v>101</v>
      </c>
      <c r="D54" s="36" t="s">
        <v>18</v>
      </c>
      <c r="E54" s="18"/>
      <c r="F54" s="18"/>
      <c r="G54" s="19">
        <f t="shared" si="0"/>
        <v>0</v>
      </c>
      <c r="H54" s="68"/>
      <c r="I54" s="8"/>
      <c r="J54" s="8"/>
    </row>
    <row r="55" spans="1:10" ht="17.100000000000001" customHeight="1" thickBot="1" x14ac:dyDescent="0.25">
      <c r="A55" s="43" t="s">
        <v>102</v>
      </c>
      <c r="B55" s="66"/>
      <c r="C55" s="51" t="s">
        <v>103</v>
      </c>
      <c r="D55" s="36" t="s">
        <v>18</v>
      </c>
      <c r="E55" s="18"/>
      <c r="F55" s="18"/>
      <c r="G55" s="19">
        <f t="shared" si="0"/>
        <v>0</v>
      </c>
      <c r="H55" s="68"/>
      <c r="I55" s="8"/>
      <c r="J55" s="8"/>
    </row>
    <row r="56" spans="1:10" ht="17.100000000000001" customHeight="1" thickBot="1" x14ac:dyDescent="0.25">
      <c r="A56" s="43" t="s">
        <v>104</v>
      </c>
      <c r="B56" s="66"/>
      <c r="C56" s="51" t="s">
        <v>105</v>
      </c>
      <c r="D56" s="36" t="s">
        <v>18</v>
      </c>
      <c r="E56" s="18"/>
      <c r="F56" s="18"/>
      <c r="G56" s="19">
        <f t="shared" si="0"/>
        <v>0</v>
      </c>
      <c r="H56" s="68"/>
      <c r="I56" s="8"/>
      <c r="J56" s="8"/>
    </row>
    <row r="57" spans="1:10" ht="17.100000000000001" customHeight="1" thickBot="1" x14ac:dyDescent="0.25">
      <c r="A57" s="43" t="s">
        <v>106</v>
      </c>
      <c r="B57" s="66"/>
      <c r="C57" s="51" t="s">
        <v>107</v>
      </c>
      <c r="D57" s="36" t="s">
        <v>18</v>
      </c>
      <c r="E57" s="18"/>
      <c r="F57" s="18"/>
      <c r="G57" s="19">
        <f t="shared" si="0"/>
        <v>0</v>
      </c>
      <c r="H57" s="68"/>
      <c r="I57" s="8"/>
      <c r="J57" s="8"/>
    </row>
    <row r="58" spans="1:10" ht="17.100000000000001" customHeight="1" thickBot="1" x14ac:dyDescent="0.25">
      <c r="A58" s="43" t="s">
        <v>108</v>
      </c>
      <c r="B58" s="66"/>
      <c r="C58" s="51" t="s">
        <v>109</v>
      </c>
      <c r="D58" s="36" t="s">
        <v>18</v>
      </c>
      <c r="E58" s="18"/>
      <c r="F58" s="18"/>
      <c r="G58" s="19">
        <f t="shared" si="0"/>
        <v>0</v>
      </c>
      <c r="H58" s="68"/>
      <c r="I58" s="8"/>
      <c r="J58" s="8"/>
    </row>
    <row r="59" spans="1:10" ht="17.100000000000001" customHeight="1" thickBot="1" x14ac:dyDescent="0.25">
      <c r="A59" s="43" t="s">
        <v>110</v>
      </c>
      <c r="B59" s="66"/>
      <c r="C59" s="51" t="s">
        <v>111</v>
      </c>
      <c r="D59" s="36" t="s">
        <v>18</v>
      </c>
      <c r="E59" s="18"/>
      <c r="F59" s="18"/>
      <c r="G59" s="19">
        <f t="shared" si="0"/>
        <v>0</v>
      </c>
      <c r="H59" s="68"/>
      <c r="I59" s="8"/>
      <c r="J59" s="8"/>
    </row>
    <row r="60" spans="1:10" ht="17.100000000000001" customHeight="1" thickBot="1" x14ac:dyDescent="0.25">
      <c r="A60" s="43" t="s">
        <v>112</v>
      </c>
      <c r="B60" s="66"/>
      <c r="C60" s="51" t="s">
        <v>113</v>
      </c>
      <c r="D60" s="36" t="s">
        <v>18</v>
      </c>
      <c r="E60" s="18"/>
      <c r="F60" s="18"/>
      <c r="G60" s="19">
        <f t="shared" si="0"/>
        <v>0</v>
      </c>
      <c r="H60" s="68"/>
      <c r="I60" s="8"/>
      <c r="J60" s="8"/>
    </row>
    <row r="61" spans="1:10" ht="20.25" customHeight="1" thickBot="1" x14ac:dyDescent="0.25">
      <c r="A61" s="43" t="s">
        <v>114</v>
      </c>
      <c r="B61" s="66"/>
      <c r="C61" s="51" t="s">
        <v>115</v>
      </c>
      <c r="D61" s="36" t="s">
        <v>8</v>
      </c>
      <c r="E61" s="18"/>
      <c r="F61" s="18"/>
      <c r="G61" s="19">
        <f t="shared" si="0"/>
        <v>0</v>
      </c>
      <c r="H61" s="68"/>
      <c r="I61" s="8"/>
      <c r="J61" s="8"/>
    </row>
    <row r="62" spans="1:10" ht="16.5" customHeight="1" thickBot="1" x14ac:dyDescent="0.25">
      <c r="A62" s="44"/>
      <c r="B62" s="66"/>
      <c r="C62" s="52" t="s">
        <v>116</v>
      </c>
      <c r="D62" s="37"/>
      <c r="E62" s="20"/>
      <c r="F62" s="21"/>
      <c r="G62" s="23">
        <f>SUM(G63:G66)</f>
        <v>0</v>
      </c>
      <c r="H62" s="68"/>
      <c r="I62" s="8"/>
      <c r="J62" s="8"/>
    </row>
    <row r="63" spans="1:10" ht="17.100000000000001" customHeight="1" thickBot="1" x14ac:dyDescent="0.25">
      <c r="A63" s="43" t="s">
        <v>117</v>
      </c>
      <c r="B63" s="66"/>
      <c r="C63" s="51" t="s">
        <v>118</v>
      </c>
      <c r="D63" s="36" t="s">
        <v>18</v>
      </c>
      <c r="E63" s="18"/>
      <c r="F63" s="18"/>
      <c r="G63" s="19">
        <f t="shared" ref="G63:G119" si="1">E63*F63</f>
        <v>0</v>
      </c>
      <c r="H63" s="68"/>
      <c r="I63" s="8"/>
      <c r="J63" s="8"/>
    </row>
    <row r="64" spans="1:10" ht="17.100000000000001" customHeight="1" thickBot="1" x14ac:dyDescent="0.25">
      <c r="A64" s="43" t="s">
        <v>119</v>
      </c>
      <c r="B64" s="66"/>
      <c r="C64" s="51" t="s">
        <v>120</v>
      </c>
      <c r="D64" s="36" t="s">
        <v>18</v>
      </c>
      <c r="E64" s="18"/>
      <c r="F64" s="18"/>
      <c r="G64" s="19">
        <f t="shared" si="1"/>
        <v>0</v>
      </c>
      <c r="H64" s="68"/>
      <c r="I64" s="8"/>
      <c r="J64" s="8"/>
    </row>
    <row r="65" spans="1:10" ht="17.100000000000001" customHeight="1" thickBot="1" x14ac:dyDescent="0.25">
      <c r="A65" s="43" t="s">
        <v>121</v>
      </c>
      <c r="B65" s="66"/>
      <c r="C65" s="51" t="s">
        <v>122</v>
      </c>
      <c r="D65" s="36" t="s">
        <v>18</v>
      </c>
      <c r="E65" s="18"/>
      <c r="F65" s="18"/>
      <c r="G65" s="19">
        <f t="shared" si="1"/>
        <v>0</v>
      </c>
      <c r="H65" s="68"/>
      <c r="I65" s="8"/>
      <c r="J65" s="8"/>
    </row>
    <row r="66" spans="1:10" ht="17.100000000000001" customHeight="1" thickBot="1" x14ac:dyDescent="0.25">
      <c r="A66" s="43" t="s">
        <v>123</v>
      </c>
      <c r="B66" s="66"/>
      <c r="C66" s="51" t="s">
        <v>124</v>
      </c>
      <c r="D66" s="36" t="s">
        <v>8</v>
      </c>
      <c r="E66" s="18"/>
      <c r="F66" s="18"/>
      <c r="G66" s="19">
        <f t="shared" si="1"/>
        <v>0</v>
      </c>
      <c r="H66" s="68"/>
      <c r="I66" s="8"/>
      <c r="J66" s="8"/>
    </row>
    <row r="67" spans="1:10" ht="24.75" customHeight="1" thickBot="1" x14ac:dyDescent="0.25">
      <c r="A67" s="44"/>
      <c r="B67" s="66"/>
      <c r="C67" s="52" t="s">
        <v>125</v>
      </c>
      <c r="D67" s="37"/>
      <c r="E67" s="20"/>
      <c r="F67" s="21"/>
      <c r="G67" s="23">
        <f>SUM(G68:G71)</f>
        <v>0</v>
      </c>
      <c r="H67" s="68"/>
      <c r="I67" s="8"/>
      <c r="J67" s="8"/>
    </row>
    <row r="68" spans="1:10" ht="17.100000000000001" customHeight="1" thickBot="1" x14ac:dyDescent="0.25">
      <c r="A68" s="43" t="s">
        <v>126</v>
      </c>
      <c r="B68" s="66"/>
      <c r="C68" s="51" t="s">
        <v>127</v>
      </c>
      <c r="D68" s="36" t="s">
        <v>18</v>
      </c>
      <c r="E68" s="18"/>
      <c r="F68" s="18"/>
      <c r="G68" s="19">
        <f t="shared" si="1"/>
        <v>0</v>
      </c>
      <c r="H68" s="68"/>
      <c r="I68" s="8"/>
      <c r="J68" s="8"/>
    </row>
    <row r="69" spans="1:10" ht="17.100000000000001" customHeight="1" thickBot="1" x14ac:dyDescent="0.25">
      <c r="A69" s="43" t="s">
        <v>128</v>
      </c>
      <c r="B69" s="66"/>
      <c r="C69" s="51" t="s">
        <v>129</v>
      </c>
      <c r="D69" s="36" t="s">
        <v>8</v>
      </c>
      <c r="E69" s="18"/>
      <c r="F69" s="18"/>
      <c r="G69" s="19">
        <f t="shared" si="1"/>
        <v>0</v>
      </c>
      <c r="H69" s="68"/>
      <c r="I69" s="8"/>
      <c r="J69" s="8"/>
    </row>
    <row r="70" spans="1:10" ht="25.5" customHeight="1" thickBot="1" x14ac:dyDescent="0.25">
      <c r="A70" s="43" t="s">
        <v>130</v>
      </c>
      <c r="B70" s="66"/>
      <c r="C70" s="51" t="s">
        <v>131</v>
      </c>
      <c r="D70" s="36" t="s">
        <v>18</v>
      </c>
      <c r="E70" s="18"/>
      <c r="F70" s="18"/>
      <c r="G70" s="19">
        <f t="shared" si="1"/>
        <v>0</v>
      </c>
      <c r="H70" s="68"/>
      <c r="I70" s="8"/>
      <c r="J70" s="8"/>
    </row>
    <row r="71" spans="1:10" ht="17.100000000000001" customHeight="1" thickBot="1" x14ac:dyDescent="0.25">
      <c r="A71" s="43" t="s">
        <v>132</v>
      </c>
      <c r="B71" s="66"/>
      <c r="C71" s="51" t="s">
        <v>133</v>
      </c>
      <c r="D71" s="36" t="s">
        <v>18</v>
      </c>
      <c r="E71" s="18"/>
      <c r="F71" s="18"/>
      <c r="G71" s="19">
        <f t="shared" si="1"/>
        <v>0</v>
      </c>
      <c r="H71" s="68"/>
      <c r="I71" s="8"/>
      <c r="J71" s="8"/>
    </row>
    <row r="72" spans="1:10" ht="17.100000000000001" customHeight="1" thickBot="1" x14ac:dyDescent="0.25">
      <c r="A72" s="44"/>
      <c r="B72" s="66"/>
      <c r="C72" s="52" t="s">
        <v>134</v>
      </c>
      <c r="D72" s="37"/>
      <c r="E72" s="20"/>
      <c r="F72" s="21"/>
      <c r="G72" s="23">
        <f>SUM(G73:G75)</f>
        <v>0</v>
      </c>
      <c r="H72" s="68"/>
      <c r="I72" s="8"/>
      <c r="J72" s="8"/>
    </row>
    <row r="73" spans="1:10" ht="17.100000000000001" customHeight="1" thickBot="1" x14ac:dyDescent="0.25">
      <c r="A73" s="43" t="s">
        <v>135</v>
      </c>
      <c r="B73" s="66"/>
      <c r="C73" s="51" t="s">
        <v>136</v>
      </c>
      <c r="D73" s="36" t="s">
        <v>18</v>
      </c>
      <c r="E73" s="18"/>
      <c r="F73" s="18"/>
      <c r="G73" s="19">
        <f t="shared" si="1"/>
        <v>0</v>
      </c>
      <c r="H73" s="68"/>
      <c r="I73" s="8"/>
      <c r="J73" s="8"/>
    </row>
    <row r="74" spans="1:10" ht="17.100000000000001" customHeight="1" thickBot="1" x14ac:dyDescent="0.25">
      <c r="A74" s="43" t="s">
        <v>137</v>
      </c>
      <c r="B74" s="66"/>
      <c r="C74" s="51" t="s">
        <v>138</v>
      </c>
      <c r="D74" s="36" t="s">
        <v>18</v>
      </c>
      <c r="E74" s="18"/>
      <c r="F74" s="18"/>
      <c r="G74" s="19">
        <f t="shared" si="1"/>
        <v>0</v>
      </c>
      <c r="H74" s="68"/>
      <c r="I74" s="8"/>
      <c r="J74" s="8"/>
    </row>
    <row r="75" spans="1:10" ht="25.5" customHeight="1" thickBot="1" x14ac:dyDescent="0.25">
      <c r="A75" s="43" t="s">
        <v>139</v>
      </c>
      <c r="B75" s="66"/>
      <c r="C75" s="51" t="s">
        <v>140</v>
      </c>
      <c r="D75" s="36" t="s">
        <v>8</v>
      </c>
      <c r="E75" s="18"/>
      <c r="F75" s="18"/>
      <c r="G75" s="19">
        <f t="shared" si="1"/>
        <v>0</v>
      </c>
      <c r="H75" s="68"/>
      <c r="I75" s="8"/>
      <c r="J75" s="8"/>
    </row>
    <row r="76" spans="1:10" ht="16.5" customHeight="1" thickBot="1" x14ac:dyDescent="0.25">
      <c r="A76" s="44"/>
      <c r="B76" s="66"/>
      <c r="C76" s="52" t="s">
        <v>141</v>
      </c>
      <c r="D76" s="37"/>
      <c r="E76" s="20"/>
      <c r="F76" s="21"/>
      <c r="G76" s="23">
        <f>SUM(G77:G83)</f>
        <v>0</v>
      </c>
      <c r="H76" s="68"/>
      <c r="I76" s="8"/>
      <c r="J76" s="8"/>
    </row>
    <row r="77" spans="1:10" ht="17.100000000000001" customHeight="1" thickBot="1" x14ac:dyDescent="0.25">
      <c r="A77" s="43" t="s">
        <v>142</v>
      </c>
      <c r="B77" s="66"/>
      <c r="C77" s="51" t="s">
        <v>143</v>
      </c>
      <c r="D77" s="36" t="s">
        <v>18</v>
      </c>
      <c r="E77" s="18"/>
      <c r="F77" s="18"/>
      <c r="G77" s="19">
        <f t="shared" si="1"/>
        <v>0</v>
      </c>
      <c r="H77" s="68"/>
      <c r="I77" s="8"/>
      <c r="J77" s="8"/>
    </row>
    <row r="78" spans="1:10" ht="17.100000000000001" customHeight="1" thickBot="1" x14ac:dyDescent="0.25">
      <c r="A78" s="43" t="s">
        <v>144</v>
      </c>
      <c r="B78" s="66"/>
      <c r="C78" s="51" t="s">
        <v>145</v>
      </c>
      <c r="D78" s="36" t="s">
        <v>8</v>
      </c>
      <c r="E78" s="18"/>
      <c r="F78" s="18"/>
      <c r="G78" s="19">
        <f t="shared" si="1"/>
        <v>0</v>
      </c>
      <c r="H78" s="68"/>
      <c r="I78" s="8"/>
      <c r="J78" s="8"/>
    </row>
    <row r="79" spans="1:10" ht="17.100000000000001" customHeight="1" thickBot="1" x14ac:dyDescent="0.25">
      <c r="A79" s="43" t="s">
        <v>146</v>
      </c>
      <c r="B79" s="66"/>
      <c r="C79" s="51" t="s">
        <v>147</v>
      </c>
      <c r="D79" s="36" t="s">
        <v>18</v>
      </c>
      <c r="E79" s="18"/>
      <c r="F79" s="18"/>
      <c r="G79" s="19">
        <f t="shared" si="1"/>
        <v>0</v>
      </c>
      <c r="H79" s="68"/>
      <c r="I79" s="8"/>
      <c r="J79" s="8"/>
    </row>
    <row r="80" spans="1:10" ht="17.100000000000001" customHeight="1" thickBot="1" x14ac:dyDescent="0.25">
      <c r="A80" s="43" t="s">
        <v>148</v>
      </c>
      <c r="B80" s="66"/>
      <c r="C80" s="51" t="s">
        <v>149</v>
      </c>
      <c r="D80" s="36" t="s">
        <v>18</v>
      </c>
      <c r="E80" s="18"/>
      <c r="F80" s="18"/>
      <c r="G80" s="19">
        <f t="shared" si="1"/>
        <v>0</v>
      </c>
      <c r="H80" s="68"/>
      <c r="I80" s="8"/>
      <c r="J80" s="8"/>
    </row>
    <row r="81" spans="1:10" ht="17.100000000000001" customHeight="1" thickBot="1" x14ac:dyDescent="0.25">
      <c r="A81" s="43" t="s">
        <v>150</v>
      </c>
      <c r="B81" s="66"/>
      <c r="C81" s="51" t="s">
        <v>151</v>
      </c>
      <c r="D81" s="36" t="s">
        <v>18</v>
      </c>
      <c r="E81" s="18"/>
      <c r="F81" s="18"/>
      <c r="G81" s="19">
        <f t="shared" si="1"/>
        <v>0</v>
      </c>
      <c r="H81" s="68"/>
      <c r="I81" s="8"/>
      <c r="J81" s="8"/>
    </row>
    <row r="82" spans="1:10" ht="25.5" customHeight="1" thickBot="1" x14ac:dyDescent="0.25">
      <c r="A82" s="43" t="s">
        <v>152</v>
      </c>
      <c r="B82" s="66"/>
      <c r="C82" s="51" t="s">
        <v>153</v>
      </c>
      <c r="D82" s="36" t="s">
        <v>18</v>
      </c>
      <c r="E82" s="18"/>
      <c r="F82" s="18"/>
      <c r="G82" s="19">
        <f t="shared" si="1"/>
        <v>0</v>
      </c>
      <c r="H82" s="68"/>
      <c r="I82" s="8"/>
      <c r="J82" s="8"/>
    </row>
    <row r="83" spans="1:10" ht="17.100000000000001" customHeight="1" thickBot="1" x14ac:dyDescent="0.25">
      <c r="A83" s="43" t="s">
        <v>154</v>
      </c>
      <c r="B83" s="66"/>
      <c r="C83" s="51" t="s">
        <v>155</v>
      </c>
      <c r="D83" s="36" t="s">
        <v>18</v>
      </c>
      <c r="E83" s="18"/>
      <c r="F83" s="18"/>
      <c r="G83" s="19">
        <f t="shared" si="1"/>
        <v>0</v>
      </c>
      <c r="H83" s="68"/>
      <c r="I83" s="8"/>
      <c r="J83" s="8"/>
    </row>
    <row r="84" spans="1:10" ht="17.100000000000001" customHeight="1" thickBot="1" x14ac:dyDescent="0.25">
      <c r="A84" s="44"/>
      <c r="B84" s="66"/>
      <c r="C84" s="52" t="s">
        <v>156</v>
      </c>
      <c r="D84" s="37"/>
      <c r="E84" s="20"/>
      <c r="F84" s="21"/>
      <c r="G84" s="23">
        <f>SUM(G85)</f>
        <v>0</v>
      </c>
      <c r="H84" s="68"/>
      <c r="I84" s="8"/>
      <c r="J84" s="8"/>
    </row>
    <row r="85" spans="1:10" ht="17.100000000000001" customHeight="1" thickBot="1" x14ac:dyDescent="0.25">
      <c r="A85" s="43" t="s">
        <v>157</v>
      </c>
      <c r="B85" s="66"/>
      <c r="C85" s="51" t="s">
        <v>158</v>
      </c>
      <c r="D85" s="36" t="s">
        <v>18</v>
      </c>
      <c r="E85" s="18"/>
      <c r="F85" s="18"/>
      <c r="G85" s="19">
        <f t="shared" si="1"/>
        <v>0</v>
      </c>
      <c r="H85" s="68"/>
      <c r="I85" s="8"/>
      <c r="J85" s="8"/>
    </row>
    <row r="86" spans="1:10" ht="17.100000000000001" customHeight="1" thickBot="1" x14ac:dyDescent="0.25">
      <c r="A86" s="44"/>
      <c r="B86" s="66"/>
      <c r="C86" s="52" t="s">
        <v>159</v>
      </c>
      <c r="D86" s="37"/>
      <c r="E86" s="20"/>
      <c r="F86" s="21"/>
      <c r="G86" s="23">
        <f>SUM(G87:G90)</f>
        <v>0</v>
      </c>
      <c r="H86" s="68"/>
      <c r="I86" s="8"/>
      <c r="J86" s="8"/>
    </row>
    <row r="87" spans="1:10" ht="25.5" customHeight="1" thickBot="1" x14ac:dyDescent="0.25">
      <c r="A87" s="43" t="s">
        <v>160</v>
      </c>
      <c r="B87" s="66"/>
      <c r="C87" s="51" t="s">
        <v>161</v>
      </c>
      <c r="D87" s="36" t="s">
        <v>162</v>
      </c>
      <c r="E87" s="18"/>
      <c r="F87" s="18"/>
      <c r="G87" s="19">
        <f t="shared" si="1"/>
        <v>0</v>
      </c>
      <c r="H87" s="68"/>
      <c r="I87" s="8"/>
      <c r="J87" s="8"/>
    </row>
    <row r="88" spans="1:10" ht="17.100000000000001" customHeight="1" thickBot="1" x14ac:dyDescent="0.25">
      <c r="A88" s="43" t="s">
        <v>163</v>
      </c>
      <c r="B88" s="66"/>
      <c r="C88" s="51" t="s">
        <v>164</v>
      </c>
      <c r="D88" s="36" t="s">
        <v>162</v>
      </c>
      <c r="E88" s="18"/>
      <c r="F88" s="18"/>
      <c r="G88" s="19">
        <f t="shared" si="1"/>
        <v>0</v>
      </c>
      <c r="H88" s="68"/>
      <c r="I88" s="8"/>
      <c r="J88" s="8"/>
    </row>
    <row r="89" spans="1:10" ht="17.100000000000001" customHeight="1" thickBot="1" x14ac:dyDescent="0.25">
      <c r="A89" s="43" t="s">
        <v>165</v>
      </c>
      <c r="B89" s="66"/>
      <c r="C89" s="51" t="s">
        <v>166</v>
      </c>
      <c r="D89" s="36" t="s">
        <v>162</v>
      </c>
      <c r="E89" s="18"/>
      <c r="F89" s="18"/>
      <c r="G89" s="19">
        <f t="shared" si="1"/>
        <v>0</v>
      </c>
      <c r="H89" s="68"/>
      <c r="I89" s="8"/>
      <c r="J89" s="8"/>
    </row>
    <row r="90" spans="1:10" ht="17.100000000000001" customHeight="1" thickBot="1" x14ac:dyDescent="0.25">
      <c r="A90" s="43" t="s">
        <v>167</v>
      </c>
      <c r="B90" s="66"/>
      <c r="C90" s="51" t="s">
        <v>168</v>
      </c>
      <c r="D90" s="36" t="s">
        <v>162</v>
      </c>
      <c r="E90" s="18"/>
      <c r="F90" s="18"/>
      <c r="G90" s="19">
        <f t="shared" si="1"/>
        <v>0</v>
      </c>
      <c r="H90" s="68"/>
      <c r="I90" s="8"/>
      <c r="J90" s="8"/>
    </row>
    <row r="91" spans="1:10" ht="17.100000000000001" customHeight="1" thickBot="1" x14ac:dyDescent="0.25">
      <c r="A91" s="44"/>
      <c r="B91" s="66"/>
      <c r="C91" s="52" t="s">
        <v>169</v>
      </c>
      <c r="D91" s="37"/>
      <c r="E91" s="20"/>
      <c r="F91" s="21"/>
      <c r="G91" s="23">
        <f>SUM(G92:G95)</f>
        <v>0</v>
      </c>
      <c r="H91" s="68"/>
      <c r="I91" s="8"/>
      <c r="J91" s="8"/>
    </row>
    <row r="92" spans="1:10" ht="17.100000000000001" customHeight="1" thickBot="1" x14ac:dyDescent="0.25">
      <c r="A92" s="43" t="s">
        <v>170</v>
      </c>
      <c r="B92" s="66"/>
      <c r="C92" s="51" t="s">
        <v>171</v>
      </c>
      <c r="D92" s="36" t="s">
        <v>21</v>
      </c>
      <c r="E92" s="18"/>
      <c r="F92" s="18"/>
      <c r="G92" s="19">
        <f t="shared" si="1"/>
        <v>0</v>
      </c>
      <c r="H92" s="68"/>
      <c r="I92" s="8"/>
      <c r="J92" s="8"/>
    </row>
    <row r="93" spans="1:10" ht="17.100000000000001" customHeight="1" thickBot="1" x14ac:dyDescent="0.25">
      <c r="A93" s="43" t="s">
        <v>172</v>
      </c>
      <c r="B93" s="66"/>
      <c r="C93" s="51" t="s">
        <v>173</v>
      </c>
      <c r="D93" s="36" t="s">
        <v>21</v>
      </c>
      <c r="E93" s="18"/>
      <c r="F93" s="18"/>
      <c r="G93" s="19">
        <f t="shared" si="1"/>
        <v>0</v>
      </c>
      <c r="H93" s="68"/>
      <c r="I93" s="8"/>
      <c r="J93" s="8"/>
    </row>
    <row r="94" spans="1:10" ht="25.5" customHeight="1" thickBot="1" x14ac:dyDescent="0.25">
      <c r="A94" s="43" t="s">
        <v>174</v>
      </c>
      <c r="B94" s="66"/>
      <c r="C94" s="51" t="s">
        <v>175</v>
      </c>
      <c r="D94" s="36" t="s">
        <v>8</v>
      </c>
      <c r="E94" s="18"/>
      <c r="F94" s="18"/>
      <c r="G94" s="19">
        <f t="shared" si="1"/>
        <v>0</v>
      </c>
      <c r="H94" s="68"/>
      <c r="I94" s="8"/>
      <c r="J94" s="8"/>
    </row>
    <row r="95" spans="1:10" ht="25.5" customHeight="1" thickBot="1" x14ac:dyDescent="0.25">
      <c r="A95" s="47" t="s">
        <v>176</v>
      </c>
      <c r="B95" s="67"/>
      <c r="C95" s="55" t="s">
        <v>177</v>
      </c>
      <c r="D95" s="39" t="s">
        <v>8</v>
      </c>
      <c r="E95" s="27"/>
      <c r="F95" s="27"/>
      <c r="G95" s="28">
        <f t="shared" si="1"/>
        <v>0</v>
      </c>
      <c r="H95" s="68"/>
      <c r="I95" s="8"/>
      <c r="J95" s="8"/>
    </row>
    <row r="96" spans="1:10" ht="16.5" customHeight="1" thickBot="1" x14ac:dyDescent="0.25">
      <c r="A96" s="42"/>
      <c r="B96" s="65" t="s">
        <v>178</v>
      </c>
      <c r="C96" s="50" t="s">
        <v>179</v>
      </c>
      <c r="D96" s="35"/>
      <c r="E96" s="15"/>
      <c r="F96" s="16"/>
      <c r="G96" s="29">
        <f>SUM(G97:G115)</f>
        <v>0</v>
      </c>
      <c r="H96" s="68" t="e">
        <f>SUM(G96,G116,G120,#REF!,#REF!)</f>
        <v>#REF!</v>
      </c>
      <c r="I96" s="8"/>
      <c r="J96" s="8"/>
    </row>
    <row r="97" spans="1:10" ht="25.5" customHeight="1" thickBot="1" x14ac:dyDescent="0.25">
      <c r="A97" s="43" t="s">
        <v>180</v>
      </c>
      <c r="B97" s="66"/>
      <c r="C97" s="51" t="s">
        <v>185</v>
      </c>
      <c r="D97" s="36" t="s">
        <v>8</v>
      </c>
      <c r="E97" s="18"/>
      <c r="F97" s="18"/>
      <c r="G97" s="19">
        <f t="shared" si="1"/>
        <v>0</v>
      </c>
      <c r="H97" s="68"/>
      <c r="I97" s="8"/>
      <c r="J97" s="8"/>
    </row>
    <row r="98" spans="1:10" ht="17.100000000000001" customHeight="1" thickBot="1" x14ac:dyDescent="0.25">
      <c r="A98" s="43" t="s">
        <v>181</v>
      </c>
      <c r="B98" s="66"/>
      <c r="C98" s="51" t="s">
        <v>187</v>
      </c>
      <c r="D98" s="36" t="s">
        <v>8</v>
      </c>
      <c r="E98" s="18"/>
      <c r="F98" s="18"/>
      <c r="G98" s="19">
        <f t="shared" si="1"/>
        <v>0</v>
      </c>
      <c r="H98" s="68"/>
      <c r="I98" s="8"/>
      <c r="J98" s="8"/>
    </row>
    <row r="99" spans="1:10" ht="17.100000000000001" customHeight="1" thickBot="1" x14ac:dyDescent="0.25">
      <c r="A99" s="43" t="s">
        <v>182</v>
      </c>
      <c r="B99" s="66"/>
      <c r="C99" s="51" t="s">
        <v>189</v>
      </c>
      <c r="D99" s="36" t="s">
        <v>8</v>
      </c>
      <c r="E99" s="18"/>
      <c r="F99" s="18"/>
      <c r="G99" s="19">
        <f t="shared" si="1"/>
        <v>0</v>
      </c>
      <c r="H99" s="68"/>
      <c r="I99" s="8"/>
      <c r="J99" s="8"/>
    </row>
    <row r="100" spans="1:10" ht="25.5" customHeight="1" thickBot="1" x14ac:dyDescent="0.25">
      <c r="A100" s="43" t="s">
        <v>183</v>
      </c>
      <c r="B100" s="66"/>
      <c r="C100" s="51" t="s">
        <v>191</v>
      </c>
      <c r="D100" s="36" t="s">
        <v>8</v>
      </c>
      <c r="E100" s="18"/>
      <c r="F100" s="18"/>
      <c r="G100" s="19">
        <f t="shared" si="1"/>
        <v>0</v>
      </c>
      <c r="H100" s="68"/>
      <c r="I100" s="8"/>
      <c r="J100" s="8"/>
    </row>
    <row r="101" spans="1:10" ht="25.5" customHeight="1" thickBot="1" x14ac:dyDescent="0.25">
      <c r="A101" s="43" t="s">
        <v>184</v>
      </c>
      <c r="B101" s="66"/>
      <c r="C101" s="51" t="s">
        <v>193</v>
      </c>
      <c r="D101" s="36" t="s">
        <v>8</v>
      </c>
      <c r="E101" s="18"/>
      <c r="F101" s="18"/>
      <c r="G101" s="19">
        <f t="shared" si="1"/>
        <v>0</v>
      </c>
      <c r="H101" s="68"/>
      <c r="I101" s="8"/>
      <c r="J101" s="8"/>
    </row>
    <row r="102" spans="1:10" ht="17.100000000000001" customHeight="1" thickBot="1" x14ac:dyDescent="0.25">
      <c r="A102" s="43" t="s">
        <v>186</v>
      </c>
      <c r="B102" s="66"/>
      <c r="C102" s="51" t="s">
        <v>195</v>
      </c>
      <c r="D102" s="36" t="s">
        <v>8</v>
      </c>
      <c r="E102" s="18"/>
      <c r="F102" s="18"/>
      <c r="G102" s="19">
        <f t="shared" si="1"/>
        <v>0</v>
      </c>
      <c r="H102" s="68"/>
      <c r="I102" s="8"/>
      <c r="J102" s="8"/>
    </row>
    <row r="103" spans="1:10" ht="17.100000000000001" customHeight="1" thickBot="1" x14ac:dyDescent="0.25">
      <c r="A103" s="43" t="s">
        <v>188</v>
      </c>
      <c r="B103" s="66"/>
      <c r="C103" s="51" t="s">
        <v>197</v>
      </c>
      <c r="D103" s="36" t="s">
        <v>8</v>
      </c>
      <c r="E103" s="18"/>
      <c r="F103" s="18"/>
      <c r="G103" s="19">
        <f t="shared" si="1"/>
        <v>0</v>
      </c>
      <c r="H103" s="68"/>
      <c r="I103" s="8"/>
      <c r="J103" s="8"/>
    </row>
    <row r="104" spans="1:10" ht="17.100000000000001" customHeight="1" thickBot="1" x14ac:dyDescent="0.25">
      <c r="A104" s="43" t="s">
        <v>190</v>
      </c>
      <c r="B104" s="66"/>
      <c r="C104" s="51" t="s">
        <v>199</v>
      </c>
      <c r="D104" s="36" t="s">
        <v>8</v>
      </c>
      <c r="E104" s="18"/>
      <c r="F104" s="18"/>
      <c r="G104" s="19">
        <f t="shared" si="1"/>
        <v>0</v>
      </c>
      <c r="H104" s="68"/>
      <c r="I104" s="8"/>
      <c r="J104" s="8"/>
    </row>
    <row r="105" spans="1:10" ht="17.100000000000001" customHeight="1" thickBot="1" x14ac:dyDescent="0.25">
      <c r="A105" s="43" t="s">
        <v>192</v>
      </c>
      <c r="B105" s="66"/>
      <c r="C105" s="51" t="s">
        <v>201</v>
      </c>
      <c r="D105" s="36" t="s">
        <v>8</v>
      </c>
      <c r="E105" s="18"/>
      <c r="F105" s="18"/>
      <c r="G105" s="19">
        <f t="shared" si="1"/>
        <v>0</v>
      </c>
      <c r="H105" s="68"/>
      <c r="I105" s="8"/>
      <c r="J105" s="8"/>
    </row>
    <row r="106" spans="1:10" ht="17.100000000000001" customHeight="1" thickBot="1" x14ac:dyDescent="0.25">
      <c r="A106" s="43" t="s">
        <v>194</v>
      </c>
      <c r="B106" s="66"/>
      <c r="C106" s="51" t="s">
        <v>203</v>
      </c>
      <c r="D106" s="36" t="s">
        <v>8</v>
      </c>
      <c r="E106" s="18"/>
      <c r="F106" s="18"/>
      <c r="G106" s="19">
        <f t="shared" si="1"/>
        <v>0</v>
      </c>
      <c r="H106" s="68"/>
      <c r="I106" s="8"/>
      <c r="J106" s="8"/>
    </row>
    <row r="107" spans="1:10" ht="17.100000000000001" customHeight="1" thickBot="1" x14ac:dyDescent="0.25">
      <c r="A107" s="43" t="s">
        <v>196</v>
      </c>
      <c r="B107" s="66"/>
      <c r="C107" s="51" t="s">
        <v>205</v>
      </c>
      <c r="D107" s="36" t="s">
        <v>8</v>
      </c>
      <c r="E107" s="18"/>
      <c r="F107" s="18"/>
      <c r="G107" s="19">
        <f t="shared" si="1"/>
        <v>0</v>
      </c>
      <c r="H107" s="68"/>
      <c r="I107" s="8"/>
      <c r="J107" s="8"/>
    </row>
    <row r="108" spans="1:10" ht="25.5" customHeight="1" thickBot="1" x14ac:dyDescent="0.25">
      <c r="A108" s="43" t="s">
        <v>198</v>
      </c>
      <c r="B108" s="66"/>
      <c r="C108" s="51" t="s">
        <v>207</v>
      </c>
      <c r="D108" s="36" t="s">
        <v>8</v>
      </c>
      <c r="E108" s="18"/>
      <c r="F108" s="18"/>
      <c r="G108" s="19">
        <f t="shared" si="1"/>
        <v>0</v>
      </c>
      <c r="H108" s="68"/>
      <c r="I108" s="8"/>
      <c r="J108" s="8"/>
    </row>
    <row r="109" spans="1:10" ht="25.5" customHeight="1" thickBot="1" x14ac:dyDescent="0.25">
      <c r="A109" s="43" t="s">
        <v>200</v>
      </c>
      <c r="B109" s="66"/>
      <c r="C109" s="51" t="s">
        <v>209</v>
      </c>
      <c r="D109" s="36" t="s">
        <v>8</v>
      </c>
      <c r="E109" s="18"/>
      <c r="F109" s="18"/>
      <c r="G109" s="19">
        <f t="shared" si="1"/>
        <v>0</v>
      </c>
      <c r="H109" s="68"/>
      <c r="I109" s="8"/>
      <c r="J109" s="8"/>
    </row>
    <row r="110" spans="1:10" ht="17.100000000000001" customHeight="1" thickBot="1" x14ac:dyDescent="0.25">
      <c r="A110" s="43" t="s">
        <v>202</v>
      </c>
      <c r="B110" s="66"/>
      <c r="C110" s="51" t="s">
        <v>211</v>
      </c>
      <c r="D110" s="36" t="s">
        <v>8</v>
      </c>
      <c r="E110" s="18"/>
      <c r="F110" s="18"/>
      <c r="G110" s="19">
        <f t="shared" si="1"/>
        <v>0</v>
      </c>
      <c r="H110" s="68"/>
      <c r="I110" s="8"/>
      <c r="J110" s="8"/>
    </row>
    <row r="111" spans="1:10" ht="17.100000000000001" customHeight="1" thickBot="1" x14ac:dyDescent="0.25">
      <c r="A111" s="43" t="s">
        <v>204</v>
      </c>
      <c r="B111" s="66"/>
      <c r="C111" s="51" t="s">
        <v>213</v>
      </c>
      <c r="D111" s="36" t="s">
        <v>8</v>
      </c>
      <c r="E111" s="18"/>
      <c r="F111" s="18"/>
      <c r="G111" s="19">
        <f t="shared" si="1"/>
        <v>0</v>
      </c>
      <c r="H111" s="68"/>
      <c r="I111" s="8"/>
      <c r="J111" s="8"/>
    </row>
    <row r="112" spans="1:10" ht="17.100000000000001" customHeight="1" thickBot="1" x14ac:dyDescent="0.25">
      <c r="A112" s="43" t="s">
        <v>206</v>
      </c>
      <c r="B112" s="66"/>
      <c r="C112" s="51" t="s">
        <v>214</v>
      </c>
      <c r="D112" s="36" t="s">
        <v>8</v>
      </c>
      <c r="E112" s="18"/>
      <c r="F112" s="18"/>
      <c r="G112" s="19">
        <f t="shared" si="1"/>
        <v>0</v>
      </c>
      <c r="H112" s="68"/>
      <c r="I112" s="8"/>
      <c r="J112" s="8"/>
    </row>
    <row r="113" spans="1:10" ht="25.5" customHeight="1" thickBot="1" x14ac:dyDescent="0.25">
      <c r="A113" s="43" t="s">
        <v>208</v>
      </c>
      <c r="B113" s="66"/>
      <c r="C113" s="51" t="s">
        <v>215</v>
      </c>
      <c r="D113" s="36" t="s">
        <v>8</v>
      </c>
      <c r="E113" s="18"/>
      <c r="F113" s="18"/>
      <c r="G113" s="19">
        <f t="shared" si="1"/>
        <v>0</v>
      </c>
      <c r="H113" s="68"/>
      <c r="I113" s="8"/>
      <c r="J113" s="8"/>
    </row>
    <row r="114" spans="1:10" ht="25.5" customHeight="1" thickBot="1" x14ac:dyDescent="0.25">
      <c r="A114" s="43" t="s">
        <v>210</v>
      </c>
      <c r="B114" s="66"/>
      <c r="C114" s="51" t="s">
        <v>216</v>
      </c>
      <c r="D114" s="36" t="s">
        <v>8</v>
      </c>
      <c r="E114" s="18"/>
      <c r="F114" s="18"/>
      <c r="G114" s="19">
        <f t="shared" si="1"/>
        <v>0</v>
      </c>
      <c r="H114" s="68"/>
      <c r="I114" s="8"/>
      <c r="J114" s="8"/>
    </row>
    <row r="115" spans="1:10" ht="17.100000000000001" customHeight="1" thickBot="1" x14ac:dyDescent="0.25">
      <c r="A115" s="43" t="s">
        <v>212</v>
      </c>
      <c r="B115" s="66"/>
      <c r="C115" s="51" t="s">
        <v>217</v>
      </c>
      <c r="D115" s="36" t="s">
        <v>8</v>
      </c>
      <c r="E115" s="18"/>
      <c r="F115" s="18"/>
      <c r="G115" s="19">
        <f t="shared" si="1"/>
        <v>0</v>
      </c>
      <c r="H115" s="68"/>
      <c r="I115" s="8"/>
      <c r="J115" s="8"/>
    </row>
    <row r="116" spans="1:10" ht="17.100000000000001" customHeight="1" thickBot="1" x14ac:dyDescent="0.25">
      <c r="A116" s="44"/>
      <c r="B116" s="66"/>
      <c r="C116" s="52" t="s">
        <v>218</v>
      </c>
      <c r="D116" s="37"/>
      <c r="E116" s="20"/>
      <c r="F116" s="21"/>
      <c r="G116" s="23">
        <f>SUM(G117:G119)</f>
        <v>0</v>
      </c>
      <c r="H116" s="68"/>
      <c r="I116" s="8"/>
      <c r="J116" s="8"/>
    </row>
    <row r="117" spans="1:10" ht="17.100000000000001" customHeight="1" thickBot="1" x14ac:dyDescent="0.25">
      <c r="A117" s="43" t="s">
        <v>219</v>
      </c>
      <c r="B117" s="66"/>
      <c r="C117" s="51" t="s">
        <v>221</v>
      </c>
      <c r="D117" s="36" t="s">
        <v>8</v>
      </c>
      <c r="E117" s="18"/>
      <c r="F117" s="18"/>
      <c r="G117" s="19">
        <f t="shared" si="1"/>
        <v>0</v>
      </c>
      <c r="H117" s="68"/>
      <c r="I117" s="8"/>
      <c r="J117" s="8"/>
    </row>
    <row r="118" spans="1:10" ht="17.100000000000001" customHeight="1" thickBot="1" x14ac:dyDescent="0.25">
      <c r="A118" s="43" t="s">
        <v>220</v>
      </c>
      <c r="B118" s="66"/>
      <c r="C118" s="51" t="s">
        <v>223</v>
      </c>
      <c r="D118" s="36" t="s">
        <v>8</v>
      </c>
      <c r="E118" s="18"/>
      <c r="F118" s="18"/>
      <c r="G118" s="19">
        <f t="shared" si="1"/>
        <v>0</v>
      </c>
      <c r="H118" s="68"/>
      <c r="I118" s="8"/>
      <c r="J118" s="8"/>
    </row>
    <row r="119" spans="1:10" ht="17.100000000000001" customHeight="1" thickBot="1" x14ac:dyDescent="0.25">
      <c r="A119" s="43" t="s">
        <v>222</v>
      </c>
      <c r="B119" s="66"/>
      <c r="C119" s="51" t="s">
        <v>224</v>
      </c>
      <c r="D119" s="36" t="s">
        <v>8</v>
      </c>
      <c r="E119" s="18"/>
      <c r="F119" s="18"/>
      <c r="G119" s="19">
        <f t="shared" si="1"/>
        <v>0</v>
      </c>
      <c r="H119" s="68"/>
      <c r="I119" s="8"/>
      <c r="J119" s="8"/>
    </row>
    <row r="120" spans="1:10" ht="17.100000000000001" customHeight="1" thickBot="1" x14ac:dyDescent="0.25">
      <c r="A120" s="44"/>
      <c r="B120" s="66"/>
      <c r="C120" s="52" t="s">
        <v>225</v>
      </c>
      <c r="D120" s="37"/>
      <c r="E120" s="20"/>
      <c r="F120" s="21"/>
      <c r="G120" s="23">
        <f>SUM(G121:G123)</f>
        <v>0</v>
      </c>
      <c r="H120" s="68"/>
      <c r="I120" s="8"/>
      <c r="J120" s="8"/>
    </row>
    <row r="121" spans="1:10" ht="17.100000000000001" customHeight="1" thickBot="1" x14ac:dyDescent="0.25">
      <c r="A121" s="43" t="s">
        <v>226</v>
      </c>
      <c r="B121" s="66"/>
      <c r="C121" s="51" t="s">
        <v>227</v>
      </c>
      <c r="D121" s="36" t="s">
        <v>8</v>
      </c>
      <c r="E121" s="18"/>
      <c r="F121" s="18"/>
      <c r="G121" s="19">
        <f t="shared" ref="G121:G175" si="2">E121*F121</f>
        <v>0</v>
      </c>
      <c r="H121" s="68"/>
      <c r="I121" s="8"/>
      <c r="J121" s="8"/>
    </row>
    <row r="122" spans="1:10" ht="17.100000000000001" customHeight="1" thickBot="1" x14ac:dyDescent="0.25">
      <c r="A122" s="43" t="s">
        <v>228</v>
      </c>
      <c r="B122" s="66"/>
      <c r="C122" s="51" t="s">
        <v>229</v>
      </c>
      <c r="D122" s="36" t="s">
        <v>8</v>
      </c>
      <c r="E122" s="18"/>
      <c r="F122" s="18"/>
      <c r="G122" s="19">
        <f t="shared" si="2"/>
        <v>0</v>
      </c>
      <c r="H122" s="68"/>
      <c r="I122" s="8"/>
      <c r="J122" s="8"/>
    </row>
    <row r="123" spans="1:10" ht="17.100000000000001" customHeight="1" thickBot="1" x14ac:dyDescent="0.25">
      <c r="A123" s="43" t="s">
        <v>230</v>
      </c>
      <c r="B123" s="66"/>
      <c r="C123" s="51" t="s">
        <v>231</v>
      </c>
      <c r="D123" s="36" t="s">
        <v>8</v>
      </c>
      <c r="E123" s="18"/>
      <c r="F123" s="18"/>
      <c r="G123" s="19">
        <f t="shared" si="2"/>
        <v>0</v>
      </c>
      <c r="H123" s="68"/>
      <c r="I123" s="8"/>
      <c r="J123" s="8"/>
    </row>
    <row r="124" spans="1:10" ht="17.100000000000001" customHeight="1" thickBot="1" x14ac:dyDescent="0.25">
      <c r="A124" s="42"/>
      <c r="B124" s="65" t="s">
        <v>232</v>
      </c>
      <c r="C124" s="50" t="s">
        <v>233</v>
      </c>
      <c r="D124" s="35"/>
      <c r="E124" s="15"/>
      <c r="F124" s="16"/>
      <c r="G124" s="29">
        <f>SUM(G125:G128)</f>
        <v>0</v>
      </c>
      <c r="H124" s="68">
        <f>SUM(G124,G129)</f>
        <v>0</v>
      </c>
      <c r="I124" s="8"/>
      <c r="J124" s="8"/>
    </row>
    <row r="125" spans="1:10" ht="25.5" customHeight="1" thickBot="1" x14ac:dyDescent="0.25">
      <c r="A125" s="43" t="s">
        <v>234</v>
      </c>
      <c r="B125" s="66"/>
      <c r="C125" s="51" t="s">
        <v>855</v>
      </c>
      <c r="D125" s="36" t="s">
        <v>8</v>
      </c>
      <c r="E125" s="18"/>
      <c r="F125" s="18"/>
      <c r="G125" s="19">
        <f t="shared" si="2"/>
        <v>0</v>
      </c>
      <c r="H125" s="68"/>
      <c r="I125" s="8"/>
      <c r="J125" s="8"/>
    </row>
    <row r="126" spans="1:10" ht="25.5" customHeight="1" thickBot="1" x14ac:dyDescent="0.25">
      <c r="A126" s="43" t="s">
        <v>235</v>
      </c>
      <c r="B126" s="66"/>
      <c r="C126" s="51" t="s">
        <v>856</v>
      </c>
      <c r="D126" s="36" t="s">
        <v>8</v>
      </c>
      <c r="E126" s="18"/>
      <c r="F126" s="18"/>
      <c r="G126" s="19">
        <f t="shared" si="2"/>
        <v>0</v>
      </c>
      <c r="H126" s="68"/>
      <c r="I126" s="8"/>
      <c r="J126" s="8"/>
    </row>
    <row r="127" spans="1:10" ht="17.100000000000001" customHeight="1" thickBot="1" x14ac:dyDescent="0.25">
      <c r="A127" s="43" t="s">
        <v>236</v>
      </c>
      <c r="B127" s="66"/>
      <c r="C127" s="51" t="s">
        <v>237</v>
      </c>
      <c r="D127" s="36" t="s">
        <v>8</v>
      </c>
      <c r="E127" s="18"/>
      <c r="F127" s="18"/>
      <c r="G127" s="19">
        <f t="shared" si="2"/>
        <v>0</v>
      </c>
      <c r="H127" s="68"/>
      <c r="I127" s="8"/>
      <c r="J127" s="8"/>
    </row>
    <row r="128" spans="1:10" ht="17.100000000000001" customHeight="1" thickBot="1" x14ac:dyDescent="0.25">
      <c r="A128" s="43" t="s">
        <v>238</v>
      </c>
      <c r="B128" s="66"/>
      <c r="C128" s="51" t="s">
        <v>239</v>
      </c>
      <c r="D128" s="36" t="s">
        <v>8</v>
      </c>
      <c r="E128" s="18"/>
      <c r="F128" s="18"/>
      <c r="G128" s="19">
        <f t="shared" si="2"/>
        <v>0</v>
      </c>
      <c r="H128" s="68"/>
      <c r="I128" s="8"/>
      <c r="J128" s="8"/>
    </row>
    <row r="129" spans="1:10" ht="17.100000000000001" customHeight="1" thickBot="1" x14ac:dyDescent="0.25">
      <c r="A129" s="44"/>
      <c r="B129" s="66"/>
      <c r="C129" s="52" t="s">
        <v>240</v>
      </c>
      <c r="D129" s="37"/>
      <c r="E129" s="20"/>
      <c r="F129" s="21"/>
      <c r="G129" s="23">
        <f>SUM(G130:G134)</f>
        <v>0</v>
      </c>
      <c r="H129" s="68"/>
      <c r="I129" s="8"/>
      <c r="J129" s="8"/>
    </row>
    <row r="130" spans="1:10" ht="25.5" customHeight="1" thickBot="1" x14ac:dyDescent="0.25">
      <c r="A130" s="43" t="s">
        <v>241</v>
      </c>
      <c r="B130" s="66"/>
      <c r="C130" s="51" t="s">
        <v>242</v>
      </c>
      <c r="D130" s="36" t="s">
        <v>8</v>
      </c>
      <c r="E130" s="18"/>
      <c r="F130" s="18"/>
      <c r="G130" s="19">
        <f t="shared" si="2"/>
        <v>0</v>
      </c>
      <c r="H130" s="68"/>
      <c r="I130" s="8"/>
      <c r="J130" s="8"/>
    </row>
    <row r="131" spans="1:10" ht="17.100000000000001" customHeight="1" thickBot="1" x14ac:dyDescent="0.25">
      <c r="A131" s="43" t="s">
        <v>243</v>
      </c>
      <c r="B131" s="66"/>
      <c r="C131" s="51" t="s">
        <v>244</v>
      </c>
      <c r="D131" s="36" t="s">
        <v>8</v>
      </c>
      <c r="E131" s="18"/>
      <c r="F131" s="18"/>
      <c r="G131" s="19">
        <f t="shared" si="2"/>
        <v>0</v>
      </c>
      <c r="H131" s="68"/>
      <c r="I131" s="8"/>
      <c r="J131" s="8"/>
    </row>
    <row r="132" spans="1:10" ht="17.100000000000001" customHeight="1" thickBot="1" x14ac:dyDescent="0.25">
      <c r="A132" s="43" t="s">
        <v>245</v>
      </c>
      <c r="B132" s="66"/>
      <c r="C132" s="51" t="s">
        <v>246</v>
      </c>
      <c r="D132" s="36" t="s">
        <v>8</v>
      </c>
      <c r="E132" s="18"/>
      <c r="F132" s="18"/>
      <c r="G132" s="19">
        <f t="shared" si="2"/>
        <v>0</v>
      </c>
      <c r="H132" s="68"/>
      <c r="I132" s="8"/>
      <c r="J132" s="8"/>
    </row>
    <row r="133" spans="1:10" ht="17.100000000000001" customHeight="1" thickBot="1" x14ac:dyDescent="0.25">
      <c r="A133" s="43" t="s">
        <v>247</v>
      </c>
      <c r="B133" s="66"/>
      <c r="C133" s="51" t="s">
        <v>248</v>
      </c>
      <c r="D133" s="36" t="s">
        <v>8</v>
      </c>
      <c r="E133" s="18"/>
      <c r="F133" s="18"/>
      <c r="G133" s="19">
        <f t="shared" si="2"/>
        <v>0</v>
      </c>
      <c r="H133" s="68"/>
      <c r="I133" s="8"/>
      <c r="J133" s="8"/>
    </row>
    <row r="134" spans="1:10" ht="17.100000000000001" customHeight="1" thickBot="1" x14ac:dyDescent="0.25">
      <c r="A134" s="47" t="s">
        <v>249</v>
      </c>
      <c r="B134" s="67"/>
      <c r="C134" s="55" t="s">
        <v>250</v>
      </c>
      <c r="D134" s="39" t="s">
        <v>8</v>
      </c>
      <c r="E134" s="27"/>
      <c r="F134" s="27"/>
      <c r="G134" s="28">
        <f t="shared" si="2"/>
        <v>0</v>
      </c>
      <c r="H134" s="68"/>
      <c r="I134" s="8"/>
      <c r="J134" s="8"/>
    </row>
    <row r="135" spans="1:10" ht="17.100000000000001" customHeight="1" thickBot="1" x14ac:dyDescent="0.25">
      <c r="A135" s="42"/>
      <c r="B135" s="65" t="s">
        <v>251</v>
      </c>
      <c r="C135" s="50" t="s">
        <v>252</v>
      </c>
      <c r="D135" s="35"/>
      <c r="E135" s="15"/>
      <c r="F135" s="16"/>
      <c r="G135" s="29">
        <f>SUM(G136:G139)</f>
        <v>0</v>
      </c>
      <c r="H135" s="68">
        <f>SUM(G135,G141,G148,G153,G160,G164)</f>
        <v>0</v>
      </c>
      <c r="I135" s="8"/>
      <c r="J135" s="8"/>
    </row>
    <row r="136" spans="1:10" ht="17.100000000000001" customHeight="1" thickBot="1" x14ac:dyDescent="0.25">
      <c r="A136" s="43" t="s">
        <v>253</v>
      </c>
      <c r="B136" s="66"/>
      <c r="C136" s="51" t="s">
        <v>873</v>
      </c>
      <c r="D136" s="36" t="s">
        <v>30</v>
      </c>
      <c r="E136" s="18"/>
      <c r="F136" s="18"/>
      <c r="G136" s="19">
        <f t="shared" si="2"/>
        <v>0</v>
      </c>
      <c r="H136" s="68"/>
      <c r="I136" s="8"/>
      <c r="J136" s="8"/>
    </row>
    <row r="137" spans="1:10" ht="17.100000000000001" customHeight="1" thickBot="1" x14ac:dyDescent="0.25">
      <c r="A137" s="43" t="s">
        <v>857</v>
      </c>
      <c r="B137" s="66"/>
      <c r="C137" s="51" t="s">
        <v>875</v>
      </c>
      <c r="D137" s="36" t="s">
        <v>30</v>
      </c>
      <c r="E137" s="31"/>
      <c r="F137" s="32"/>
      <c r="G137" s="19">
        <f t="shared" si="2"/>
        <v>0</v>
      </c>
      <c r="H137" s="68"/>
      <c r="I137" s="8"/>
      <c r="J137" s="8"/>
    </row>
    <row r="138" spans="1:10" ht="17.100000000000001" customHeight="1" thickBot="1" x14ac:dyDescent="0.25">
      <c r="A138" s="43" t="s">
        <v>874</v>
      </c>
      <c r="B138" s="66"/>
      <c r="C138" s="56" t="s">
        <v>876</v>
      </c>
      <c r="D138" s="40" t="s">
        <v>30</v>
      </c>
      <c r="E138" s="31"/>
      <c r="F138" s="32"/>
      <c r="G138" s="19">
        <f t="shared" si="2"/>
        <v>0</v>
      </c>
      <c r="H138" s="68"/>
      <c r="I138" s="8"/>
      <c r="J138" s="8"/>
    </row>
    <row r="139" spans="1:10" ht="17.100000000000001" customHeight="1" thickBot="1" x14ac:dyDescent="0.25">
      <c r="A139" s="43" t="s">
        <v>877</v>
      </c>
      <c r="B139" s="66"/>
      <c r="C139" s="56" t="s">
        <v>878</v>
      </c>
      <c r="D139" s="40" t="s">
        <v>30</v>
      </c>
      <c r="E139" s="31"/>
      <c r="F139" s="32"/>
      <c r="G139" s="19">
        <f t="shared" si="2"/>
        <v>0</v>
      </c>
      <c r="H139" s="68"/>
      <c r="I139" s="8"/>
      <c r="J139" s="8"/>
    </row>
    <row r="140" spans="1:10" ht="17.100000000000001" customHeight="1" thickBot="1" x14ac:dyDescent="0.25">
      <c r="A140" s="43"/>
      <c r="B140" s="66"/>
      <c r="C140" s="56"/>
      <c r="D140" s="40"/>
      <c r="E140" s="31"/>
      <c r="F140" s="32"/>
      <c r="G140" s="19"/>
      <c r="H140" s="68"/>
      <c r="I140" s="8"/>
      <c r="J140" s="8"/>
    </row>
    <row r="141" spans="1:10" ht="17.100000000000001" customHeight="1" thickBot="1" x14ac:dyDescent="0.25">
      <c r="A141" s="44"/>
      <c r="B141" s="66"/>
      <c r="C141" s="52" t="s">
        <v>254</v>
      </c>
      <c r="D141" s="37"/>
      <c r="E141" s="20"/>
      <c r="F141" s="21"/>
      <c r="G141" s="23">
        <f>SUM(G142:G147)</f>
        <v>0</v>
      </c>
      <c r="H141" s="68"/>
      <c r="I141" s="8"/>
      <c r="J141" s="8"/>
    </row>
    <row r="142" spans="1:10" ht="17.100000000000001" customHeight="1" thickBot="1" x14ac:dyDescent="0.25">
      <c r="A142" s="43" t="s">
        <v>255</v>
      </c>
      <c r="B142" s="66"/>
      <c r="C142" s="51" t="s">
        <v>256</v>
      </c>
      <c r="D142" s="36" t="s">
        <v>8</v>
      </c>
      <c r="E142" s="18"/>
      <c r="F142" s="18"/>
      <c r="G142" s="19">
        <f t="shared" si="2"/>
        <v>0</v>
      </c>
      <c r="H142" s="68"/>
      <c r="I142" s="8"/>
      <c r="J142" s="8"/>
    </row>
    <row r="143" spans="1:10" ht="17.100000000000001" customHeight="1" thickBot="1" x14ac:dyDescent="0.25">
      <c r="A143" s="43" t="s">
        <v>257</v>
      </c>
      <c r="B143" s="66"/>
      <c r="C143" s="51" t="s">
        <v>258</v>
      </c>
      <c r="D143" s="36" t="s">
        <v>8</v>
      </c>
      <c r="E143" s="18"/>
      <c r="F143" s="18"/>
      <c r="G143" s="19">
        <f t="shared" si="2"/>
        <v>0</v>
      </c>
      <c r="H143" s="68"/>
      <c r="I143" s="8"/>
      <c r="J143" s="8"/>
    </row>
    <row r="144" spans="1:10" ht="17.100000000000001" customHeight="1" thickBot="1" x14ac:dyDescent="0.25">
      <c r="A144" s="43" t="s">
        <v>259</v>
      </c>
      <c r="B144" s="66"/>
      <c r="C144" s="51" t="s">
        <v>260</v>
      </c>
      <c r="D144" s="36" t="s">
        <v>8</v>
      </c>
      <c r="E144" s="18"/>
      <c r="F144" s="18"/>
      <c r="G144" s="19">
        <f t="shared" si="2"/>
        <v>0</v>
      </c>
      <c r="H144" s="68"/>
      <c r="I144" s="8"/>
      <c r="J144" s="8"/>
    </row>
    <row r="145" spans="1:10" ht="17.100000000000001" customHeight="1" thickBot="1" x14ac:dyDescent="0.25">
      <c r="A145" s="43" t="s">
        <v>261</v>
      </c>
      <c r="B145" s="66"/>
      <c r="C145" s="51" t="s">
        <v>262</v>
      </c>
      <c r="D145" s="36" t="s">
        <v>8</v>
      </c>
      <c r="E145" s="18"/>
      <c r="F145" s="18"/>
      <c r="G145" s="19">
        <f t="shared" si="2"/>
        <v>0</v>
      </c>
      <c r="H145" s="68"/>
      <c r="I145" s="8"/>
      <c r="J145" s="8"/>
    </row>
    <row r="146" spans="1:10" ht="17.100000000000001" customHeight="1" thickBot="1" x14ac:dyDescent="0.25">
      <c r="A146" s="43" t="s">
        <v>263</v>
      </c>
      <c r="B146" s="66"/>
      <c r="C146" s="51" t="s">
        <v>264</v>
      </c>
      <c r="D146" s="36" t="s">
        <v>8</v>
      </c>
      <c r="E146" s="18"/>
      <c r="F146" s="18"/>
      <c r="G146" s="19">
        <f t="shared" si="2"/>
        <v>0</v>
      </c>
      <c r="H146" s="68"/>
      <c r="I146" s="8"/>
      <c r="J146" s="8"/>
    </row>
    <row r="147" spans="1:10" ht="17.100000000000001" customHeight="1" thickBot="1" x14ac:dyDescent="0.25">
      <c r="A147" s="43" t="s">
        <v>265</v>
      </c>
      <c r="B147" s="66"/>
      <c r="C147" s="51" t="s">
        <v>266</v>
      </c>
      <c r="D147" s="36" t="s">
        <v>8</v>
      </c>
      <c r="E147" s="18"/>
      <c r="F147" s="18"/>
      <c r="G147" s="19">
        <f t="shared" si="2"/>
        <v>0</v>
      </c>
      <c r="H147" s="68"/>
      <c r="I147" s="8"/>
      <c r="J147" s="8"/>
    </row>
    <row r="148" spans="1:10" ht="17.100000000000001" customHeight="1" thickBot="1" x14ac:dyDescent="0.25">
      <c r="A148" s="44"/>
      <c r="B148" s="66"/>
      <c r="C148" s="52" t="s">
        <v>267</v>
      </c>
      <c r="D148" s="37"/>
      <c r="E148" s="20"/>
      <c r="F148" s="21"/>
      <c r="G148" s="23">
        <f>SUM(G149:G152)</f>
        <v>0</v>
      </c>
      <c r="H148" s="68"/>
      <c r="I148" s="8"/>
      <c r="J148" s="8"/>
    </row>
    <row r="149" spans="1:10" ht="17.100000000000001" customHeight="1" thickBot="1" x14ac:dyDescent="0.25">
      <c r="A149" s="43" t="s">
        <v>268</v>
      </c>
      <c r="B149" s="66"/>
      <c r="C149" s="51" t="s">
        <v>269</v>
      </c>
      <c r="D149" s="36" t="s">
        <v>8</v>
      </c>
      <c r="E149" s="18"/>
      <c r="F149" s="18"/>
      <c r="G149" s="19">
        <f t="shared" si="2"/>
        <v>0</v>
      </c>
      <c r="H149" s="68"/>
      <c r="I149" s="8"/>
      <c r="J149" s="8"/>
    </row>
    <row r="150" spans="1:10" ht="17.100000000000001" customHeight="1" thickBot="1" x14ac:dyDescent="0.25">
      <c r="A150" s="43" t="s">
        <v>270</v>
      </c>
      <c r="B150" s="66"/>
      <c r="C150" s="51" t="s">
        <v>271</v>
      </c>
      <c r="D150" s="36" t="s">
        <v>8</v>
      </c>
      <c r="E150" s="18"/>
      <c r="F150" s="18"/>
      <c r="G150" s="19">
        <f t="shared" si="2"/>
        <v>0</v>
      </c>
      <c r="H150" s="68"/>
      <c r="I150" s="8"/>
      <c r="J150" s="8"/>
    </row>
    <row r="151" spans="1:10" ht="17.100000000000001" customHeight="1" thickBot="1" x14ac:dyDescent="0.25">
      <c r="A151" s="43" t="s">
        <v>272</v>
      </c>
      <c r="B151" s="66"/>
      <c r="C151" s="51" t="s">
        <v>273</v>
      </c>
      <c r="D151" s="36" t="s">
        <v>8</v>
      </c>
      <c r="E151" s="18"/>
      <c r="F151" s="18"/>
      <c r="G151" s="19">
        <f t="shared" si="2"/>
        <v>0</v>
      </c>
      <c r="H151" s="68"/>
      <c r="I151" s="8"/>
      <c r="J151" s="8"/>
    </row>
    <row r="152" spans="1:10" ht="17.100000000000001" customHeight="1" thickBot="1" x14ac:dyDescent="0.25">
      <c r="A152" s="43" t="s">
        <v>274</v>
      </c>
      <c r="B152" s="66"/>
      <c r="C152" s="51" t="s">
        <v>275</v>
      </c>
      <c r="D152" s="36" t="s">
        <v>8</v>
      </c>
      <c r="E152" s="18"/>
      <c r="F152" s="18"/>
      <c r="G152" s="19">
        <f t="shared" si="2"/>
        <v>0</v>
      </c>
      <c r="H152" s="68"/>
      <c r="I152" s="8"/>
      <c r="J152" s="8"/>
    </row>
    <row r="153" spans="1:10" ht="17.100000000000001" customHeight="1" thickBot="1" x14ac:dyDescent="0.25">
      <c r="A153" s="44"/>
      <c r="B153" s="66"/>
      <c r="C153" s="52" t="s">
        <v>276</v>
      </c>
      <c r="D153" s="37"/>
      <c r="E153" s="20"/>
      <c r="F153" s="21"/>
      <c r="G153" s="23">
        <f>SUM(G154:G159)</f>
        <v>0</v>
      </c>
      <c r="H153" s="68"/>
      <c r="I153" s="8"/>
      <c r="J153" s="8"/>
    </row>
    <row r="154" spans="1:10" ht="17.100000000000001" customHeight="1" thickBot="1" x14ac:dyDescent="0.25">
      <c r="A154" s="43" t="s">
        <v>277</v>
      </c>
      <c r="B154" s="66"/>
      <c r="C154" s="51" t="s">
        <v>278</v>
      </c>
      <c r="D154" s="36" t="s">
        <v>8</v>
      </c>
      <c r="E154" s="18"/>
      <c r="F154" s="18"/>
      <c r="G154" s="19">
        <f t="shared" si="2"/>
        <v>0</v>
      </c>
      <c r="H154" s="68"/>
      <c r="I154" s="8"/>
      <c r="J154" s="8"/>
    </row>
    <row r="155" spans="1:10" ht="17.100000000000001" customHeight="1" thickBot="1" x14ac:dyDescent="0.25">
      <c r="A155" s="43" t="s">
        <v>279</v>
      </c>
      <c r="B155" s="66"/>
      <c r="C155" s="51" t="s">
        <v>280</v>
      </c>
      <c r="D155" s="36" t="s">
        <v>8</v>
      </c>
      <c r="E155" s="18"/>
      <c r="F155" s="18"/>
      <c r="G155" s="19">
        <f t="shared" si="2"/>
        <v>0</v>
      </c>
      <c r="H155" s="68"/>
      <c r="I155" s="8"/>
      <c r="J155" s="8"/>
    </row>
    <row r="156" spans="1:10" ht="17.100000000000001" customHeight="1" thickBot="1" x14ac:dyDescent="0.25">
      <c r="A156" s="43" t="s">
        <v>281</v>
      </c>
      <c r="B156" s="66"/>
      <c r="C156" s="51" t="s">
        <v>282</v>
      </c>
      <c r="D156" s="36" t="s">
        <v>8</v>
      </c>
      <c r="E156" s="18"/>
      <c r="F156" s="18"/>
      <c r="G156" s="19">
        <f t="shared" si="2"/>
        <v>0</v>
      </c>
      <c r="H156" s="68"/>
      <c r="I156" s="8"/>
      <c r="J156" s="8"/>
    </row>
    <row r="157" spans="1:10" ht="25.5" customHeight="1" thickBot="1" x14ac:dyDescent="0.25">
      <c r="A157" s="43" t="s">
        <v>283</v>
      </c>
      <c r="B157" s="66"/>
      <c r="C157" s="51" t="s">
        <v>284</v>
      </c>
      <c r="D157" s="36" t="s">
        <v>8</v>
      </c>
      <c r="E157" s="18"/>
      <c r="F157" s="18"/>
      <c r="G157" s="19">
        <f t="shared" si="2"/>
        <v>0</v>
      </c>
      <c r="H157" s="68"/>
      <c r="I157" s="8"/>
      <c r="J157" s="8"/>
    </row>
    <row r="158" spans="1:10" ht="25.5" customHeight="1" thickBot="1" x14ac:dyDescent="0.25">
      <c r="A158" s="43" t="s">
        <v>285</v>
      </c>
      <c r="B158" s="66"/>
      <c r="C158" s="51" t="s">
        <v>286</v>
      </c>
      <c r="D158" s="36" t="s">
        <v>8</v>
      </c>
      <c r="E158" s="18"/>
      <c r="F158" s="18"/>
      <c r="G158" s="19">
        <f t="shared" si="2"/>
        <v>0</v>
      </c>
      <c r="H158" s="68"/>
      <c r="I158" s="8"/>
      <c r="J158" s="8"/>
    </row>
    <row r="159" spans="1:10" ht="17.100000000000001" customHeight="1" thickBot="1" x14ac:dyDescent="0.25">
      <c r="A159" s="43" t="s">
        <v>287</v>
      </c>
      <c r="B159" s="66"/>
      <c r="C159" s="51" t="s">
        <v>288</v>
      </c>
      <c r="D159" s="36" t="s">
        <v>8</v>
      </c>
      <c r="E159" s="18"/>
      <c r="F159" s="18"/>
      <c r="G159" s="19">
        <f t="shared" si="2"/>
        <v>0</v>
      </c>
      <c r="H159" s="68"/>
      <c r="I159" s="8"/>
      <c r="J159" s="8"/>
    </row>
    <row r="160" spans="1:10" ht="17.100000000000001" customHeight="1" thickBot="1" x14ac:dyDescent="0.25">
      <c r="A160" s="44"/>
      <c r="B160" s="66"/>
      <c r="C160" s="52" t="s">
        <v>289</v>
      </c>
      <c r="D160" s="37"/>
      <c r="E160" s="20"/>
      <c r="F160" s="21"/>
      <c r="G160" s="23">
        <f>SUM(G161:G163)</f>
        <v>0</v>
      </c>
      <c r="H160" s="68"/>
      <c r="I160" s="8"/>
      <c r="J160" s="8"/>
    </row>
    <row r="161" spans="1:10" ht="17.100000000000001" customHeight="1" thickBot="1" x14ac:dyDescent="0.25">
      <c r="A161" s="43" t="s">
        <v>290</v>
      </c>
      <c r="B161" s="66"/>
      <c r="C161" s="51" t="s">
        <v>291</v>
      </c>
      <c r="D161" s="36" t="s">
        <v>8</v>
      </c>
      <c r="E161" s="18"/>
      <c r="F161" s="18"/>
      <c r="G161" s="19">
        <f t="shared" si="2"/>
        <v>0</v>
      </c>
      <c r="H161" s="68"/>
      <c r="I161" s="8"/>
      <c r="J161" s="8"/>
    </row>
    <row r="162" spans="1:10" ht="17.100000000000001" customHeight="1" thickBot="1" x14ac:dyDescent="0.25">
      <c r="A162" s="43" t="s">
        <v>292</v>
      </c>
      <c r="B162" s="66"/>
      <c r="C162" s="51" t="s">
        <v>293</v>
      </c>
      <c r="D162" s="36" t="s">
        <v>8</v>
      </c>
      <c r="E162" s="18"/>
      <c r="F162" s="18"/>
      <c r="G162" s="19">
        <f t="shared" si="2"/>
        <v>0</v>
      </c>
      <c r="H162" s="68"/>
      <c r="I162" s="8"/>
      <c r="J162" s="8"/>
    </row>
    <row r="163" spans="1:10" ht="17.100000000000001" customHeight="1" thickBot="1" x14ac:dyDescent="0.25">
      <c r="A163" s="43" t="s">
        <v>294</v>
      </c>
      <c r="B163" s="66"/>
      <c r="C163" s="51" t="s">
        <v>295</v>
      </c>
      <c r="D163" s="36" t="s">
        <v>8</v>
      </c>
      <c r="E163" s="18"/>
      <c r="F163" s="18"/>
      <c r="G163" s="19">
        <f t="shared" si="2"/>
        <v>0</v>
      </c>
      <c r="H163" s="68"/>
      <c r="I163" s="8"/>
      <c r="J163" s="8"/>
    </row>
    <row r="164" spans="1:10" ht="17.100000000000001" customHeight="1" thickBot="1" x14ac:dyDescent="0.25">
      <c r="A164" s="44"/>
      <c r="B164" s="66"/>
      <c r="C164" s="52" t="s">
        <v>297</v>
      </c>
      <c r="D164" s="37"/>
      <c r="E164" s="20"/>
      <c r="F164" s="21"/>
      <c r="G164" s="23">
        <f>SUM(G165:G167)</f>
        <v>0</v>
      </c>
      <c r="H164" s="68"/>
      <c r="I164" s="8"/>
      <c r="J164" s="8"/>
    </row>
    <row r="165" spans="1:10" ht="17.100000000000001" customHeight="1" thickBot="1" x14ac:dyDescent="0.25">
      <c r="A165" s="43" t="s">
        <v>298</v>
      </c>
      <c r="B165" s="66"/>
      <c r="C165" s="51" t="s">
        <v>299</v>
      </c>
      <c r="D165" s="36" t="s">
        <v>8</v>
      </c>
      <c r="E165" s="18"/>
      <c r="F165" s="18"/>
      <c r="G165" s="19">
        <f t="shared" si="2"/>
        <v>0</v>
      </c>
      <c r="H165" s="68"/>
      <c r="I165" s="8"/>
      <c r="J165" s="8"/>
    </row>
    <row r="166" spans="1:10" ht="17.100000000000001" customHeight="1" thickBot="1" x14ac:dyDescent="0.25">
      <c r="A166" s="43" t="s">
        <v>300</v>
      </c>
      <c r="B166" s="66"/>
      <c r="C166" s="51" t="s">
        <v>301</v>
      </c>
      <c r="D166" s="36" t="s">
        <v>8</v>
      </c>
      <c r="E166" s="18"/>
      <c r="F166" s="18"/>
      <c r="G166" s="19">
        <f t="shared" si="2"/>
        <v>0</v>
      </c>
      <c r="H166" s="68"/>
      <c r="I166" s="8"/>
      <c r="J166" s="8"/>
    </row>
    <row r="167" spans="1:10" ht="17.100000000000001" customHeight="1" thickBot="1" x14ac:dyDescent="0.25">
      <c r="A167" s="47" t="s">
        <v>302</v>
      </c>
      <c r="B167" s="67"/>
      <c r="C167" s="55" t="s">
        <v>303</v>
      </c>
      <c r="D167" s="39" t="s">
        <v>8</v>
      </c>
      <c r="E167" s="27"/>
      <c r="F167" s="27"/>
      <c r="G167" s="28">
        <f t="shared" si="2"/>
        <v>0</v>
      </c>
      <c r="H167" s="68"/>
      <c r="I167" s="8"/>
      <c r="J167" s="8"/>
    </row>
    <row r="168" spans="1:10" ht="17.100000000000001" customHeight="1" thickBot="1" x14ac:dyDescent="0.25">
      <c r="A168" s="42"/>
      <c r="B168" s="65" t="s">
        <v>304</v>
      </c>
      <c r="C168" s="50" t="s">
        <v>305</v>
      </c>
      <c r="D168" s="35"/>
      <c r="E168" s="15"/>
      <c r="F168" s="16"/>
      <c r="G168" s="29">
        <f>SUM(G169:G176)</f>
        <v>0</v>
      </c>
      <c r="H168" s="68">
        <f>SUM(G168,G177,G186,G189,G196,G208,G211,G223)</f>
        <v>0</v>
      </c>
      <c r="I168" s="8"/>
      <c r="J168" s="8"/>
    </row>
    <row r="169" spans="1:10" ht="17.100000000000001" customHeight="1" thickBot="1" x14ac:dyDescent="0.25">
      <c r="A169" s="43" t="s">
        <v>306</v>
      </c>
      <c r="B169" s="66"/>
      <c r="C169" s="51" t="s">
        <v>307</v>
      </c>
      <c r="D169" s="36" t="s">
        <v>8</v>
      </c>
      <c r="E169" s="18"/>
      <c r="F169" s="18"/>
      <c r="G169" s="19">
        <f t="shared" si="2"/>
        <v>0</v>
      </c>
      <c r="H169" s="68"/>
      <c r="I169" s="8"/>
      <c r="J169" s="8"/>
    </row>
    <row r="170" spans="1:10" ht="17.100000000000001" customHeight="1" thickBot="1" x14ac:dyDescent="0.25">
      <c r="A170" s="43" t="s">
        <v>308</v>
      </c>
      <c r="B170" s="66"/>
      <c r="C170" s="51" t="s">
        <v>309</v>
      </c>
      <c r="D170" s="36" t="s">
        <v>8</v>
      </c>
      <c r="E170" s="18"/>
      <c r="F170" s="18"/>
      <c r="G170" s="19">
        <f t="shared" si="2"/>
        <v>0</v>
      </c>
      <c r="H170" s="68"/>
      <c r="I170" s="8"/>
      <c r="J170" s="8"/>
    </row>
    <row r="171" spans="1:10" ht="17.100000000000001" customHeight="1" thickBot="1" x14ac:dyDescent="0.25">
      <c r="A171" s="43" t="s">
        <v>310</v>
      </c>
      <c r="B171" s="66"/>
      <c r="C171" s="51" t="s">
        <v>311</v>
      </c>
      <c r="D171" s="36" t="s">
        <v>8</v>
      </c>
      <c r="E171" s="18"/>
      <c r="F171" s="18"/>
      <c r="G171" s="19">
        <f t="shared" si="2"/>
        <v>0</v>
      </c>
      <c r="H171" s="68"/>
      <c r="I171" s="8"/>
      <c r="J171" s="8"/>
    </row>
    <row r="172" spans="1:10" ht="17.100000000000001" customHeight="1" thickBot="1" x14ac:dyDescent="0.25">
      <c r="A172" s="43" t="s">
        <v>312</v>
      </c>
      <c r="B172" s="66"/>
      <c r="C172" s="51" t="s">
        <v>313</v>
      </c>
      <c r="D172" s="36" t="s">
        <v>8</v>
      </c>
      <c r="E172" s="18"/>
      <c r="F172" s="18"/>
      <c r="G172" s="19">
        <f t="shared" si="2"/>
        <v>0</v>
      </c>
      <c r="H172" s="68"/>
      <c r="I172" s="8"/>
      <c r="J172" s="8"/>
    </row>
    <row r="173" spans="1:10" ht="17.100000000000001" customHeight="1" thickBot="1" x14ac:dyDescent="0.25">
      <c r="A173" s="43" t="s">
        <v>314</v>
      </c>
      <c r="B173" s="66"/>
      <c r="C173" s="51" t="s">
        <v>315</v>
      </c>
      <c r="D173" s="36" t="s">
        <v>8</v>
      </c>
      <c r="E173" s="18"/>
      <c r="F173" s="18"/>
      <c r="G173" s="19">
        <f t="shared" si="2"/>
        <v>0</v>
      </c>
      <c r="H173" s="68"/>
      <c r="I173" s="8"/>
      <c r="J173" s="8"/>
    </row>
    <row r="174" spans="1:10" ht="17.100000000000001" customHeight="1" thickBot="1" x14ac:dyDescent="0.25">
      <c r="A174" s="43" t="s">
        <v>316</v>
      </c>
      <c r="B174" s="66"/>
      <c r="C174" s="51" t="s">
        <v>317</v>
      </c>
      <c r="D174" s="36" t="s">
        <v>8</v>
      </c>
      <c r="E174" s="18"/>
      <c r="F174" s="18"/>
      <c r="G174" s="19">
        <f t="shared" si="2"/>
        <v>0</v>
      </c>
      <c r="H174" s="68"/>
      <c r="I174" s="8"/>
      <c r="J174" s="8"/>
    </row>
    <row r="175" spans="1:10" ht="17.100000000000001" customHeight="1" thickBot="1" x14ac:dyDescent="0.25">
      <c r="A175" s="43" t="s">
        <v>318</v>
      </c>
      <c r="B175" s="66"/>
      <c r="C175" s="51" t="s">
        <v>319</v>
      </c>
      <c r="D175" s="36" t="s">
        <v>8</v>
      </c>
      <c r="E175" s="18"/>
      <c r="F175" s="18"/>
      <c r="G175" s="19">
        <f t="shared" si="2"/>
        <v>0</v>
      </c>
      <c r="H175" s="68"/>
      <c r="I175" s="8"/>
      <c r="J175" s="8"/>
    </row>
    <row r="176" spans="1:10" ht="17.100000000000001" customHeight="1" thickBot="1" x14ac:dyDescent="0.25">
      <c r="A176" s="43" t="s">
        <v>320</v>
      </c>
      <c r="B176" s="66"/>
      <c r="C176" s="51" t="s">
        <v>321</v>
      </c>
      <c r="D176" s="36" t="s">
        <v>8</v>
      </c>
      <c r="E176" s="18"/>
      <c r="F176" s="18"/>
      <c r="G176" s="19">
        <f t="shared" ref="G176:G238" si="3">E176*F176</f>
        <v>0</v>
      </c>
      <c r="H176" s="68"/>
      <c r="I176" s="8"/>
      <c r="J176" s="8"/>
    </row>
    <row r="177" spans="1:10" ht="17.100000000000001" customHeight="1" thickBot="1" x14ac:dyDescent="0.25">
      <c r="A177" s="44"/>
      <c r="B177" s="66"/>
      <c r="C177" s="52" t="s">
        <v>322</v>
      </c>
      <c r="D177" s="37"/>
      <c r="E177" s="20"/>
      <c r="F177" s="21"/>
      <c r="G177" s="23">
        <f>SUM(G178:G185)</f>
        <v>0</v>
      </c>
      <c r="H177" s="68"/>
      <c r="I177" s="8"/>
      <c r="J177" s="8"/>
    </row>
    <row r="178" spans="1:10" ht="17.100000000000001" customHeight="1" thickBot="1" x14ac:dyDescent="0.25">
      <c r="A178" s="43" t="s">
        <v>323</v>
      </c>
      <c r="B178" s="66"/>
      <c r="C178" s="51" t="s">
        <v>324</v>
      </c>
      <c r="D178" s="36" t="s">
        <v>8</v>
      </c>
      <c r="E178" s="18"/>
      <c r="F178" s="18"/>
      <c r="G178" s="19">
        <f t="shared" si="3"/>
        <v>0</v>
      </c>
      <c r="H178" s="68"/>
      <c r="I178" s="8"/>
      <c r="J178" s="8"/>
    </row>
    <row r="179" spans="1:10" ht="17.100000000000001" customHeight="1" thickBot="1" x14ac:dyDescent="0.25">
      <c r="A179" s="43" t="s">
        <v>325</v>
      </c>
      <c r="B179" s="66"/>
      <c r="C179" s="51" t="s">
        <v>326</v>
      </c>
      <c r="D179" s="36" t="s">
        <v>8</v>
      </c>
      <c r="E179" s="18"/>
      <c r="F179" s="18"/>
      <c r="G179" s="19">
        <f t="shared" si="3"/>
        <v>0</v>
      </c>
      <c r="H179" s="68"/>
      <c r="I179" s="8"/>
      <c r="J179" s="8"/>
    </row>
    <row r="180" spans="1:10" ht="17.100000000000001" customHeight="1" thickBot="1" x14ac:dyDescent="0.25">
      <c r="A180" s="43" t="s">
        <v>327</v>
      </c>
      <c r="B180" s="66"/>
      <c r="C180" s="51" t="s">
        <v>328</v>
      </c>
      <c r="D180" s="36" t="s">
        <v>8</v>
      </c>
      <c r="E180" s="18"/>
      <c r="F180" s="18"/>
      <c r="G180" s="19">
        <f t="shared" si="3"/>
        <v>0</v>
      </c>
      <c r="H180" s="68"/>
      <c r="I180" s="8"/>
      <c r="J180" s="8"/>
    </row>
    <row r="181" spans="1:10" ht="17.100000000000001" customHeight="1" thickBot="1" x14ac:dyDescent="0.25">
      <c r="A181" s="43" t="s">
        <v>329</v>
      </c>
      <c r="B181" s="66"/>
      <c r="C181" s="51" t="s">
        <v>330</v>
      </c>
      <c r="D181" s="36" t="s">
        <v>8</v>
      </c>
      <c r="E181" s="18"/>
      <c r="F181" s="18"/>
      <c r="G181" s="19">
        <f t="shared" si="3"/>
        <v>0</v>
      </c>
      <c r="H181" s="68"/>
      <c r="I181" s="8"/>
      <c r="J181" s="8"/>
    </row>
    <row r="182" spans="1:10" ht="17.100000000000001" customHeight="1" thickBot="1" x14ac:dyDescent="0.25">
      <c r="A182" s="43" t="s">
        <v>331</v>
      </c>
      <c r="B182" s="66"/>
      <c r="C182" s="51" t="s">
        <v>332</v>
      </c>
      <c r="D182" s="36" t="s">
        <v>8</v>
      </c>
      <c r="E182" s="18"/>
      <c r="F182" s="18"/>
      <c r="G182" s="19">
        <f t="shared" si="3"/>
        <v>0</v>
      </c>
      <c r="H182" s="68"/>
      <c r="I182" s="8"/>
      <c r="J182" s="8"/>
    </row>
    <row r="183" spans="1:10" ht="17.100000000000001" customHeight="1" thickBot="1" x14ac:dyDescent="0.25">
      <c r="A183" s="43" t="s">
        <v>333</v>
      </c>
      <c r="B183" s="66"/>
      <c r="C183" s="51" t="s">
        <v>334</v>
      </c>
      <c r="D183" s="36" t="s">
        <v>8</v>
      </c>
      <c r="E183" s="18"/>
      <c r="F183" s="18"/>
      <c r="G183" s="19">
        <f t="shared" si="3"/>
        <v>0</v>
      </c>
      <c r="H183" s="68"/>
      <c r="I183" s="8"/>
      <c r="J183" s="8"/>
    </row>
    <row r="184" spans="1:10" ht="25.5" customHeight="1" thickBot="1" x14ac:dyDescent="0.25">
      <c r="A184" s="43" t="s">
        <v>335</v>
      </c>
      <c r="B184" s="66"/>
      <c r="C184" s="51" t="s">
        <v>336</v>
      </c>
      <c r="D184" s="36" t="s">
        <v>8</v>
      </c>
      <c r="E184" s="18"/>
      <c r="F184" s="18"/>
      <c r="G184" s="19">
        <f t="shared" si="3"/>
        <v>0</v>
      </c>
      <c r="H184" s="68"/>
      <c r="I184" s="8"/>
      <c r="J184" s="8"/>
    </row>
    <row r="185" spans="1:10" ht="17.100000000000001" customHeight="1" thickBot="1" x14ac:dyDescent="0.25">
      <c r="A185" s="43" t="s">
        <v>337</v>
      </c>
      <c r="B185" s="66"/>
      <c r="C185" s="51" t="s">
        <v>338</v>
      </c>
      <c r="D185" s="36" t="s">
        <v>27</v>
      </c>
      <c r="E185" s="18"/>
      <c r="F185" s="18"/>
      <c r="G185" s="19">
        <f t="shared" si="3"/>
        <v>0</v>
      </c>
      <c r="H185" s="68"/>
      <c r="I185" s="8"/>
      <c r="J185" s="8"/>
    </row>
    <row r="186" spans="1:10" ht="17.100000000000001" customHeight="1" thickBot="1" x14ac:dyDescent="0.25">
      <c r="A186" s="44"/>
      <c r="B186" s="66"/>
      <c r="C186" s="52" t="s">
        <v>339</v>
      </c>
      <c r="D186" s="37"/>
      <c r="E186" s="20"/>
      <c r="F186" s="21"/>
      <c r="G186" s="23">
        <f>SUM(G187:G188)</f>
        <v>0</v>
      </c>
      <c r="H186" s="68"/>
      <c r="I186" s="8"/>
      <c r="J186" s="8"/>
    </row>
    <row r="187" spans="1:10" ht="17.100000000000001" customHeight="1" thickBot="1" x14ac:dyDescent="0.25">
      <c r="A187" s="43" t="s">
        <v>340</v>
      </c>
      <c r="B187" s="66"/>
      <c r="C187" s="51" t="s">
        <v>341</v>
      </c>
      <c r="D187" s="36" t="s">
        <v>8</v>
      </c>
      <c r="E187" s="18"/>
      <c r="F187" s="18"/>
      <c r="G187" s="19">
        <f t="shared" si="3"/>
        <v>0</v>
      </c>
      <c r="H187" s="68"/>
      <c r="I187" s="8"/>
      <c r="J187" s="8"/>
    </row>
    <row r="188" spans="1:10" ht="17.100000000000001" customHeight="1" thickBot="1" x14ac:dyDescent="0.25">
      <c r="A188" s="43" t="s">
        <v>342</v>
      </c>
      <c r="B188" s="66"/>
      <c r="C188" s="51" t="s">
        <v>343</v>
      </c>
      <c r="D188" s="36" t="s">
        <v>8</v>
      </c>
      <c r="E188" s="18"/>
      <c r="F188" s="18"/>
      <c r="G188" s="19">
        <f t="shared" si="3"/>
        <v>0</v>
      </c>
      <c r="H188" s="68"/>
      <c r="I188" s="8"/>
      <c r="J188" s="8"/>
    </row>
    <row r="189" spans="1:10" ht="17.100000000000001" customHeight="1" thickBot="1" x14ac:dyDescent="0.25">
      <c r="A189" s="44"/>
      <c r="B189" s="66"/>
      <c r="C189" s="52" t="s">
        <v>344</v>
      </c>
      <c r="D189" s="37"/>
      <c r="E189" s="20"/>
      <c r="F189" s="21"/>
      <c r="G189" s="23">
        <f>SUM(G190:G195)</f>
        <v>0</v>
      </c>
      <c r="H189" s="68"/>
      <c r="I189" s="8"/>
      <c r="J189" s="8"/>
    </row>
    <row r="190" spans="1:10" ht="17.100000000000001" customHeight="1" thickBot="1" x14ac:dyDescent="0.25">
      <c r="A190" s="43" t="s">
        <v>345</v>
      </c>
      <c r="B190" s="66"/>
      <c r="C190" s="51" t="s">
        <v>346</v>
      </c>
      <c r="D190" s="36" t="s">
        <v>8</v>
      </c>
      <c r="E190" s="18"/>
      <c r="F190" s="18"/>
      <c r="G190" s="19">
        <f t="shared" si="3"/>
        <v>0</v>
      </c>
      <c r="H190" s="68"/>
      <c r="I190" s="8"/>
      <c r="J190" s="8"/>
    </row>
    <row r="191" spans="1:10" ht="17.100000000000001" customHeight="1" thickBot="1" x14ac:dyDescent="0.25">
      <c r="A191" s="43" t="s">
        <v>347</v>
      </c>
      <c r="B191" s="66"/>
      <c r="C191" s="51" t="s">
        <v>348</v>
      </c>
      <c r="D191" s="36" t="s">
        <v>8</v>
      </c>
      <c r="E191" s="18"/>
      <c r="F191" s="18"/>
      <c r="G191" s="19">
        <f t="shared" si="3"/>
        <v>0</v>
      </c>
      <c r="H191" s="68"/>
      <c r="I191" s="8"/>
      <c r="J191" s="8"/>
    </row>
    <row r="192" spans="1:10" ht="17.100000000000001" customHeight="1" thickBot="1" x14ac:dyDescent="0.25">
      <c r="A192" s="43" t="s">
        <v>349</v>
      </c>
      <c r="B192" s="66"/>
      <c r="C192" s="51" t="s">
        <v>350</v>
      </c>
      <c r="D192" s="36" t="s">
        <v>8</v>
      </c>
      <c r="E192" s="18"/>
      <c r="F192" s="18"/>
      <c r="G192" s="19">
        <f t="shared" si="3"/>
        <v>0</v>
      </c>
      <c r="H192" s="68"/>
      <c r="I192" s="8"/>
      <c r="J192" s="8"/>
    </row>
    <row r="193" spans="1:10" ht="17.100000000000001" customHeight="1" thickBot="1" x14ac:dyDescent="0.25">
      <c r="A193" s="43" t="s">
        <v>351</v>
      </c>
      <c r="B193" s="66"/>
      <c r="C193" s="51" t="s">
        <v>352</v>
      </c>
      <c r="D193" s="36" t="s">
        <v>8</v>
      </c>
      <c r="E193" s="18"/>
      <c r="F193" s="18"/>
      <c r="G193" s="19">
        <f t="shared" si="3"/>
        <v>0</v>
      </c>
      <c r="H193" s="68"/>
      <c r="I193" s="8"/>
      <c r="J193" s="8"/>
    </row>
    <row r="194" spans="1:10" ht="17.100000000000001" customHeight="1" thickBot="1" x14ac:dyDescent="0.25">
      <c r="A194" s="43" t="s">
        <v>353</v>
      </c>
      <c r="B194" s="66"/>
      <c r="C194" s="51" t="s">
        <v>354</v>
      </c>
      <c r="D194" s="36" t="s">
        <v>8</v>
      </c>
      <c r="E194" s="18"/>
      <c r="F194" s="18"/>
      <c r="G194" s="19">
        <f t="shared" si="3"/>
        <v>0</v>
      </c>
      <c r="H194" s="68"/>
      <c r="I194" s="8"/>
      <c r="J194" s="8"/>
    </row>
    <row r="195" spans="1:10" ht="17.100000000000001" customHeight="1" thickBot="1" x14ac:dyDescent="0.25">
      <c r="A195" s="43" t="s">
        <v>355</v>
      </c>
      <c r="B195" s="66"/>
      <c r="C195" s="51" t="s">
        <v>356</v>
      </c>
      <c r="D195" s="36" t="s">
        <v>27</v>
      </c>
      <c r="E195" s="18"/>
      <c r="F195" s="18"/>
      <c r="G195" s="19">
        <f t="shared" si="3"/>
        <v>0</v>
      </c>
      <c r="H195" s="68"/>
      <c r="I195" s="8"/>
      <c r="J195" s="8"/>
    </row>
    <row r="196" spans="1:10" ht="17.100000000000001" customHeight="1" thickBot="1" x14ac:dyDescent="0.25">
      <c r="A196" s="44"/>
      <c r="B196" s="66"/>
      <c r="C196" s="52" t="s">
        <v>357</v>
      </c>
      <c r="D196" s="37"/>
      <c r="E196" s="20"/>
      <c r="F196" s="21"/>
      <c r="G196" s="23">
        <f>SUM(G197:G207)</f>
        <v>0</v>
      </c>
      <c r="H196" s="68"/>
      <c r="I196" s="8"/>
      <c r="J196" s="8"/>
    </row>
    <row r="197" spans="1:10" ht="17.100000000000001" customHeight="1" thickBot="1" x14ac:dyDescent="0.25">
      <c r="A197" s="43" t="s">
        <v>358</v>
      </c>
      <c r="B197" s="66"/>
      <c r="C197" s="51" t="s">
        <v>359</v>
      </c>
      <c r="D197" s="36" t="s">
        <v>8</v>
      </c>
      <c r="E197" s="18"/>
      <c r="F197" s="18"/>
      <c r="G197" s="19">
        <f t="shared" si="3"/>
        <v>0</v>
      </c>
      <c r="H197" s="68"/>
      <c r="I197" s="8"/>
      <c r="J197" s="8"/>
    </row>
    <row r="198" spans="1:10" ht="17.100000000000001" customHeight="1" thickBot="1" x14ac:dyDescent="0.25">
      <c r="A198" s="43" t="s">
        <v>360</v>
      </c>
      <c r="B198" s="66"/>
      <c r="C198" s="51" t="s">
        <v>361</v>
      </c>
      <c r="D198" s="36" t="s">
        <v>8</v>
      </c>
      <c r="E198" s="18"/>
      <c r="F198" s="18"/>
      <c r="G198" s="19">
        <f t="shared" si="3"/>
        <v>0</v>
      </c>
      <c r="H198" s="68"/>
      <c r="I198" s="8"/>
      <c r="J198" s="8"/>
    </row>
    <row r="199" spans="1:10" ht="17.100000000000001" customHeight="1" thickBot="1" x14ac:dyDescent="0.25">
      <c r="A199" s="43" t="s">
        <v>362</v>
      </c>
      <c r="B199" s="66"/>
      <c r="C199" s="51" t="s">
        <v>363</v>
      </c>
      <c r="D199" s="36" t="s">
        <v>8</v>
      </c>
      <c r="E199" s="18"/>
      <c r="F199" s="18"/>
      <c r="G199" s="19">
        <f t="shared" si="3"/>
        <v>0</v>
      </c>
      <c r="H199" s="68"/>
      <c r="I199" s="8"/>
      <c r="J199" s="8"/>
    </row>
    <row r="200" spans="1:10" ht="17.100000000000001" customHeight="1" thickBot="1" x14ac:dyDescent="0.25">
      <c r="A200" s="43" t="s">
        <v>364</v>
      </c>
      <c r="B200" s="66"/>
      <c r="C200" s="51" t="s">
        <v>365</v>
      </c>
      <c r="D200" s="36" t="s">
        <v>8</v>
      </c>
      <c r="E200" s="18"/>
      <c r="F200" s="18"/>
      <c r="G200" s="19">
        <f t="shared" si="3"/>
        <v>0</v>
      </c>
      <c r="H200" s="68"/>
      <c r="I200" s="8"/>
      <c r="J200" s="8"/>
    </row>
    <row r="201" spans="1:10" ht="17.100000000000001" customHeight="1" thickBot="1" x14ac:dyDescent="0.25">
      <c r="A201" s="43" t="s">
        <v>366</v>
      </c>
      <c r="B201" s="66"/>
      <c r="C201" s="51" t="s">
        <v>367</v>
      </c>
      <c r="D201" s="36" t="s">
        <v>8</v>
      </c>
      <c r="E201" s="18"/>
      <c r="F201" s="18"/>
      <c r="G201" s="19">
        <f t="shared" si="3"/>
        <v>0</v>
      </c>
      <c r="H201" s="68"/>
      <c r="I201" s="8"/>
      <c r="J201" s="8"/>
    </row>
    <row r="202" spans="1:10" ht="17.100000000000001" customHeight="1" thickBot="1" x14ac:dyDescent="0.25">
      <c r="A202" s="43" t="s">
        <v>368</v>
      </c>
      <c r="B202" s="66"/>
      <c r="C202" s="51" t="s">
        <v>369</v>
      </c>
      <c r="D202" s="36" t="s">
        <v>8</v>
      </c>
      <c r="E202" s="18"/>
      <c r="F202" s="18"/>
      <c r="G202" s="19">
        <f t="shared" si="3"/>
        <v>0</v>
      </c>
      <c r="H202" s="68"/>
      <c r="I202" s="8"/>
      <c r="J202" s="8"/>
    </row>
    <row r="203" spans="1:10" ht="17.100000000000001" customHeight="1" thickBot="1" x14ac:dyDescent="0.25">
      <c r="A203" s="43" t="s">
        <v>370</v>
      </c>
      <c r="B203" s="66"/>
      <c r="C203" s="51" t="s">
        <v>371</v>
      </c>
      <c r="D203" s="36" t="s">
        <v>8</v>
      </c>
      <c r="E203" s="18"/>
      <c r="F203" s="18"/>
      <c r="G203" s="19">
        <f t="shared" si="3"/>
        <v>0</v>
      </c>
      <c r="H203" s="68"/>
      <c r="I203" s="8"/>
      <c r="J203" s="8"/>
    </row>
    <row r="204" spans="1:10" ht="17.100000000000001" customHeight="1" thickBot="1" x14ac:dyDescent="0.25">
      <c r="A204" s="43" t="s">
        <v>372</v>
      </c>
      <c r="B204" s="66"/>
      <c r="C204" s="51" t="s">
        <v>373</v>
      </c>
      <c r="D204" s="36" t="s">
        <v>27</v>
      </c>
      <c r="E204" s="18"/>
      <c r="F204" s="18"/>
      <c r="G204" s="19">
        <f t="shared" si="3"/>
        <v>0</v>
      </c>
      <c r="H204" s="68"/>
      <c r="I204" s="8"/>
      <c r="J204" s="8"/>
    </row>
    <row r="205" spans="1:10" ht="17.100000000000001" customHeight="1" thickBot="1" x14ac:dyDescent="0.25">
      <c r="A205" s="43" t="s">
        <v>374</v>
      </c>
      <c r="B205" s="66"/>
      <c r="C205" s="51" t="s">
        <v>375</v>
      </c>
      <c r="D205" s="36" t="s">
        <v>27</v>
      </c>
      <c r="E205" s="18"/>
      <c r="F205" s="18"/>
      <c r="G205" s="19">
        <f t="shared" si="3"/>
        <v>0</v>
      </c>
      <c r="H205" s="68"/>
      <c r="I205" s="8"/>
      <c r="J205" s="8"/>
    </row>
    <row r="206" spans="1:10" ht="17.100000000000001" customHeight="1" thickBot="1" x14ac:dyDescent="0.25">
      <c r="A206" s="43" t="s">
        <v>376</v>
      </c>
      <c r="B206" s="66"/>
      <c r="C206" s="51" t="s">
        <v>377</v>
      </c>
      <c r="D206" s="36" t="s">
        <v>27</v>
      </c>
      <c r="E206" s="18"/>
      <c r="F206" s="18"/>
      <c r="G206" s="19">
        <f t="shared" si="3"/>
        <v>0</v>
      </c>
      <c r="H206" s="68"/>
      <c r="I206" s="8"/>
      <c r="J206" s="8"/>
    </row>
    <row r="207" spans="1:10" ht="17.100000000000001" customHeight="1" thickBot="1" x14ac:dyDescent="0.25">
      <c r="A207" s="43" t="s">
        <v>378</v>
      </c>
      <c r="B207" s="66"/>
      <c r="C207" s="51" t="s">
        <v>379</v>
      </c>
      <c r="D207" s="36" t="s">
        <v>8</v>
      </c>
      <c r="E207" s="18"/>
      <c r="F207" s="18"/>
      <c r="G207" s="19">
        <f t="shared" si="3"/>
        <v>0</v>
      </c>
      <c r="H207" s="68"/>
      <c r="I207" s="8"/>
      <c r="J207" s="8"/>
    </row>
    <row r="208" spans="1:10" ht="17.100000000000001" customHeight="1" thickBot="1" x14ac:dyDescent="0.25">
      <c r="A208" s="44"/>
      <c r="B208" s="66"/>
      <c r="C208" s="52" t="s">
        <v>380</v>
      </c>
      <c r="D208" s="37"/>
      <c r="E208" s="20"/>
      <c r="F208" s="21"/>
      <c r="G208" s="23">
        <f>SUM(G209:G210)</f>
        <v>0</v>
      </c>
      <c r="H208" s="68"/>
      <c r="I208" s="8"/>
      <c r="J208" s="8"/>
    </row>
    <row r="209" spans="1:10" ht="17.100000000000001" customHeight="1" thickBot="1" x14ac:dyDescent="0.25">
      <c r="A209" s="43" t="s">
        <v>381</v>
      </c>
      <c r="B209" s="66"/>
      <c r="C209" s="51" t="s">
        <v>858</v>
      </c>
      <c r="D209" s="36" t="s">
        <v>8</v>
      </c>
      <c r="E209" s="18"/>
      <c r="F209" s="18"/>
      <c r="G209" s="19">
        <f t="shared" si="3"/>
        <v>0</v>
      </c>
      <c r="H209" s="68"/>
      <c r="I209" s="8"/>
      <c r="J209" s="8"/>
    </row>
    <row r="210" spans="1:10" ht="17.100000000000001" customHeight="1" thickBot="1" x14ac:dyDescent="0.25">
      <c r="A210" s="43" t="s">
        <v>382</v>
      </c>
      <c r="B210" s="66"/>
      <c r="C210" s="51" t="s">
        <v>383</v>
      </c>
      <c r="D210" s="36" t="s">
        <v>8</v>
      </c>
      <c r="E210" s="18"/>
      <c r="F210" s="18"/>
      <c r="G210" s="19">
        <f t="shared" si="3"/>
        <v>0</v>
      </c>
      <c r="H210" s="68"/>
      <c r="I210" s="8"/>
      <c r="J210" s="8"/>
    </row>
    <row r="211" spans="1:10" ht="17.100000000000001" customHeight="1" thickBot="1" x14ac:dyDescent="0.25">
      <c r="A211" s="44"/>
      <c r="B211" s="66"/>
      <c r="C211" s="52" t="s">
        <v>384</v>
      </c>
      <c r="D211" s="37"/>
      <c r="E211" s="20"/>
      <c r="F211" s="21"/>
      <c r="G211" s="23">
        <f>SUM(G212:G222)</f>
        <v>0</v>
      </c>
      <c r="H211" s="68"/>
      <c r="I211" s="8"/>
      <c r="J211" s="8"/>
    </row>
    <row r="212" spans="1:10" ht="25.5" customHeight="1" thickBot="1" x14ac:dyDescent="0.25">
      <c r="A212" s="43" t="s">
        <v>385</v>
      </c>
      <c r="B212" s="66"/>
      <c r="C212" s="51" t="s">
        <v>386</v>
      </c>
      <c r="D212" s="36" t="s">
        <v>8</v>
      </c>
      <c r="E212" s="18"/>
      <c r="F212" s="18"/>
      <c r="G212" s="19">
        <f t="shared" si="3"/>
        <v>0</v>
      </c>
      <c r="H212" s="68"/>
      <c r="I212" s="8"/>
      <c r="J212" s="8"/>
    </row>
    <row r="213" spans="1:10" ht="25.5" customHeight="1" thickBot="1" x14ac:dyDescent="0.25">
      <c r="A213" s="43" t="s">
        <v>387</v>
      </c>
      <c r="B213" s="66"/>
      <c r="C213" s="51" t="s">
        <v>388</v>
      </c>
      <c r="D213" s="36" t="s">
        <v>8</v>
      </c>
      <c r="E213" s="18"/>
      <c r="F213" s="18"/>
      <c r="G213" s="19">
        <f t="shared" si="3"/>
        <v>0</v>
      </c>
      <c r="H213" s="68"/>
      <c r="I213" s="8"/>
      <c r="J213" s="8"/>
    </row>
    <row r="214" spans="1:10" ht="25.5" customHeight="1" thickBot="1" x14ac:dyDescent="0.25">
      <c r="A214" s="43" t="s">
        <v>389</v>
      </c>
      <c r="B214" s="66"/>
      <c r="C214" s="51" t="s">
        <v>390</v>
      </c>
      <c r="D214" s="36" t="s">
        <v>8</v>
      </c>
      <c r="E214" s="18"/>
      <c r="F214" s="18"/>
      <c r="G214" s="19">
        <f t="shared" si="3"/>
        <v>0</v>
      </c>
      <c r="H214" s="68"/>
      <c r="I214" s="8"/>
      <c r="J214" s="8"/>
    </row>
    <row r="215" spans="1:10" ht="17.100000000000001" customHeight="1" thickBot="1" x14ac:dyDescent="0.25">
      <c r="A215" s="43" t="s">
        <v>391</v>
      </c>
      <c r="B215" s="66"/>
      <c r="C215" s="51" t="s">
        <v>392</v>
      </c>
      <c r="D215" s="36" t="s">
        <v>8</v>
      </c>
      <c r="E215" s="18"/>
      <c r="F215" s="18"/>
      <c r="G215" s="19">
        <f t="shared" si="3"/>
        <v>0</v>
      </c>
      <c r="H215" s="68"/>
      <c r="I215" s="8"/>
      <c r="J215" s="8"/>
    </row>
    <row r="216" spans="1:10" ht="17.100000000000001" customHeight="1" thickBot="1" x14ac:dyDescent="0.25">
      <c r="A216" s="43" t="s">
        <v>393</v>
      </c>
      <c r="B216" s="66"/>
      <c r="C216" s="51" t="s">
        <v>394</v>
      </c>
      <c r="D216" s="36" t="s">
        <v>8</v>
      </c>
      <c r="E216" s="18"/>
      <c r="F216" s="18"/>
      <c r="G216" s="19">
        <f t="shared" si="3"/>
        <v>0</v>
      </c>
      <c r="H216" s="68"/>
      <c r="I216" s="8"/>
      <c r="J216" s="8"/>
    </row>
    <row r="217" spans="1:10" ht="17.100000000000001" customHeight="1" thickBot="1" x14ac:dyDescent="0.25">
      <c r="A217" s="43" t="s">
        <v>395</v>
      </c>
      <c r="B217" s="66"/>
      <c r="C217" s="51" t="s">
        <v>396</v>
      </c>
      <c r="D217" s="36" t="s">
        <v>8</v>
      </c>
      <c r="E217" s="18"/>
      <c r="F217" s="18"/>
      <c r="G217" s="19">
        <f t="shared" si="3"/>
        <v>0</v>
      </c>
      <c r="H217" s="68"/>
      <c r="I217" s="8"/>
      <c r="J217" s="8"/>
    </row>
    <row r="218" spans="1:10" ht="17.100000000000001" customHeight="1" thickBot="1" x14ac:dyDescent="0.25">
      <c r="A218" s="43" t="s">
        <v>397</v>
      </c>
      <c r="B218" s="66"/>
      <c r="C218" s="51" t="s">
        <v>398</v>
      </c>
      <c r="D218" s="36" t="s">
        <v>8</v>
      </c>
      <c r="E218" s="18"/>
      <c r="F218" s="18"/>
      <c r="G218" s="19">
        <f t="shared" si="3"/>
        <v>0</v>
      </c>
      <c r="H218" s="68"/>
      <c r="I218" s="8"/>
      <c r="J218" s="8"/>
    </row>
    <row r="219" spans="1:10" ht="17.100000000000001" customHeight="1" thickBot="1" x14ac:dyDescent="0.25">
      <c r="A219" s="43" t="s">
        <v>399</v>
      </c>
      <c r="B219" s="66"/>
      <c r="C219" s="51" t="s">
        <v>400</v>
      </c>
      <c r="D219" s="36" t="s">
        <v>8</v>
      </c>
      <c r="E219" s="18"/>
      <c r="F219" s="18"/>
      <c r="G219" s="19">
        <f t="shared" si="3"/>
        <v>0</v>
      </c>
      <c r="H219" s="68"/>
      <c r="I219" s="8"/>
      <c r="J219" s="8"/>
    </row>
    <row r="220" spans="1:10" ht="17.100000000000001" customHeight="1" thickBot="1" x14ac:dyDescent="0.25">
      <c r="A220" s="43" t="s">
        <v>401</v>
      </c>
      <c r="B220" s="66"/>
      <c r="C220" s="51" t="s">
        <v>402</v>
      </c>
      <c r="D220" s="36" t="s">
        <v>8</v>
      </c>
      <c r="E220" s="18"/>
      <c r="F220" s="18"/>
      <c r="G220" s="19">
        <f t="shared" si="3"/>
        <v>0</v>
      </c>
      <c r="H220" s="68"/>
      <c r="I220" s="8"/>
      <c r="J220" s="8"/>
    </row>
    <row r="221" spans="1:10" ht="17.100000000000001" customHeight="1" thickBot="1" x14ac:dyDescent="0.25">
      <c r="A221" s="43" t="s">
        <v>403</v>
      </c>
      <c r="B221" s="66"/>
      <c r="C221" s="51" t="s">
        <v>404</v>
      </c>
      <c r="D221" s="36" t="s">
        <v>8</v>
      </c>
      <c r="E221" s="18"/>
      <c r="F221" s="18"/>
      <c r="G221" s="19">
        <f t="shared" si="3"/>
        <v>0</v>
      </c>
      <c r="H221" s="68"/>
      <c r="I221" s="8"/>
      <c r="J221" s="8"/>
    </row>
    <row r="222" spans="1:10" ht="17.100000000000001" customHeight="1" thickBot="1" x14ac:dyDescent="0.25">
      <c r="A222" s="43" t="s">
        <v>405</v>
      </c>
      <c r="B222" s="66"/>
      <c r="C222" s="51" t="s">
        <v>406</v>
      </c>
      <c r="D222" s="36" t="s">
        <v>8</v>
      </c>
      <c r="E222" s="18"/>
      <c r="F222" s="18"/>
      <c r="G222" s="19">
        <f t="shared" si="3"/>
        <v>0</v>
      </c>
      <c r="H222" s="68"/>
      <c r="I222" s="8"/>
      <c r="J222" s="8"/>
    </row>
    <row r="223" spans="1:10" ht="17.100000000000001" customHeight="1" thickBot="1" x14ac:dyDescent="0.25">
      <c r="A223" s="44"/>
      <c r="B223" s="66"/>
      <c r="C223" s="52" t="s">
        <v>407</v>
      </c>
      <c r="D223" s="37"/>
      <c r="E223" s="20"/>
      <c r="F223" s="21"/>
      <c r="G223" s="23">
        <f>SUM(G224:G233)</f>
        <v>0</v>
      </c>
      <c r="H223" s="68"/>
      <c r="I223" s="8"/>
      <c r="J223" s="8"/>
    </row>
    <row r="224" spans="1:10" ht="17.100000000000001" customHeight="1" thickBot="1" x14ac:dyDescent="0.25">
      <c r="A224" s="43" t="s">
        <v>408</v>
      </c>
      <c r="B224" s="66"/>
      <c r="C224" s="51" t="s">
        <v>409</v>
      </c>
      <c r="D224" s="36" t="s">
        <v>8</v>
      </c>
      <c r="E224" s="18"/>
      <c r="F224" s="18"/>
      <c r="G224" s="19">
        <f t="shared" si="3"/>
        <v>0</v>
      </c>
      <c r="H224" s="68"/>
      <c r="I224" s="8"/>
      <c r="J224" s="8"/>
    </row>
    <row r="225" spans="1:10" ht="17.100000000000001" customHeight="1" thickBot="1" x14ac:dyDescent="0.25">
      <c r="A225" s="43" t="s">
        <v>410</v>
      </c>
      <c r="B225" s="66"/>
      <c r="C225" s="51" t="s">
        <v>411</v>
      </c>
      <c r="D225" s="36" t="s">
        <v>8</v>
      </c>
      <c r="E225" s="18"/>
      <c r="F225" s="18"/>
      <c r="G225" s="19">
        <f t="shared" si="3"/>
        <v>0</v>
      </c>
      <c r="H225" s="68"/>
      <c r="I225" s="8"/>
      <c r="J225" s="8"/>
    </row>
    <row r="226" spans="1:10" ht="17.100000000000001" customHeight="1" thickBot="1" x14ac:dyDescent="0.25">
      <c r="A226" s="43" t="s">
        <v>412</v>
      </c>
      <c r="B226" s="66"/>
      <c r="C226" s="51" t="s">
        <v>413</v>
      </c>
      <c r="D226" s="36" t="s">
        <v>8</v>
      </c>
      <c r="E226" s="18"/>
      <c r="F226" s="18"/>
      <c r="G226" s="19">
        <f t="shared" si="3"/>
        <v>0</v>
      </c>
      <c r="H226" s="68"/>
      <c r="I226" s="8"/>
      <c r="J226" s="8"/>
    </row>
    <row r="227" spans="1:10" ht="17.100000000000001" customHeight="1" thickBot="1" x14ac:dyDescent="0.25">
      <c r="A227" s="43"/>
      <c r="B227" s="66"/>
      <c r="C227" s="57" t="s">
        <v>859</v>
      </c>
      <c r="D227" s="36"/>
      <c r="E227" s="18"/>
      <c r="F227" s="18"/>
      <c r="G227" s="19"/>
      <c r="H227" s="68"/>
      <c r="I227" s="8"/>
      <c r="J227" s="8"/>
    </row>
    <row r="228" spans="1:10" ht="17.100000000000001" customHeight="1" thickBot="1" x14ac:dyDescent="0.25">
      <c r="A228" s="43" t="s">
        <v>414</v>
      </c>
      <c r="B228" s="66"/>
      <c r="C228" s="51" t="s">
        <v>415</v>
      </c>
      <c r="D228" s="36" t="s">
        <v>8</v>
      </c>
      <c r="E228" s="18"/>
      <c r="F228" s="18"/>
      <c r="G228" s="19">
        <f t="shared" si="3"/>
        <v>0</v>
      </c>
      <c r="H228" s="68"/>
      <c r="I228" s="8"/>
      <c r="J228" s="8"/>
    </row>
    <row r="229" spans="1:10" ht="25.5" customHeight="1" thickBot="1" x14ac:dyDescent="0.25">
      <c r="A229" s="43" t="s">
        <v>416</v>
      </c>
      <c r="B229" s="66"/>
      <c r="C229" s="51" t="s">
        <v>417</v>
      </c>
      <c r="D229" s="36" t="s">
        <v>8</v>
      </c>
      <c r="E229" s="18"/>
      <c r="F229" s="18"/>
      <c r="G229" s="19">
        <f t="shared" si="3"/>
        <v>0</v>
      </c>
      <c r="H229" s="68"/>
      <c r="I229" s="8"/>
      <c r="J229" s="8"/>
    </row>
    <row r="230" spans="1:10" ht="25.5" customHeight="1" thickBot="1" x14ac:dyDescent="0.25">
      <c r="A230" s="43" t="s">
        <v>418</v>
      </c>
      <c r="B230" s="66"/>
      <c r="C230" s="51" t="s">
        <v>419</v>
      </c>
      <c r="D230" s="36" t="s">
        <v>8</v>
      </c>
      <c r="E230" s="18"/>
      <c r="F230" s="18"/>
      <c r="G230" s="19">
        <f t="shared" si="3"/>
        <v>0</v>
      </c>
      <c r="H230" s="68"/>
      <c r="I230" s="8"/>
      <c r="J230" s="8"/>
    </row>
    <row r="231" spans="1:10" ht="25.5" customHeight="1" thickBot="1" x14ac:dyDescent="0.25">
      <c r="A231" s="43" t="s">
        <v>420</v>
      </c>
      <c r="B231" s="66"/>
      <c r="C231" s="51" t="s">
        <v>421</v>
      </c>
      <c r="D231" s="36" t="s">
        <v>8</v>
      </c>
      <c r="E231" s="18"/>
      <c r="F231" s="18"/>
      <c r="G231" s="19">
        <f t="shared" si="3"/>
        <v>0</v>
      </c>
      <c r="H231" s="68"/>
      <c r="I231" s="8"/>
      <c r="J231" s="8"/>
    </row>
    <row r="232" spans="1:10" ht="17.100000000000001" customHeight="1" thickBot="1" x14ac:dyDescent="0.25">
      <c r="A232" s="43" t="s">
        <v>422</v>
      </c>
      <c r="B232" s="66"/>
      <c r="C232" s="51" t="s">
        <v>423</v>
      </c>
      <c r="D232" s="36" t="s">
        <v>8</v>
      </c>
      <c r="E232" s="18"/>
      <c r="F232" s="18"/>
      <c r="G232" s="19">
        <f t="shared" si="3"/>
        <v>0</v>
      </c>
      <c r="H232" s="68"/>
      <c r="I232" s="8"/>
      <c r="J232" s="8"/>
    </row>
    <row r="233" spans="1:10" ht="17.100000000000001" customHeight="1" thickBot="1" x14ac:dyDescent="0.25">
      <c r="A233" s="47" t="s">
        <v>424</v>
      </c>
      <c r="B233" s="67"/>
      <c r="C233" s="55" t="s">
        <v>425</v>
      </c>
      <c r="D233" s="39" t="s">
        <v>8</v>
      </c>
      <c r="E233" s="27"/>
      <c r="F233" s="27"/>
      <c r="G233" s="28">
        <f t="shared" si="3"/>
        <v>0</v>
      </c>
      <c r="H233" s="68"/>
      <c r="I233" s="8"/>
      <c r="J233" s="8"/>
    </row>
    <row r="234" spans="1:10" ht="17.100000000000001" customHeight="1" thickBot="1" x14ac:dyDescent="0.25">
      <c r="A234" s="42"/>
      <c r="B234" s="65" t="s">
        <v>426</v>
      </c>
      <c r="C234" s="50" t="s">
        <v>427</v>
      </c>
      <c r="D234" s="35"/>
      <c r="E234" s="15"/>
      <c r="F234" s="16"/>
      <c r="G234" s="29">
        <f>SUM(G235:G239)</f>
        <v>0</v>
      </c>
      <c r="H234" s="68">
        <f>SUM(G234,G240,G246,G251,G257,G261,G263,G279,G288)</f>
        <v>0</v>
      </c>
      <c r="I234" s="8"/>
      <c r="J234" s="8"/>
    </row>
    <row r="235" spans="1:10" ht="17.100000000000001" customHeight="1" thickBot="1" x14ac:dyDescent="0.25">
      <c r="A235" s="43" t="s">
        <v>428</v>
      </c>
      <c r="B235" s="66"/>
      <c r="C235" s="51" t="s">
        <v>429</v>
      </c>
      <c r="D235" s="36" t="s">
        <v>8</v>
      </c>
      <c r="E235" s="18"/>
      <c r="F235" s="18"/>
      <c r="G235" s="19">
        <f t="shared" si="3"/>
        <v>0</v>
      </c>
      <c r="H235" s="68"/>
      <c r="I235" s="8"/>
      <c r="J235" s="8"/>
    </row>
    <row r="236" spans="1:10" ht="17.100000000000001" customHeight="1" thickBot="1" x14ac:dyDescent="0.25">
      <c r="A236" s="43" t="s">
        <v>430</v>
      </c>
      <c r="B236" s="66"/>
      <c r="C236" s="51" t="s">
        <v>431</v>
      </c>
      <c r="D236" s="36" t="s">
        <v>8</v>
      </c>
      <c r="E236" s="18"/>
      <c r="F236" s="18"/>
      <c r="G236" s="19">
        <f t="shared" si="3"/>
        <v>0</v>
      </c>
      <c r="H236" s="68"/>
      <c r="I236" s="8"/>
      <c r="J236" s="8"/>
    </row>
    <row r="237" spans="1:10" ht="17.100000000000001" customHeight="1" thickBot="1" x14ac:dyDescent="0.25">
      <c r="A237" s="43" t="s">
        <v>432</v>
      </c>
      <c r="B237" s="66"/>
      <c r="C237" s="51" t="s">
        <v>433</v>
      </c>
      <c r="D237" s="36" t="s">
        <v>8</v>
      </c>
      <c r="E237" s="18"/>
      <c r="F237" s="18"/>
      <c r="G237" s="19">
        <f t="shared" si="3"/>
        <v>0</v>
      </c>
      <c r="H237" s="68"/>
      <c r="I237" s="8"/>
      <c r="J237" s="8"/>
    </row>
    <row r="238" spans="1:10" ht="17.100000000000001" customHeight="1" thickBot="1" x14ac:dyDescent="0.25">
      <c r="A238" s="43" t="s">
        <v>434</v>
      </c>
      <c r="B238" s="66"/>
      <c r="C238" s="51" t="s">
        <v>435</v>
      </c>
      <c r="D238" s="36" t="s">
        <v>8</v>
      </c>
      <c r="E238" s="18"/>
      <c r="F238" s="18"/>
      <c r="G238" s="19">
        <f t="shared" si="3"/>
        <v>0</v>
      </c>
      <c r="H238" s="68"/>
      <c r="I238" s="8"/>
      <c r="J238" s="8"/>
    </row>
    <row r="239" spans="1:10" ht="17.100000000000001" customHeight="1" thickBot="1" x14ac:dyDescent="0.25">
      <c r="A239" s="43" t="s">
        <v>436</v>
      </c>
      <c r="B239" s="66"/>
      <c r="C239" s="51" t="s">
        <v>437</v>
      </c>
      <c r="D239" s="36" t="s">
        <v>8</v>
      </c>
      <c r="E239" s="18"/>
      <c r="F239" s="18"/>
      <c r="G239" s="19">
        <f t="shared" ref="G239:G297" si="4">E239*F239</f>
        <v>0</v>
      </c>
      <c r="H239" s="68"/>
      <c r="I239" s="8"/>
      <c r="J239" s="8"/>
    </row>
    <row r="240" spans="1:10" ht="17.100000000000001" customHeight="1" thickBot="1" x14ac:dyDescent="0.25">
      <c r="A240" s="44"/>
      <c r="B240" s="66"/>
      <c r="C240" s="52" t="s">
        <v>438</v>
      </c>
      <c r="D240" s="37"/>
      <c r="E240" s="20"/>
      <c r="F240" s="21"/>
      <c r="G240" s="23">
        <f>SUM(G241:G245)</f>
        <v>0</v>
      </c>
      <c r="H240" s="68"/>
      <c r="I240" s="8"/>
      <c r="J240" s="8"/>
    </row>
    <row r="241" spans="1:10" ht="17.100000000000001" customHeight="1" thickBot="1" x14ac:dyDescent="0.25">
      <c r="A241" s="43" t="s">
        <v>439</v>
      </c>
      <c r="B241" s="66"/>
      <c r="C241" s="51" t="s">
        <v>440</v>
      </c>
      <c r="D241" s="36" t="s">
        <v>8</v>
      </c>
      <c r="E241" s="18"/>
      <c r="F241" s="18"/>
      <c r="G241" s="19">
        <f t="shared" si="4"/>
        <v>0</v>
      </c>
      <c r="H241" s="68"/>
      <c r="I241" s="8"/>
      <c r="J241" s="8"/>
    </row>
    <row r="242" spans="1:10" ht="17.100000000000001" customHeight="1" thickBot="1" x14ac:dyDescent="0.25">
      <c r="A242" s="43" t="s">
        <v>441</v>
      </c>
      <c r="B242" s="66"/>
      <c r="C242" s="51" t="s">
        <v>442</v>
      </c>
      <c r="D242" s="36" t="s">
        <v>8</v>
      </c>
      <c r="E242" s="18"/>
      <c r="F242" s="18"/>
      <c r="G242" s="19">
        <f t="shared" si="4"/>
        <v>0</v>
      </c>
      <c r="H242" s="68"/>
      <c r="I242" s="8"/>
      <c r="J242" s="8"/>
    </row>
    <row r="243" spans="1:10" ht="17.100000000000001" customHeight="1" thickBot="1" x14ac:dyDescent="0.25">
      <c r="A243" s="43" t="s">
        <v>443</v>
      </c>
      <c r="B243" s="66"/>
      <c r="C243" s="51" t="s">
        <v>444</v>
      </c>
      <c r="D243" s="36" t="s">
        <v>8</v>
      </c>
      <c r="E243" s="18"/>
      <c r="F243" s="18"/>
      <c r="G243" s="19">
        <f t="shared" si="4"/>
        <v>0</v>
      </c>
      <c r="H243" s="68"/>
      <c r="I243" s="8"/>
      <c r="J243" s="8"/>
    </row>
    <row r="244" spans="1:10" ht="17.100000000000001" customHeight="1" thickBot="1" x14ac:dyDescent="0.25">
      <c r="A244" s="43" t="s">
        <v>445</v>
      </c>
      <c r="B244" s="66"/>
      <c r="C244" s="51" t="s">
        <v>446</v>
      </c>
      <c r="D244" s="36" t="s">
        <v>8</v>
      </c>
      <c r="E244" s="18"/>
      <c r="F244" s="18"/>
      <c r="G244" s="19">
        <f t="shared" si="4"/>
        <v>0</v>
      </c>
      <c r="H244" s="68"/>
      <c r="I244" s="8"/>
      <c r="J244" s="8"/>
    </row>
    <row r="245" spans="1:10" ht="17.100000000000001" customHeight="1" thickBot="1" x14ac:dyDescent="0.25">
      <c r="A245" s="43" t="s">
        <v>447</v>
      </c>
      <c r="B245" s="66"/>
      <c r="C245" s="51" t="s">
        <v>448</v>
      </c>
      <c r="D245" s="36" t="s">
        <v>8</v>
      </c>
      <c r="E245" s="18"/>
      <c r="F245" s="18"/>
      <c r="G245" s="19">
        <f t="shared" si="4"/>
        <v>0</v>
      </c>
      <c r="H245" s="68"/>
      <c r="I245" s="8"/>
      <c r="J245" s="8"/>
    </row>
    <row r="246" spans="1:10" ht="17.100000000000001" customHeight="1" thickBot="1" x14ac:dyDescent="0.25">
      <c r="A246" s="44"/>
      <c r="B246" s="66"/>
      <c r="C246" s="52" t="s">
        <v>449</v>
      </c>
      <c r="D246" s="37"/>
      <c r="E246" s="20"/>
      <c r="F246" s="21"/>
      <c r="G246" s="23">
        <f>SUM(G247:G250)</f>
        <v>0</v>
      </c>
      <c r="H246" s="68"/>
      <c r="I246" s="8"/>
      <c r="J246" s="8"/>
    </row>
    <row r="247" spans="1:10" ht="17.100000000000001" customHeight="1" thickBot="1" x14ac:dyDescent="0.25">
      <c r="A247" s="43" t="s">
        <v>450</v>
      </c>
      <c r="B247" s="66"/>
      <c r="C247" s="51" t="s">
        <v>451</v>
      </c>
      <c r="D247" s="36" t="s">
        <v>8</v>
      </c>
      <c r="E247" s="18"/>
      <c r="F247" s="18"/>
      <c r="G247" s="19">
        <f t="shared" si="4"/>
        <v>0</v>
      </c>
      <c r="H247" s="68"/>
      <c r="I247" s="8"/>
      <c r="J247" s="8"/>
    </row>
    <row r="248" spans="1:10" ht="17.100000000000001" customHeight="1" thickBot="1" x14ac:dyDescent="0.25">
      <c r="A248" s="43" t="s">
        <v>452</v>
      </c>
      <c r="B248" s="66"/>
      <c r="C248" s="51" t="s">
        <v>453</v>
      </c>
      <c r="D248" s="36" t="s">
        <v>8</v>
      </c>
      <c r="E248" s="18"/>
      <c r="F248" s="18"/>
      <c r="G248" s="19">
        <f t="shared" si="4"/>
        <v>0</v>
      </c>
      <c r="H248" s="68"/>
      <c r="I248" s="8"/>
      <c r="J248" s="8"/>
    </row>
    <row r="249" spans="1:10" ht="17.100000000000001" customHeight="1" thickBot="1" x14ac:dyDescent="0.25">
      <c r="A249" s="43" t="s">
        <v>454</v>
      </c>
      <c r="B249" s="66"/>
      <c r="C249" s="51" t="s">
        <v>455</v>
      </c>
      <c r="D249" s="36" t="s">
        <v>8</v>
      </c>
      <c r="E249" s="18"/>
      <c r="F249" s="18"/>
      <c r="G249" s="19">
        <f t="shared" si="4"/>
        <v>0</v>
      </c>
      <c r="H249" s="68"/>
      <c r="I249" s="8"/>
      <c r="J249" s="8"/>
    </row>
    <row r="250" spans="1:10" ht="17.100000000000001" customHeight="1" thickBot="1" x14ac:dyDescent="0.25">
      <c r="A250" s="43" t="s">
        <v>456</v>
      </c>
      <c r="B250" s="66"/>
      <c r="C250" s="51" t="s">
        <v>457</v>
      </c>
      <c r="D250" s="36" t="s">
        <v>8</v>
      </c>
      <c r="E250" s="18"/>
      <c r="F250" s="18"/>
      <c r="G250" s="19">
        <f t="shared" si="4"/>
        <v>0</v>
      </c>
      <c r="H250" s="68"/>
      <c r="I250" s="8"/>
      <c r="J250" s="8"/>
    </row>
    <row r="251" spans="1:10" ht="17.100000000000001" customHeight="1" thickBot="1" x14ac:dyDescent="0.25">
      <c r="A251" s="44"/>
      <c r="B251" s="66"/>
      <c r="C251" s="52" t="s">
        <v>458</v>
      </c>
      <c r="D251" s="37"/>
      <c r="E251" s="20"/>
      <c r="F251" s="21"/>
      <c r="G251" s="23">
        <f>SUM(G252:G256)</f>
        <v>0</v>
      </c>
      <c r="H251" s="68"/>
      <c r="I251" s="8"/>
      <c r="J251" s="8"/>
    </row>
    <row r="252" spans="1:10" ht="17.100000000000001" customHeight="1" thickBot="1" x14ac:dyDescent="0.25">
      <c r="A252" s="43" t="s">
        <v>459</v>
      </c>
      <c r="B252" s="66"/>
      <c r="C252" s="51" t="s">
        <v>860</v>
      </c>
      <c r="D252" s="36" t="s">
        <v>8</v>
      </c>
      <c r="E252" s="18"/>
      <c r="F252" s="18"/>
      <c r="G252" s="19">
        <f t="shared" si="4"/>
        <v>0</v>
      </c>
      <c r="H252" s="68"/>
      <c r="I252" s="8"/>
      <c r="J252" s="8"/>
    </row>
    <row r="253" spans="1:10" ht="17.100000000000001" customHeight="1" thickBot="1" x14ac:dyDescent="0.25">
      <c r="A253" s="43" t="s">
        <v>460</v>
      </c>
      <c r="B253" s="66"/>
      <c r="C253" s="51" t="s">
        <v>861</v>
      </c>
      <c r="D253" s="36" t="s">
        <v>8</v>
      </c>
      <c r="E253" s="18"/>
      <c r="F253" s="18"/>
      <c r="G253" s="19">
        <f t="shared" si="4"/>
        <v>0</v>
      </c>
      <c r="H253" s="68"/>
      <c r="I253" s="8"/>
      <c r="J253" s="8"/>
    </row>
    <row r="254" spans="1:10" ht="17.100000000000001" customHeight="1" thickBot="1" x14ac:dyDescent="0.25">
      <c r="A254" s="43" t="s">
        <v>461</v>
      </c>
      <c r="B254" s="66"/>
      <c r="C254" s="51" t="s">
        <v>862</v>
      </c>
      <c r="D254" s="36" t="s">
        <v>8</v>
      </c>
      <c r="E254" s="18"/>
      <c r="F254" s="18"/>
      <c r="G254" s="19">
        <f t="shared" si="4"/>
        <v>0</v>
      </c>
      <c r="H254" s="68"/>
      <c r="I254" s="8"/>
      <c r="J254" s="8"/>
    </row>
    <row r="255" spans="1:10" ht="17.100000000000001" customHeight="1" thickBot="1" x14ac:dyDescent="0.25">
      <c r="A255" s="43" t="s">
        <v>462</v>
      </c>
      <c r="B255" s="66"/>
      <c r="C255" s="51" t="s">
        <v>863</v>
      </c>
      <c r="D255" s="36" t="s">
        <v>8</v>
      </c>
      <c r="E255" s="18"/>
      <c r="F255" s="18"/>
      <c r="G255" s="19">
        <f t="shared" si="4"/>
        <v>0</v>
      </c>
      <c r="H255" s="68"/>
      <c r="I255" s="8"/>
      <c r="J255" s="8"/>
    </row>
    <row r="256" spans="1:10" ht="17.100000000000001" customHeight="1" thickBot="1" x14ac:dyDescent="0.25">
      <c r="A256" s="43" t="s">
        <v>463</v>
      </c>
      <c r="B256" s="66"/>
      <c r="C256" s="51" t="s">
        <v>864</v>
      </c>
      <c r="D256" s="36" t="s">
        <v>8</v>
      </c>
      <c r="E256" s="18"/>
      <c r="F256" s="18"/>
      <c r="G256" s="19">
        <f t="shared" si="4"/>
        <v>0</v>
      </c>
      <c r="H256" s="68"/>
      <c r="I256" s="8"/>
      <c r="J256" s="8"/>
    </row>
    <row r="257" spans="1:10" ht="17.100000000000001" customHeight="1" thickBot="1" x14ac:dyDescent="0.25">
      <c r="A257" s="44"/>
      <c r="B257" s="66"/>
      <c r="C257" s="52" t="s">
        <v>464</v>
      </c>
      <c r="D257" s="37"/>
      <c r="E257" s="20"/>
      <c r="F257" s="21"/>
      <c r="G257" s="23">
        <f>SUM(G258:G260)</f>
        <v>0</v>
      </c>
      <c r="H257" s="68"/>
      <c r="I257" s="8"/>
      <c r="J257" s="8"/>
    </row>
    <row r="258" spans="1:10" ht="17.100000000000001" customHeight="1" thickBot="1" x14ac:dyDescent="0.25">
      <c r="A258" s="43" t="s">
        <v>465</v>
      </c>
      <c r="B258" s="66"/>
      <c r="C258" s="51" t="s">
        <v>466</v>
      </c>
      <c r="D258" s="36" t="s">
        <v>8</v>
      </c>
      <c r="E258" s="18"/>
      <c r="F258" s="18"/>
      <c r="G258" s="19">
        <f t="shared" si="4"/>
        <v>0</v>
      </c>
      <c r="H258" s="68"/>
      <c r="I258" s="8"/>
      <c r="J258" s="8"/>
    </row>
    <row r="259" spans="1:10" ht="17.100000000000001" customHeight="1" thickBot="1" x14ac:dyDescent="0.25">
      <c r="A259" s="43" t="s">
        <v>467</v>
      </c>
      <c r="B259" s="66"/>
      <c r="C259" s="51" t="s">
        <v>468</v>
      </c>
      <c r="D259" s="36" t="s">
        <v>8</v>
      </c>
      <c r="E259" s="18"/>
      <c r="F259" s="18"/>
      <c r="G259" s="19">
        <f t="shared" si="4"/>
        <v>0</v>
      </c>
      <c r="H259" s="68"/>
      <c r="I259" s="8"/>
      <c r="J259" s="8"/>
    </row>
    <row r="260" spans="1:10" ht="17.100000000000001" customHeight="1" thickBot="1" x14ac:dyDescent="0.25">
      <c r="A260" s="43" t="s">
        <v>469</v>
      </c>
      <c r="B260" s="66"/>
      <c r="C260" s="51" t="s">
        <v>470</v>
      </c>
      <c r="D260" s="36" t="s">
        <v>8</v>
      </c>
      <c r="E260" s="18"/>
      <c r="F260" s="18"/>
      <c r="G260" s="19">
        <f t="shared" si="4"/>
        <v>0</v>
      </c>
      <c r="H260" s="68"/>
      <c r="I260" s="8"/>
      <c r="J260" s="8"/>
    </row>
    <row r="261" spans="1:10" ht="17.100000000000001" customHeight="1" thickBot="1" x14ac:dyDescent="0.25">
      <c r="A261" s="44"/>
      <c r="B261" s="66"/>
      <c r="C261" s="52" t="s">
        <v>471</v>
      </c>
      <c r="D261" s="37"/>
      <c r="E261" s="20"/>
      <c r="F261" s="21"/>
      <c r="G261" s="23">
        <f>SUM(G262)</f>
        <v>0</v>
      </c>
      <c r="H261" s="68"/>
      <c r="I261" s="8"/>
      <c r="J261" s="8"/>
    </row>
    <row r="262" spans="1:10" ht="17.100000000000001" customHeight="1" thickBot="1" x14ac:dyDescent="0.25">
      <c r="A262" s="43" t="s">
        <v>472</v>
      </c>
      <c r="B262" s="66"/>
      <c r="C262" s="51" t="s">
        <v>473</v>
      </c>
      <c r="D262" s="36" t="s">
        <v>8</v>
      </c>
      <c r="E262" s="18"/>
      <c r="F262" s="18"/>
      <c r="G262" s="19">
        <f t="shared" si="4"/>
        <v>0</v>
      </c>
      <c r="H262" s="68"/>
      <c r="I262" s="8"/>
      <c r="J262" s="8"/>
    </row>
    <row r="263" spans="1:10" ht="17.100000000000001" customHeight="1" thickBot="1" x14ac:dyDescent="0.25">
      <c r="A263" s="44"/>
      <c r="B263" s="66"/>
      <c r="C263" s="52" t="s">
        <v>474</v>
      </c>
      <c r="D263" s="37"/>
      <c r="E263" s="20"/>
      <c r="F263" s="21"/>
      <c r="G263" s="23">
        <f>SUM(G264:G278)</f>
        <v>0</v>
      </c>
      <c r="H263" s="68"/>
      <c r="I263" s="8"/>
      <c r="J263" s="8"/>
    </row>
    <row r="264" spans="1:10" ht="17.100000000000001" customHeight="1" thickBot="1" x14ac:dyDescent="0.25">
      <c r="A264" s="43" t="s">
        <v>475</v>
      </c>
      <c r="B264" s="66"/>
      <c r="C264" s="51" t="s">
        <v>476</v>
      </c>
      <c r="D264" s="36" t="s">
        <v>27</v>
      </c>
      <c r="E264" s="18"/>
      <c r="F264" s="18"/>
      <c r="G264" s="19">
        <f t="shared" si="4"/>
        <v>0</v>
      </c>
      <c r="H264" s="68"/>
      <c r="I264" s="8"/>
      <c r="J264" s="8"/>
    </row>
    <row r="265" spans="1:10" ht="17.100000000000001" customHeight="1" thickBot="1" x14ac:dyDescent="0.25">
      <c r="A265" s="43" t="s">
        <v>477</v>
      </c>
      <c r="B265" s="66"/>
      <c r="C265" s="51" t="s">
        <v>478</v>
      </c>
      <c r="D265" s="36" t="s">
        <v>27</v>
      </c>
      <c r="E265" s="18"/>
      <c r="F265" s="18"/>
      <c r="G265" s="19">
        <f t="shared" si="4"/>
        <v>0</v>
      </c>
      <c r="H265" s="68"/>
      <c r="I265" s="8"/>
      <c r="J265" s="8"/>
    </row>
    <row r="266" spans="1:10" ht="17.100000000000001" customHeight="1" thickBot="1" x14ac:dyDescent="0.25">
      <c r="A266" s="43" t="s">
        <v>479</v>
      </c>
      <c r="B266" s="66"/>
      <c r="C266" s="51" t="s">
        <v>480</v>
      </c>
      <c r="D266" s="36" t="s">
        <v>27</v>
      </c>
      <c r="E266" s="18"/>
      <c r="F266" s="18"/>
      <c r="G266" s="19">
        <f t="shared" si="4"/>
        <v>0</v>
      </c>
      <c r="H266" s="68"/>
      <c r="I266" s="8"/>
      <c r="J266" s="8"/>
    </row>
    <row r="267" spans="1:10" ht="17.100000000000001" customHeight="1" thickBot="1" x14ac:dyDescent="0.25">
      <c r="A267" s="43" t="s">
        <v>481</v>
      </c>
      <c r="B267" s="66"/>
      <c r="C267" s="51" t="s">
        <v>482</v>
      </c>
      <c r="D267" s="36" t="s">
        <v>27</v>
      </c>
      <c r="E267" s="18"/>
      <c r="F267" s="18"/>
      <c r="G267" s="19">
        <f t="shared" si="4"/>
        <v>0</v>
      </c>
      <c r="H267" s="68"/>
      <c r="I267" s="8"/>
      <c r="J267" s="8"/>
    </row>
    <row r="268" spans="1:10" ht="17.100000000000001" customHeight="1" thickBot="1" x14ac:dyDescent="0.25">
      <c r="A268" s="43" t="s">
        <v>483</v>
      </c>
      <c r="B268" s="66"/>
      <c r="C268" s="51" t="s">
        <v>484</v>
      </c>
      <c r="D268" s="36" t="s">
        <v>27</v>
      </c>
      <c r="E268" s="18"/>
      <c r="F268" s="18"/>
      <c r="G268" s="19">
        <f t="shared" si="4"/>
        <v>0</v>
      </c>
      <c r="H268" s="68"/>
      <c r="I268" s="8"/>
      <c r="J268" s="8"/>
    </row>
    <row r="269" spans="1:10" ht="17.100000000000001" customHeight="1" thickBot="1" x14ac:dyDescent="0.25">
      <c r="A269" s="43" t="s">
        <v>485</v>
      </c>
      <c r="B269" s="66"/>
      <c r="C269" s="51" t="s">
        <v>486</v>
      </c>
      <c r="D269" s="36" t="s">
        <v>27</v>
      </c>
      <c r="E269" s="18"/>
      <c r="F269" s="18"/>
      <c r="G269" s="19">
        <f t="shared" si="4"/>
        <v>0</v>
      </c>
      <c r="H269" s="68"/>
      <c r="I269" s="8"/>
      <c r="J269" s="8"/>
    </row>
    <row r="270" spans="1:10" ht="17.100000000000001" customHeight="1" thickBot="1" x14ac:dyDescent="0.25">
      <c r="A270" s="43" t="s">
        <v>487</v>
      </c>
      <c r="B270" s="66"/>
      <c r="C270" s="51" t="s">
        <v>488</v>
      </c>
      <c r="D270" s="36" t="s">
        <v>27</v>
      </c>
      <c r="E270" s="18"/>
      <c r="F270" s="18"/>
      <c r="G270" s="19">
        <f t="shared" si="4"/>
        <v>0</v>
      </c>
      <c r="H270" s="68"/>
      <c r="I270" s="8"/>
      <c r="J270" s="8"/>
    </row>
    <row r="271" spans="1:10" ht="17.100000000000001" customHeight="1" thickBot="1" x14ac:dyDescent="0.25">
      <c r="A271" s="43" t="s">
        <v>489</v>
      </c>
      <c r="B271" s="66"/>
      <c r="C271" s="51" t="s">
        <v>490</v>
      </c>
      <c r="D271" s="36" t="s">
        <v>27</v>
      </c>
      <c r="E271" s="18"/>
      <c r="F271" s="18"/>
      <c r="G271" s="19">
        <f t="shared" si="4"/>
        <v>0</v>
      </c>
      <c r="H271" s="68"/>
      <c r="I271" s="8"/>
      <c r="J271" s="8"/>
    </row>
    <row r="272" spans="1:10" ht="17.100000000000001" customHeight="1" thickBot="1" x14ac:dyDescent="0.25">
      <c r="A272" s="43" t="s">
        <v>491</v>
      </c>
      <c r="B272" s="66"/>
      <c r="C272" s="51" t="s">
        <v>492</v>
      </c>
      <c r="D272" s="36" t="s">
        <v>27</v>
      </c>
      <c r="E272" s="18"/>
      <c r="F272" s="18"/>
      <c r="G272" s="19">
        <f t="shared" si="4"/>
        <v>0</v>
      </c>
      <c r="H272" s="68"/>
      <c r="I272" s="8"/>
      <c r="J272" s="8"/>
    </row>
    <row r="273" spans="1:10" ht="17.100000000000001" customHeight="1" thickBot="1" x14ac:dyDescent="0.25">
      <c r="A273" s="43" t="s">
        <v>493</v>
      </c>
      <c r="B273" s="66"/>
      <c r="C273" s="51" t="s">
        <v>494</v>
      </c>
      <c r="D273" s="36" t="s">
        <v>27</v>
      </c>
      <c r="E273" s="18"/>
      <c r="F273" s="18"/>
      <c r="G273" s="19">
        <f t="shared" si="4"/>
        <v>0</v>
      </c>
      <c r="H273" s="68"/>
      <c r="I273" s="8"/>
      <c r="J273" s="8"/>
    </row>
    <row r="274" spans="1:10" ht="17.100000000000001" customHeight="1" thickBot="1" x14ac:dyDescent="0.25">
      <c r="A274" s="43" t="s">
        <v>495</v>
      </c>
      <c r="B274" s="66"/>
      <c r="C274" s="51" t="s">
        <v>496</v>
      </c>
      <c r="D274" s="36" t="s">
        <v>27</v>
      </c>
      <c r="E274" s="18"/>
      <c r="F274" s="18"/>
      <c r="G274" s="19">
        <f t="shared" si="4"/>
        <v>0</v>
      </c>
      <c r="H274" s="68"/>
      <c r="I274" s="8"/>
      <c r="J274" s="8"/>
    </row>
    <row r="275" spans="1:10" ht="17.100000000000001" customHeight="1" thickBot="1" x14ac:dyDescent="0.25">
      <c r="A275" s="43" t="s">
        <v>497</v>
      </c>
      <c r="B275" s="66"/>
      <c r="C275" s="51" t="s">
        <v>498</v>
      </c>
      <c r="D275" s="36" t="s">
        <v>27</v>
      </c>
      <c r="E275" s="18"/>
      <c r="F275" s="18"/>
      <c r="G275" s="19">
        <f t="shared" si="4"/>
        <v>0</v>
      </c>
      <c r="H275" s="68"/>
      <c r="I275" s="8"/>
      <c r="J275" s="8"/>
    </row>
    <row r="276" spans="1:10" ht="17.100000000000001" customHeight="1" thickBot="1" x14ac:dyDescent="0.25">
      <c r="A276" s="43" t="s">
        <v>499</v>
      </c>
      <c r="B276" s="66"/>
      <c r="C276" s="51" t="s">
        <v>500</v>
      </c>
      <c r="D276" s="36" t="s">
        <v>27</v>
      </c>
      <c r="E276" s="18"/>
      <c r="F276" s="18"/>
      <c r="G276" s="19">
        <f t="shared" si="4"/>
        <v>0</v>
      </c>
      <c r="H276" s="68"/>
      <c r="I276" s="8"/>
      <c r="J276" s="8"/>
    </row>
    <row r="277" spans="1:10" ht="17.100000000000001" customHeight="1" thickBot="1" x14ac:dyDescent="0.25">
      <c r="A277" s="43" t="s">
        <v>501</v>
      </c>
      <c r="B277" s="66"/>
      <c r="C277" s="51" t="s">
        <v>502</v>
      </c>
      <c r="D277" s="36" t="s">
        <v>27</v>
      </c>
      <c r="E277" s="18"/>
      <c r="F277" s="18"/>
      <c r="G277" s="19">
        <f t="shared" si="4"/>
        <v>0</v>
      </c>
      <c r="H277" s="68"/>
      <c r="I277" s="8"/>
      <c r="J277" s="8"/>
    </row>
    <row r="278" spans="1:10" ht="17.100000000000001" customHeight="1" thickBot="1" x14ac:dyDescent="0.25">
      <c r="A278" s="43" t="s">
        <v>503</v>
      </c>
      <c r="B278" s="66"/>
      <c r="C278" s="51" t="s">
        <v>504</v>
      </c>
      <c r="D278" s="36" t="s">
        <v>27</v>
      </c>
      <c r="E278" s="18"/>
      <c r="F278" s="18"/>
      <c r="G278" s="19">
        <f t="shared" si="4"/>
        <v>0</v>
      </c>
      <c r="H278" s="68"/>
      <c r="I278" s="8"/>
      <c r="J278" s="8"/>
    </row>
    <row r="279" spans="1:10" ht="17.100000000000001" customHeight="1" thickBot="1" x14ac:dyDescent="0.25">
      <c r="A279" s="44"/>
      <c r="B279" s="66"/>
      <c r="C279" s="52" t="s">
        <v>505</v>
      </c>
      <c r="D279" s="37"/>
      <c r="E279" s="20"/>
      <c r="F279" s="21"/>
      <c r="G279" s="23">
        <f>SUM(G280:G287)</f>
        <v>0</v>
      </c>
      <c r="H279" s="68"/>
      <c r="I279" s="8"/>
      <c r="J279" s="8"/>
    </row>
    <row r="280" spans="1:10" ht="17.100000000000001" customHeight="1" thickBot="1" x14ac:dyDescent="0.25">
      <c r="A280" s="43" t="s">
        <v>506</v>
      </c>
      <c r="B280" s="66"/>
      <c r="C280" s="51" t="s">
        <v>507</v>
      </c>
      <c r="D280" s="36" t="s">
        <v>27</v>
      </c>
      <c r="E280" s="18"/>
      <c r="F280" s="18"/>
      <c r="G280" s="19">
        <f t="shared" si="4"/>
        <v>0</v>
      </c>
      <c r="H280" s="68"/>
      <c r="I280" s="8"/>
      <c r="J280" s="8"/>
    </row>
    <row r="281" spans="1:10" ht="17.100000000000001" customHeight="1" thickBot="1" x14ac:dyDescent="0.25">
      <c r="A281" s="43" t="s">
        <v>508</v>
      </c>
      <c r="B281" s="66"/>
      <c r="C281" s="51" t="s">
        <v>509</v>
      </c>
      <c r="D281" s="36" t="s">
        <v>27</v>
      </c>
      <c r="E281" s="18"/>
      <c r="F281" s="18"/>
      <c r="G281" s="19">
        <f t="shared" si="4"/>
        <v>0</v>
      </c>
      <c r="H281" s="68"/>
      <c r="I281" s="8"/>
      <c r="J281" s="8"/>
    </row>
    <row r="282" spans="1:10" ht="17.100000000000001" customHeight="1" thickBot="1" x14ac:dyDescent="0.25">
      <c r="A282" s="43" t="s">
        <v>510</v>
      </c>
      <c r="B282" s="66"/>
      <c r="C282" s="51" t="s">
        <v>511</v>
      </c>
      <c r="D282" s="36" t="s">
        <v>27</v>
      </c>
      <c r="E282" s="18"/>
      <c r="F282" s="18"/>
      <c r="G282" s="19">
        <f t="shared" si="4"/>
        <v>0</v>
      </c>
      <c r="H282" s="68"/>
      <c r="I282" s="8"/>
      <c r="J282" s="8"/>
    </row>
    <row r="283" spans="1:10" ht="17.100000000000001" customHeight="1" thickBot="1" x14ac:dyDescent="0.25">
      <c r="A283" s="43" t="s">
        <v>512</v>
      </c>
      <c r="B283" s="66"/>
      <c r="C283" s="51" t="s">
        <v>513</v>
      </c>
      <c r="D283" s="36" t="s">
        <v>27</v>
      </c>
      <c r="E283" s="18"/>
      <c r="F283" s="18"/>
      <c r="G283" s="19">
        <f t="shared" si="4"/>
        <v>0</v>
      </c>
      <c r="H283" s="68"/>
      <c r="I283" s="8"/>
      <c r="J283" s="8"/>
    </row>
    <row r="284" spans="1:10" ht="17.100000000000001" customHeight="1" thickBot="1" x14ac:dyDescent="0.25">
      <c r="A284" s="43" t="s">
        <v>514</v>
      </c>
      <c r="B284" s="66"/>
      <c r="C284" s="51" t="s">
        <v>515</v>
      </c>
      <c r="D284" s="36" t="s">
        <v>27</v>
      </c>
      <c r="E284" s="18"/>
      <c r="F284" s="18"/>
      <c r="G284" s="19">
        <f t="shared" si="4"/>
        <v>0</v>
      </c>
      <c r="H284" s="68"/>
      <c r="I284" s="8"/>
      <c r="J284" s="8"/>
    </row>
    <row r="285" spans="1:10" ht="17.100000000000001" customHeight="1" thickBot="1" x14ac:dyDescent="0.25">
      <c r="A285" s="43" t="s">
        <v>516</v>
      </c>
      <c r="B285" s="66"/>
      <c r="C285" s="51" t="s">
        <v>517</v>
      </c>
      <c r="D285" s="36" t="s">
        <v>27</v>
      </c>
      <c r="E285" s="18"/>
      <c r="F285" s="18"/>
      <c r="G285" s="19">
        <f t="shared" si="4"/>
        <v>0</v>
      </c>
      <c r="H285" s="68"/>
      <c r="I285" s="8"/>
      <c r="J285" s="8"/>
    </row>
    <row r="286" spans="1:10" ht="17.100000000000001" customHeight="1" thickBot="1" x14ac:dyDescent="0.25">
      <c r="A286" s="43" t="s">
        <v>518</v>
      </c>
      <c r="B286" s="66"/>
      <c r="C286" s="51" t="s">
        <v>519</v>
      </c>
      <c r="D286" s="36" t="s">
        <v>27</v>
      </c>
      <c r="E286" s="18"/>
      <c r="F286" s="18"/>
      <c r="G286" s="19">
        <f t="shared" si="4"/>
        <v>0</v>
      </c>
      <c r="H286" s="68"/>
      <c r="I286" s="8"/>
      <c r="J286" s="8"/>
    </row>
    <row r="287" spans="1:10" ht="17.100000000000001" customHeight="1" thickBot="1" x14ac:dyDescent="0.25">
      <c r="A287" s="43" t="s">
        <v>520</v>
      </c>
      <c r="B287" s="66"/>
      <c r="C287" s="51" t="s">
        <v>521</v>
      </c>
      <c r="D287" s="36" t="s">
        <v>27</v>
      </c>
      <c r="E287" s="18"/>
      <c r="F287" s="18"/>
      <c r="G287" s="19">
        <f t="shared" si="4"/>
        <v>0</v>
      </c>
      <c r="H287" s="68"/>
      <c r="I287" s="8"/>
      <c r="J287" s="8"/>
    </row>
    <row r="288" spans="1:10" ht="17.100000000000001" customHeight="1" thickBot="1" x14ac:dyDescent="0.25">
      <c r="A288" s="44"/>
      <c r="B288" s="66"/>
      <c r="C288" s="52" t="s">
        <v>522</v>
      </c>
      <c r="D288" s="37"/>
      <c r="E288" s="20"/>
      <c r="F288" s="21"/>
      <c r="G288" s="23">
        <f>SUM(G289:G291)</f>
        <v>0</v>
      </c>
      <c r="H288" s="68"/>
      <c r="I288" s="8"/>
      <c r="J288" s="8"/>
    </row>
    <row r="289" spans="1:10" ht="17.100000000000001" customHeight="1" thickBot="1" x14ac:dyDescent="0.25">
      <c r="A289" s="43" t="s">
        <v>523</v>
      </c>
      <c r="B289" s="66"/>
      <c r="C289" s="51" t="s">
        <v>524</v>
      </c>
      <c r="D289" s="36" t="s">
        <v>8</v>
      </c>
      <c r="E289" s="18"/>
      <c r="F289" s="18"/>
      <c r="G289" s="19">
        <f t="shared" si="4"/>
        <v>0</v>
      </c>
      <c r="H289" s="68"/>
      <c r="I289" s="8"/>
      <c r="J289" s="8"/>
    </row>
    <row r="290" spans="1:10" ht="17.100000000000001" customHeight="1" thickBot="1" x14ac:dyDescent="0.25">
      <c r="A290" s="43" t="s">
        <v>525</v>
      </c>
      <c r="B290" s="66"/>
      <c r="C290" s="51" t="s">
        <v>526</v>
      </c>
      <c r="D290" s="36" t="s">
        <v>27</v>
      </c>
      <c r="E290" s="18"/>
      <c r="F290" s="18"/>
      <c r="G290" s="19">
        <f t="shared" si="4"/>
        <v>0</v>
      </c>
      <c r="H290" s="68"/>
      <c r="I290" s="8"/>
      <c r="J290" s="8"/>
    </row>
    <row r="291" spans="1:10" ht="25.5" customHeight="1" thickBot="1" x14ac:dyDescent="0.25">
      <c r="A291" s="47" t="s">
        <v>527</v>
      </c>
      <c r="B291" s="67"/>
      <c r="C291" s="55" t="s">
        <v>528</v>
      </c>
      <c r="D291" s="39" t="s">
        <v>27</v>
      </c>
      <c r="E291" s="27"/>
      <c r="F291" s="27"/>
      <c r="G291" s="28">
        <f t="shared" si="4"/>
        <v>0</v>
      </c>
      <c r="H291" s="68"/>
      <c r="I291" s="8"/>
      <c r="J291" s="8"/>
    </row>
    <row r="292" spans="1:10" ht="16.5" customHeight="1" thickBot="1" x14ac:dyDescent="0.25">
      <c r="A292" s="42"/>
      <c r="B292" s="65" t="s">
        <v>529</v>
      </c>
      <c r="C292" s="50" t="s">
        <v>530</v>
      </c>
      <c r="D292" s="35"/>
      <c r="E292" s="15"/>
      <c r="F292" s="16"/>
      <c r="G292" s="29">
        <f>SUM(G293:G293)</f>
        <v>0</v>
      </c>
      <c r="H292" s="68">
        <f>SUM(G292,G294,G296)</f>
        <v>0</v>
      </c>
      <c r="I292" s="8"/>
      <c r="J292" s="8"/>
    </row>
    <row r="293" spans="1:10" ht="17.100000000000001" customHeight="1" thickBot="1" x14ac:dyDescent="0.25">
      <c r="A293" s="43" t="s">
        <v>531</v>
      </c>
      <c r="B293" s="66"/>
      <c r="C293" s="51" t="s">
        <v>865</v>
      </c>
      <c r="D293" s="36" t="s">
        <v>8</v>
      </c>
      <c r="E293" s="18"/>
      <c r="F293" s="18"/>
      <c r="G293" s="19">
        <f t="shared" si="4"/>
        <v>0</v>
      </c>
      <c r="H293" s="68"/>
      <c r="I293" s="8"/>
      <c r="J293" s="8"/>
    </row>
    <row r="294" spans="1:10" ht="17.100000000000001" customHeight="1" thickBot="1" x14ac:dyDescent="0.25">
      <c r="A294" s="44"/>
      <c r="B294" s="66"/>
      <c r="C294" s="52" t="s">
        <v>532</v>
      </c>
      <c r="D294" s="37"/>
      <c r="E294" s="20"/>
      <c r="F294" s="21"/>
      <c r="G294" s="23">
        <f>SUM(G295)</f>
        <v>0</v>
      </c>
      <c r="H294" s="68"/>
      <c r="I294" s="8"/>
      <c r="J294" s="8"/>
    </row>
    <row r="295" spans="1:10" ht="17.100000000000001" customHeight="1" thickBot="1" x14ac:dyDescent="0.25">
      <c r="A295" s="43" t="s">
        <v>533</v>
      </c>
      <c r="B295" s="66"/>
      <c r="C295" s="51" t="s">
        <v>534</v>
      </c>
      <c r="D295" s="36" t="s">
        <v>8</v>
      </c>
      <c r="E295" s="18"/>
      <c r="F295" s="18"/>
      <c r="G295" s="19">
        <f t="shared" si="4"/>
        <v>0</v>
      </c>
      <c r="H295" s="68"/>
      <c r="I295" s="8"/>
      <c r="J295" s="8"/>
    </row>
    <row r="296" spans="1:10" ht="17.100000000000001" customHeight="1" thickBot="1" x14ac:dyDescent="0.25">
      <c r="A296" s="44"/>
      <c r="B296" s="66"/>
      <c r="C296" s="52" t="s">
        <v>296</v>
      </c>
      <c r="D296" s="37"/>
      <c r="E296" s="20"/>
      <c r="F296" s="21"/>
      <c r="G296" s="23">
        <f>SUM(G297)</f>
        <v>0</v>
      </c>
      <c r="H296" s="68"/>
      <c r="I296" s="8"/>
      <c r="J296" s="8"/>
    </row>
    <row r="297" spans="1:10" ht="17.100000000000001" customHeight="1" thickBot="1" x14ac:dyDescent="0.25">
      <c r="A297" s="47" t="s">
        <v>535</v>
      </c>
      <c r="B297" s="67"/>
      <c r="C297" s="55" t="s">
        <v>536</v>
      </c>
      <c r="D297" s="39" t="s">
        <v>30</v>
      </c>
      <c r="E297" s="27"/>
      <c r="F297" s="27"/>
      <c r="G297" s="28">
        <f t="shared" si="4"/>
        <v>0</v>
      </c>
      <c r="H297" s="68"/>
      <c r="I297" s="8"/>
      <c r="J297" s="8"/>
    </row>
    <row r="298" spans="1:10" ht="17.100000000000001" customHeight="1" thickBot="1" x14ac:dyDescent="0.25">
      <c r="A298" s="42"/>
      <c r="B298" s="65" t="s">
        <v>537</v>
      </c>
      <c r="C298" s="50" t="s">
        <v>538</v>
      </c>
      <c r="D298" s="35"/>
      <c r="E298" s="15"/>
      <c r="F298" s="16"/>
      <c r="G298" s="29">
        <f>SUM(G299:G308)</f>
        <v>0</v>
      </c>
      <c r="H298" s="68">
        <f>SUM(G298,G309)</f>
        <v>0</v>
      </c>
      <c r="I298" s="8"/>
      <c r="J298" s="8"/>
    </row>
    <row r="299" spans="1:10" ht="17.100000000000001" customHeight="1" thickBot="1" x14ac:dyDescent="0.25">
      <c r="A299" s="43" t="s">
        <v>539</v>
      </c>
      <c r="B299" s="66"/>
      <c r="C299" s="51" t="s">
        <v>540</v>
      </c>
      <c r="D299" s="36" t="s">
        <v>8</v>
      </c>
      <c r="E299" s="18"/>
      <c r="F299" s="18"/>
      <c r="G299" s="19">
        <f t="shared" ref="G299:G357" si="5">E299*F299</f>
        <v>0</v>
      </c>
      <c r="H299" s="68"/>
      <c r="I299" s="8"/>
      <c r="J299" s="8"/>
    </row>
    <row r="300" spans="1:10" ht="25.5" customHeight="1" thickBot="1" x14ac:dyDescent="0.25">
      <c r="A300" s="43" t="s">
        <v>541</v>
      </c>
      <c r="B300" s="66"/>
      <c r="C300" s="51" t="s">
        <v>542</v>
      </c>
      <c r="D300" s="36" t="s">
        <v>8</v>
      </c>
      <c r="E300" s="18"/>
      <c r="F300" s="18"/>
      <c r="G300" s="19">
        <f t="shared" si="5"/>
        <v>0</v>
      </c>
      <c r="H300" s="68"/>
      <c r="I300" s="8"/>
      <c r="J300" s="8"/>
    </row>
    <row r="301" spans="1:10" ht="25.5" customHeight="1" thickBot="1" x14ac:dyDescent="0.25">
      <c r="A301" s="43" t="s">
        <v>543</v>
      </c>
      <c r="B301" s="66"/>
      <c r="C301" s="51" t="s">
        <v>544</v>
      </c>
      <c r="D301" s="36" t="s">
        <v>8</v>
      </c>
      <c r="E301" s="18"/>
      <c r="F301" s="18"/>
      <c r="G301" s="19">
        <f t="shared" si="5"/>
        <v>0</v>
      </c>
      <c r="H301" s="68"/>
      <c r="I301" s="8"/>
      <c r="J301" s="8"/>
    </row>
    <row r="302" spans="1:10" ht="17.100000000000001" customHeight="1" thickBot="1" x14ac:dyDescent="0.25">
      <c r="A302" s="43" t="s">
        <v>545</v>
      </c>
      <c r="B302" s="66"/>
      <c r="C302" s="51" t="s">
        <v>546</v>
      </c>
      <c r="D302" s="36" t="s">
        <v>8</v>
      </c>
      <c r="E302" s="18"/>
      <c r="F302" s="18"/>
      <c r="G302" s="19">
        <f t="shared" si="5"/>
        <v>0</v>
      </c>
      <c r="H302" s="68"/>
      <c r="I302" s="8"/>
      <c r="J302" s="8"/>
    </row>
    <row r="303" spans="1:10" ht="25.5" customHeight="1" thickBot="1" x14ac:dyDescent="0.25">
      <c r="A303" s="43" t="s">
        <v>547</v>
      </c>
      <c r="B303" s="66"/>
      <c r="C303" s="51" t="s">
        <v>548</v>
      </c>
      <c r="D303" s="36" t="s">
        <v>8</v>
      </c>
      <c r="E303" s="18"/>
      <c r="F303" s="18"/>
      <c r="G303" s="19">
        <f t="shared" si="5"/>
        <v>0</v>
      </c>
      <c r="H303" s="68"/>
      <c r="I303" s="8"/>
      <c r="J303" s="8"/>
    </row>
    <row r="304" spans="1:10" ht="17.100000000000001" customHeight="1" thickBot="1" x14ac:dyDescent="0.25">
      <c r="A304" s="43" t="s">
        <v>549</v>
      </c>
      <c r="B304" s="66"/>
      <c r="C304" s="51" t="s">
        <v>550</v>
      </c>
      <c r="D304" s="36" t="s">
        <v>8</v>
      </c>
      <c r="E304" s="18"/>
      <c r="F304" s="18"/>
      <c r="G304" s="19">
        <f t="shared" si="5"/>
        <v>0</v>
      </c>
      <c r="H304" s="68"/>
      <c r="I304" s="8"/>
      <c r="J304" s="8"/>
    </row>
    <row r="305" spans="1:10" ht="17.100000000000001" customHeight="1" thickBot="1" x14ac:dyDescent="0.25">
      <c r="A305" s="43" t="s">
        <v>551</v>
      </c>
      <c r="B305" s="66"/>
      <c r="C305" s="51" t="s">
        <v>552</v>
      </c>
      <c r="D305" s="36" t="s">
        <v>8</v>
      </c>
      <c r="E305" s="18"/>
      <c r="F305" s="18"/>
      <c r="G305" s="19">
        <f t="shared" si="5"/>
        <v>0</v>
      </c>
      <c r="H305" s="68"/>
      <c r="I305" s="8"/>
      <c r="J305" s="8"/>
    </row>
    <row r="306" spans="1:10" ht="17.100000000000001" customHeight="1" thickBot="1" x14ac:dyDescent="0.25">
      <c r="A306" s="43" t="s">
        <v>553</v>
      </c>
      <c r="B306" s="66"/>
      <c r="C306" s="51" t="s">
        <v>555</v>
      </c>
      <c r="D306" s="36" t="s">
        <v>27</v>
      </c>
      <c r="E306" s="18"/>
      <c r="F306" s="18"/>
      <c r="G306" s="19">
        <f t="shared" si="5"/>
        <v>0</v>
      </c>
      <c r="H306" s="68"/>
      <c r="I306" s="8"/>
      <c r="J306" s="8"/>
    </row>
    <row r="307" spans="1:10" ht="17.100000000000001" customHeight="1" thickBot="1" x14ac:dyDescent="0.25">
      <c r="A307" s="43" t="s">
        <v>554</v>
      </c>
      <c r="B307" s="66"/>
      <c r="C307" s="51" t="s">
        <v>557</v>
      </c>
      <c r="D307" s="36" t="s">
        <v>27</v>
      </c>
      <c r="E307" s="18"/>
      <c r="F307" s="18"/>
      <c r="G307" s="19">
        <f t="shared" si="5"/>
        <v>0</v>
      </c>
      <c r="H307" s="68"/>
      <c r="I307" s="8"/>
      <c r="J307" s="8"/>
    </row>
    <row r="308" spans="1:10" ht="17.100000000000001" customHeight="1" thickBot="1" x14ac:dyDescent="0.25">
      <c r="A308" s="43" t="s">
        <v>556</v>
      </c>
      <c r="B308" s="66"/>
      <c r="C308" s="51" t="s">
        <v>558</v>
      </c>
      <c r="D308" s="36" t="s">
        <v>27</v>
      </c>
      <c r="E308" s="18"/>
      <c r="F308" s="18"/>
      <c r="G308" s="19">
        <f t="shared" si="5"/>
        <v>0</v>
      </c>
      <c r="H308" s="68"/>
      <c r="I308" s="8"/>
      <c r="J308" s="8"/>
    </row>
    <row r="309" spans="1:10" ht="17.100000000000001" customHeight="1" thickBot="1" x14ac:dyDescent="0.25">
      <c r="A309" s="44"/>
      <c r="B309" s="66"/>
      <c r="C309" s="52" t="s">
        <v>240</v>
      </c>
      <c r="D309" s="37"/>
      <c r="E309" s="20"/>
      <c r="F309" s="21"/>
      <c r="G309" s="23">
        <f>SUM(G310:G316)</f>
        <v>0</v>
      </c>
      <c r="H309" s="68"/>
      <c r="I309" s="8"/>
      <c r="J309" s="8"/>
    </row>
    <row r="310" spans="1:10" ht="17.100000000000001" customHeight="1" thickBot="1" x14ac:dyDescent="0.25">
      <c r="A310" s="43" t="s">
        <v>559</v>
      </c>
      <c r="B310" s="66"/>
      <c r="C310" s="51" t="s">
        <v>560</v>
      </c>
      <c r="D310" s="36" t="s">
        <v>8</v>
      </c>
      <c r="E310" s="18"/>
      <c r="F310" s="18"/>
      <c r="G310" s="19">
        <f t="shared" si="5"/>
        <v>0</v>
      </c>
      <c r="H310" s="68"/>
      <c r="I310" s="8"/>
      <c r="J310" s="8"/>
    </row>
    <row r="311" spans="1:10" ht="25.5" customHeight="1" thickBot="1" x14ac:dyDescent="0.25">
      <c r="A311" s="43" t="s">
        <v>561</v>
      </c>
      <c r="B311" s="66"/>
      <c r="C311" s="51" t="s">
        <v>562</v>
      </c>
      <c r="D311" s="36" t="s">
        <v>8</v>
      </c>
      <c r="E311" s="18"/>
      <c r="F311" s="18"/>
      <c r="G311" s="19">
        <f t="shared" si="5"/>
        <v>0</v>
      </c>
      <c r="H311" s="68"/>
      <c r="I311" s="8"/>
      <c r="J311" s="8"/>
    </row>
    <row r="312" spans="1:10" ht="25.5" customHeight="1" thickBot="1" x14ac:dyDescent="0.25">
      <c r="A312" s="43" t="s">
        <v>563</v>
      </c>
      <c r="B312" s="66"/>
      <c r="C312" s="51" t="s">
        <v>564</v>
      </c>
      <c r="D312" s="36" t="s">
        <v>8</v>
      </c>
      <c r="E312" s="18"/>
      <c r="F312" s="18"/>
      <c r="G312" s="19">
        <f t="shared" si="5"/>
        <v>0</v>
      </c>
      <c r="H312" s="68"/>
      <c r="I312" s="8"/>
      <c r="J312" s="8"/>
    </row>
    <row r="313" spans="1:10" ht="25.5" customHeight="1" thickBot="1" x14ac:dyDescent="0.25">
      <c r="A313" s="43" t="s">
        <v>565</v>
      </c>
      <c r="B313" s="66"/>
      <c r="C313" s="51" t="s">
        <v>566</v>
      </c>
      <c r="D313" s="36" t="s">
        <v>8</v>
      </c>
      <c r="E313" s="18"/>
      <c r="F313" s="18"/>
      <c r="G313" s="19">
        <f t="shared" si="5"/>
        <v>0</v>
      </c>
      <c r="H313" s="68"/>
      <c r="I313" s="8"/>
      <c r="J313" s="8"/>
    </row>
    <row r="314" spans="1:10" ht="17.100000000000001" customHeight="1" thickBot="1" x14ac:dyDescent="0.25">
      <c r="A314" s="43" t="s">
        <v>567</v>
      </c>
      <c r="B314" s="66"/>
      <c r="C314" s="58" t="s">
        <v>866</v>
      </c>
      <c r="D314" s="36" t="s">
        <v>8</v>
      </c>
      <c r="E314" s="18"/>
      <c r="F314" s="18"/>
      <c r="G314" s="19">
        <f t="shared" si="5"/>
        <v>0</v>
      </c>
      <c r="H314" s="68"/>
      <c r="I314" s="8"/>
      <c r="J314" s="8"/>
    </row>
    <row r="315" spans="1:10" ht="25.5" customHeight="1" thickBot="1" x14ac:dyDescent="0.25">
      <c r="A315" s="43" t="s">
        <v>568</v>
      </c>
      <c r="B315" s="66"/>
      <c r="C315" s="51" t="s">
        <v>569</v>
      </c>
      <c r="D315" s="36" t="s">
        <v>8</v>
      </c>
      <c r="E315" s="18"/>
      <c r="F315" s="18"/>
      <c r="G315" s="19">
        <f t="shared" si="5"/>
        <v>0</v>
      </c>
      <c r="H315" s="68"/>
      <c r="I315" s="8"/>
      <c r="J315" s="8"/>
    </row>
    <row r="316" spans="1:10" ht="17.100000000000001" customHeight="1" thickBot="1" x14ac:dyDescent="0.25">
      <c r="A316" s="47" t="s">
        <v>570</v>
      </c>
      <c r="B316" s="67"/>
      <c r="C316" s="55" t="s">
        <v>571</v>
      </c>
      <c r="D316" s="39" t="s">
        <v>8</v>
      </c>
      <c r="E316" s="27"/>
      <c r="F316" s="27"/>
      <c r="G316" s="28">
        <f t="shared" si="5"/>
        <v>0</v>
      </c>
      <c r="H316" s="68"/>
      <c r="I316" s="8"/>
      <c r="J316" s="8"/>
    </row>
    <row r="317" spans="1:10" ht="17.100000000000001" customHeight="1" thickBot="1" x14ac:dyDescent="0.25">
      <c r="A317" s="42"/>
      <c r="B317" s="65" t="s">
        <v>572</v>
      </c>
      <c r="C317" s="50" t="s">
        <v>573</v>
      </c>
      <c r="D317" s="35"/>
      <c r="E317" s="15"/>
      <c r="F317" s="16"/>
      <c r="G317" s="29">
        <f>SUM(G318:G325)</f>
        <v>0</v>
      </c>
      <c r="H317" s="68">
        <f>SUM(G317,G326,G328)</f>
        <v>0</v>
      </c>
      <c r="I317" s="8"/>
      <c r="J317" s="8"/>
    </row>
    <row r="318" spans="1:10" ht="25.5" customHeight="1" thickBot="1" x14ac:dyDescent="0.25">
      <c r="A318" s="43" t="s">
        <v>574</v>
      </c>
      <c r="B318" s="66"/>
      <c r="C318" s="51" t="s">
        <v>575</v>
      </c>
      <c r="D318" s="36" t="s">
        <v>8</v>
      </c>
      <c r="E318" s="18"/>
      <c r="F318" s="18"/>
      <c r="G318" s="19">
        <f t="shared" si="5"/>
        <v>0</v>
      </c>
      <c r="H318" s="68"/>
      <c r="I318" s="8"/>
      <c r="J318" s="8"/>
    </row>
    <row r="319" spans="1:10" ht="17.100000000000001" customHeight="1" thickBot="1" x14ac:dyDescent="0.25">
      <c r="A319" s="43" t="s">
        <v>576</v>
      </c>
      <c r="B319" s="66"/>
      <c r="C319" s="51" t="s">
        <v>577</v>
      </c>
      <c r="D319" s="36" t="s">
        <v>8</v>
      </c>
      <c r="E319" s="18"/>
      <c r="F319" s="18"/>
      <c r="G319" s="19">
        <f t="shared" si="5"/>
        <v>0</v>
      </c>
      <c r="H319" s="68"/>
      <c r="I319" s="8"/>
      <c r="J319" s="8"/>
    </row>
    <row r="320" spans="1:10" ht="17.100000000000001" customHeight="1" thickBot="1" x14ac:dyDescent="0.25">
      <c r="A320" s="43" t="s">
        <v>578</v>
      </c>
      <c r="B320" s="66"/>
      <c r="C320" s="51" t="s">
        <v>579</v>
      </c>
      <c r="D320" s="36" t="s">
        <v>8</v>
      </c>
      <c r="E320" s="18"/>
      <c r="F320" s="18"/>
      <c r="G320" s="19">
        <f t="shared" si="5"/>
        <v>0</v>
      </c>
      <c r="H320" s="68"/>
      <c r="I320" s="8"/>
      <c r="J320" s="8"/>
    </row>
    <row r="321" spans="1:10" ht="25.5" customHeight="1" thickBot="1" x14ac:dyDescent="0.25">
      <c r="A321" s="43" t="s">
        <v>580</v>
      </c>
      <c r="B321" s="66"/>
      <c r="C321" s="51" t="s">
        <v>581</v>
      </c>
      <c r="D321" s="36" t="s">
        <v>8</v>
      </c>
      <c r="E321" s="18"/>
      <c r="F321" s="18"/>
      <c r="G321" s="19">
        <f t="shared" si="5"/>
        <v>0</v>
      </c>
      <c r="H321" s="68"/>
      <c r="I321" s="8"/>
      <c r="J321" s="8"/>
    </row>
    <row r="322" spans="1:10" ht="17.100000000000001" customHeight="1" thickBot="1" x14ac:dyDescent="0.25">
      <c r="A322" s="43" t="s">
        <v>582</v>
      </c>
      <c r="B322" s="66"/>
      <c r="C322" s="51" t="s">
        <v>583</v>
      </c>
      <c r="D322" s="36" t="s">
        <v>8</v>
      </c>
      <c r="E322" s="18"/>
      <c r="F322" s="18"/>
      <c r="G322" s="19">
        <f t="shared" si="5"/>
        <v>0</v>
      </c>
      <c r="H322" s="68"/>
      <c r="I322" s="8"/>
      <c r="J322" s="8"/>
    </row>
    <row r="323" spans="1:10" ht="17.100000000000001" customHeight="1" thickBot="1" x14ac:dyDescent="0.25">
      <c r="A323" s="43" t="s">
        <v>584</v>
      </c>
      <c r="B323" s="66"/>
      <c r="C323" s="51" t="s">
        <v>585</v>
      </c>
      <c r="D323" s="36" t="s">
        <v>8</v>
      </c>
      <c r="E323" s="18"/>
      <c r="F323" s="18"/>
      <c r="G323" s="19">
        <f t="shared" si="5"/>
        <v>0</v>
      </c>
      <c r="H323" s="68"/>
      <c r="I323" s="8"/>
      <c r="J323" s="8"/>
    </row>
    <row r="324" spans="1:10" ht="17.100000000000001" customHeight="1" thickBot="1" x14ac:dyDescent="0.25">
      <c r="A324" s="43" t="s">
        <v>586</v>
      </c>
      <c r="B324" s="66"/>
      <c r="C324" s="51" t="s">
        <v>587</v>
      </c>
      <c r="D324" s="36" t="s">
        <v>27</v>
      </c>
      <c r="E324" s="18"/>
      <c r="F324" s="18"/>
      <c r="G324" s="19">
        <f t="shared" si="5"/>
        <v>0</v>
      </c>
      <c r="H324" s="68"/>
      <c r="I324" s="8"/>
      <c r="J324" s="8"/>
    </row>
    <row r="325" spans="1:10" ht="17.100000000000001" customHeight="1" thickBot="1" x14ac:dyDescent="0.25">
      <c r="A325" s="43" t="s">
        <v>588</v>
      </c>
      <c r="B325" s="66"/>
      <c r="C325" s="51" t="s">
        <v>557</v>
      </c>
      <c r="D325" s="36" t="s">
        <v>27</v>
      </c>
      <c r="E325" s="18"/>
      <c r="F325" s="18"/>
      <c r="G325" s="19">
        <f t="shared" si="5"/>
        <v>0</v>
      </c>
      <c r="H325" s="68"/>
      <c r="I325" s="8"/>
      <c r="J325" s="8"/>
    </row>
    <row r="326" spans="1:10" ht="17.100000000000001" customHeight="1" thickBot="1" x14ac:dyDescent="0.25">
      <c r="A326" s="44"/>
      <c r="B326" s="66"/>
      <c r="C326" s="52" t="s">
        <v>589</v>
      </c>
      <c r="D326" s="37"/>
      <c r="E326" s="20"/>
      <c r="F326" s="21"/>
      <c r="G326" s="23">
        <f>G327</f>
        <v>0</v>
      </c>
      <c r="H326" s="68"/>
      <c r="I326" s="8"/>
      <c r="J326" s="8"/>
    </row>
    <row r="327" spans="1:10" ht="17.100000000000001" customHeight="1" thickBot="1" x14ac:dyDescent="0.25">
      <c r="A327" s="43" t="s">
        <v>590</v>
      </c>
      <c r="B327" s="66"/>
      <c r="C327" s="51" t="s">
        <v>591</v>
      </c>
      <c r="D327" s="36" t="s">
        <v>8</v>
      </c>
      <c r="E327" s="18"/>
      <c r="F327" s="18"/>
      <c r="G327" s="19">
        <f t="shared" si="5"/>
        <v>0</v>
      </c>
      <c r="H327" s="68"/>
      <c r="I327" s="8"/>
      <c r="J327" s="8"/>
    </row>
    <row r="328" spans="1:10" ht="17.100000000000001" customHeight="1" thickBot="1" x14ac:dyDescent="0.25">
      <c r="A328" s="44"/>
      <c r="B328" s="66"/>
      <c r="C328" s="52" t="s">
        <v>593</v>
      </c>
      <c r="D328" s="37"/>
      <c r="E328" s="20"/>
      <c r="F328" s="21"/>
      <c r="G328" s="23">
        <f>G329</f>
        <v>0</v>
      </c>
      <c r="H328" s="68"/>
      <c r="I328" s="8"/>
      <c r="J328" s="8"/>
    </row>
    <row r="329" spans="1:10" ht="17.100000000000001" customHeight="1" thickBot="1" x14ac:dyDescent="0.25">
      <c r="A329" s="47" t="s">
        <v>592</v>
      </c>
      <c r="B329" s="67"/>
      <c r="C329" s="55" t="s">
        <v>594</v>
      </c>
      <c r="D329" s="39" t="s">
        <v>8</v>
      </c>
      <c r="E329" s="27"/>
      <c r="F329" s="27"/>
      <c r="G329" s="28">
        <f t="shared" si="5"/>
        <v>0</v>
      </c>
      <c r="H329" s="68"/>
      <c r="I329" s="8"/>
      <c r="J329" s="8"/>
    </row>
    <row r="330" spans="1:10" ht="17.100000000000001" customHeight="1" thickBot="1" x14ac:dyDescent="0.25">
      <c r="A330" s="42"/>
      <c r="B330" s="65" t="s">
        <v>595</v>
      </c>
      <c r="C330" s="50" t="s">
        <v>596</v>
      </c>
      <c r="D330" s="35"/>
      <c r="E330" s="15"/>
      <c r="F330" s="16"/>
      <c r="G330" s="29">
        <f>SUM(G331:G340)</f>
        <v>0</v>
      </c>
      <c r="H330" s="68">
        <f>SUM(G330,G341,G345,G355,G360)</f>
        <v>0</v>
      </c>
      <c r="I330" s="8"/>
      <c r="J330" s="8"/>
    </row>
    <row r="331" spans="1:10" ht="17.100000000000001" customHeight="1" thickBot="1" x14ac:dyDescent="0.25">
      <c r="A331" s="43" t="s">
        <v>597</v>
      </c>
      <c r="B331" s="66"/>
      <c r="C331" s="51" t="s">
        <v>598</v>
      </c>
      <c r="D331" s="36" t="s">
        <v>21</v>
      </c>
      <c r="E331" s="18"/>
      <c r="F331" s="18"/>
      <c r="G331" s="19">
        <f t="shared" si="5"/>
        <v>0</v>
      </c>
      <c r="H331" s="68"/>
      <c r="I331" s="8"/>
      <c r="J331" s="8"/>
    </row>
    <row r="332" spans="1:10" ht="17.100000000000001" customHeight="1" thickBot="1" x14ac:dyDescent="0.25">
      <c r="A332" s="43" t="s">
        <v>599</v>
      </c>
      <c r="B332" s="66"/>
      <c r="C332" s="51" t="s">
        <v>601</v>
      </c>
      <c r="D332" s="36" t="s">
        <v>21</v>
      </c>
      <c r="E332" s="18"/>
      <c r="F332" s="18"/>
      <c r="G332" s="19">
        <f t="shared" si="5"/>
        <v>0</v>
      </c>
      <c r="H332" s="68"/>
      <c r="I332" s="8"/>
      <c r="J332" s="8"/>
    </row>
    <row r="333" spans="1:10" ht="17.100000000000001" customHeight="1" thickBot="1" x14ac:dyDescent="0.25">
      <c r="A333" s="43" t="s">
        <v>600</v>
      </c>
      <c r="B333" s="66"/>
      <c r="C333" s="51" t="s">
        <v>604</v>
      </c>
      <c r="D333" s="36" t="s">
        <v>21</v>
      </c>
      <c r="E333" s="18"/>
      <c r="F333" s="18"/>
      <c r="G333" s="19">
        <f t="shared" si="5"/>
        <v>0</v>
      </c>
      <c r="H333" s="68"/>
      <c r="I333" s="8"/>
      <c r="J333" s="8"/>
    </row>
    <row r="334" spans="1:10" ht="25.5" customHeight="1" thickBot="1" x14ac:dyDescent="0.25">
      <c r="A334" s="43" t="s">
        <v>602</v>
      </c>
      <c r="B334" s="66"/>
      <c r="C334" s="51" t="s">
        <v>606</v>
      </c>
      <c r="D334" s="36" t="s">
        <v>21</v>
      </c>
      <c r="E334" s="18"/>
      <c r="F334" s="18"/>
      <c r="G334" s="19">
        <f t="shared" si="5"/>
        <v>0</v>
      </c>
      <c r="H334" s="68"/>
      <c r="I334" s="8"/>
      <c r="J334" s="8"/>
    </row>
    <row r="335" spans="1:10" ht="17.100000000000001" customHeight="1" thickBot="1" x14ac:dyDescent="0.25">
      <c r="A335" s="43" t="s">
        <v>603</v>
      </c>
      <c r="B335" s="66"/>
      <c r="C335" s="51" t="s">
        <v>608</v>
      </c>
      <c r="D335" s="36" t="s">
        <v>21</v>
      </c>
      <c r="E335" s="18"/>
      <c r="F335" s="18"/>
      <c r="G335" s="19">
        <f t="shared" si="5"/>
        <v>0</v>
      </c>
      <c r="H335" s="68"/>
      <c r="I335" s="8"/>
      <c r="J335" s="8"/>
    </row>
    <row r="336" spans="1:10" ht="17.100000000000001" customHeight="1" thickBot="1" x14ac:dyDescent="0.25">
      <c r="A336" s="43" t="s">
        <v>605</v>
      </c>
      <c r="B336" s="66"/>
      <c r="C336" s="51" t="s">
        <v>610</v>
      </c>
      <c r="D336" s="36" t="s">
        <v>21</v>
      </c>
      <c r="E336" s="18"/>
      <c r="F336" s="18"/>
      <c r="G336" s="19">
        <f t="shared" si="5"/>
        <v>0</v>
      </c>
      <c r="H336" s="68"/>
      <c r="I336" s="8"/>
      <c r="J336" s="8"/>
    </row>
    <row r="337" spans="1:10" ht="17.100000000000001" customHeight="1" thickBot="1" x14ac:dyDescent="0.25">
      <c r="A337" s="43" t="s">
        <v>607</v>
      </c>
      <c r="B337" s="66"/>
      <c r="C337" s="51" t="s">
        <v>612</v>
      </c>
      <c r="D337" s="36" t="s">
        <v>21</v>
      </c>
      <c r="E337" s="18"/>
      <c r="F337" s="18"/>
      <c r="G337" s="19">
        <f t="shared" si="5"/>
        <v>0</v>
      </c>
      <c r="H337" s="68"/>
      <c r="I337" s="8"/>
      <c r="J337" s="8"/>
    </row>
    <row r="338" spans="1:10" ht="17.100000000000001" customHeight="1" thickBot="1" x14ac:dyDescent="0.25">
      <c r="A338" s="43" t="s">
        <v>609</v>
      </c>
      <c r="B338" s="66"/>
      <c r="C338" s="51" t="s">
        <v>614</v>
      </c>
      <c r="D338" s="36" t="s">
        <v>21</v>
      </c>
      <c r="E338" s="18"/>
      <c r="F338" s="18"/>
      <c r="G338" s="19">
        <f t="shared" si="5"/>
        <v>0</v>
      </c>
      <c r="H338" s="68"/>
      <c r="I338" s="8"/>
      <c r="J338" s="8"/>
    </row>
    <row r="339" spans="1:10" ht="25.5" customHeight="1" thickBot="1" x14ac:dyDescent="0.25">
      <c r="A339" s="43" t="s">
        <v>611</v>
      </c>
      <c r="B339" s="66"/>
      <c r="C339" s="51" t="s">
        <v>615</v>
      </c>
      <c r="D339" s="36" t="s">
        <v>21</v>
      </c>
      <c r="E339" s="18"/>
      <c r="F339" s="18"/>
      <c r="G339" s="19">
        <f t="shared" si="5"/>
        <v>0</v>
      </c>
      <c r="H339" s="68"/>
      <c r="I339" s="8"/>
      <c r="J339" s="8"/>
    </row>
    <row r="340" spans="1:10" ht="17.100000000000001" customHeight="1" thickBot="1" x14ac:dyDescent="0.25">
      <c r="A340" s="43" t="s">
        <v>613</v>
      </c>
      <c r="B340" s="66"/>
      <c r="C340" s="51" t="s">
        <v>616</v>
      </c>
      <c r="D340" s="36" t="s">
        <v>21</v>
      </c>
      <c r="E340" s="18"/>
      <c r="F340" s="18"/>
      <c r="G340" s="19">
        <f t="shared" si="5"/>
        <v>0</v>
      </c>
      <c r="H340" s="68"/>
      <c r="I340" s="8"/>
      <c r="J340" s="8"/>
    </row>
    <row r="341" spans="1:10" ht="17.100000000000001" customHeight="1" thickBot="1" x14ac:dyDescent="0.25">
      <c r="A341" s="44"/>
      <c r="B341" s="66"/>
      <c r="C341" s="52" t="s">
        <v>617</v>
      </c>
      <c r="D341" s="37"/>
      <c r="E341" s="20"/>
      <c r="F341" s="21"/>
      <c r="G341" s="23">
        <f>SUM(G342:G344)</f>
        <v>0</v>
      </c>
      <c r="H341" s="68"/>
      <c r="I341" s="8"/>
      <c r="J341" s="8"/>
    </row>
    <row r="342" spans="1:10" ht="17.100000000000001" customHeight="1" thickBot="1" x14ac:dyDescent="0.25">
      <c r="A342" s="43" t="s">
        <v>618</v>
      </c>
      <c r="B342" s="66"/>
      <c r="C342" s="51" t="s">
        <v>619</v>
      </c>
      <c r="D342" s="36" t="s">
        <v>30</v>
      </c>
      <c r="E342" s="18"/>
      <c r="F342" s="18"/>
      <c r="G342" s="19">
        <f t="shared" si="5"/>
        <v>0</v>
      </c>
      <c r="H342" s="68"/>
      <c r="I342" s="8"/>
      <c r="J342" s="8"/>
    </row>
    <row r="343" spans="1:10" ht="17.100000000000001" customHeight="1" thickBot="1" x14ac:dyDescent="0.25">
      <c r="A343" s="43" t="s">
        <v>620</v>
      </c>
      <c r="B343" s="66"/>
      <c r="C343" s="51" t="s">
        <v>621</v>
      </c>
      <c r="D343" s="36" t="s">
        <v>30</v>
      </c>
      <c r="E343" s="18"/>
      <c r="F343" s="18"/>
      <c r="G343" s="19">
        <f t="shared" si="5"/>
        <v>0</v>
      </c>
      <c r="H343" s="68"/>
      <c r="I343" s="8"/>
      <c r="J343" s="8"/>
    </row>
    <row r="344" spans="1:10" ht="17.100000000000001" customHeight="1" thickBot="1" x14ac:dyDescent="0.25">
      <c r="A344" s="43" t="s">
        <v>622</v>
      </c>
      <c r="B344" s="66"/>
      <c r="C344" s="51" t="s">
        <v>616</v>
      </c>
      <c r="D344" s="36" t="s">
        <v>21</v>
      </c>
      <c r="E344" s="18"/>
      <c r="F344" s="18"/>
      <c r="G344" s="19">
        <f t="shared" si="5"/>
        <v>0</v>
      </c>
      <c r="H344" s="68"/>
      <c r="I344" s="8"/>
      <c r="J344" s="8"/>
    </row>
    <row r="345" spans="1:10" ht="17.100000000000001" customHeight="1" thickBot="1" x14ac:dyDescent="0.25">
      <c r="A345" s="44"/>
      <c r="B345" s="66"/>
      <c r="C345" s="52" t="s">
        <v>623</v>
      </c>
      <c r="D345" s="37"/>
      <c r="E345" s="20"/>
      <c r="F345" s="21"/>
      <c r="G345" s="23">
        <f>SUM(G346:G354)</f>
        <v>0</v>
      </c>
      <c r="H345" s="68"/>
      <c r="I345" s="8"/>
      <c r="J345" s="8"/>
    </row>
    <row r="346" spans="1:10" ht="17.100000000000001" customHeight="1" thickBot="1" x14ac:dyDescent="0.25">
      <c r="A346" s="43" t="s">
        <v>624</v>
      </c>
      <c r="B346" s="66"/>
      <c r="C346" s="51" t="s">
        <v>625</v>
      </c>
      <c r="D346" s="36" t="s">
        <v>27</v>
      </c>
      <c r="E346" s="18"/>
      <c r="F346" s="18"/>
      <c r="G346" s="19">
        <f t="shared" si="5"/>
        <v>0</v>
      </c>
      <c r="H346" s="68"/>
      <c r="I346" s="8"/>
      <c r="J346" s="8"/>
    </row>
    <row r="347" spans="1:10" ht="17.100000000000001" customHeight="1" thickBot="1" x14ac:dyDescent="0.25">
      <c r="A347" s="43" t="s">
        <v>626</v>
      </c>
      <c r="B347" s="66"/>
      <c r="C347" s="51" t="s">
        <v>627</v>
      </c>
      <c r="D347" s="36" t="s">
        <v>27</v>
      </c>
      <c r="E347" s="18"/>
      <c r="F347" s="18"/>
      <c r="G347" s="19">
        <f t="shared" si="5"/>
        <v>0</v>
      </c>
      <c r="H347" s="68"/>
      <c r="I347" s="8"/>
      <c r="J347" s="8"/>
    </row>
    <row r="348" spans="1:10" ht="25.5" customHeight="1" thickBot="1" x14ac:dyDescent="0.25">
      <c r="A348" s="43" t="s">
        <v>628</v>
      </c>
      <c r="B348" s="66"/>
      <c r="C348" s="51" t="s">
        <v>629</v>
      </c>
      <c r="D348" s="36" t="s">
        <v>27</v>
      </c>
      <c r="E348" s="18"/>
      <c r="F348" s="18"/>
      <c r="G348" s="19">
        <f t="shared" si="5"/>
        <v>0</v>
      </c>
      <c r="H348" s="68"/>
      <c r="I348" s="8"/>
      <c r="J348" s="8"/>
    </row>
    <row r="349" spans="1:10" ht="17.100000000000001" customHeight="1" thickBot="1" x14ac:dyDescent="0.25">
      <c r="A349" s="43" t="s">
        <v>630</v>
      </c>
      <c r="B349" s="66"/>
      <c r="C349" s="51" t="s">
        <v>631</v>
      </c>
      <c r="D349" s="36" t="s">
        <v>27</v>
      </c>
      <c r="E349" s="18"/>
      <c r="F349" s="18"/>
      <c r="G349" s="19">
        <f t="shared" si="5"/>
        <v>0</v>
      </c>
      <c r="H349" s="68"/>
      <c r="I349" s="8"/>
      <c r="J349" s="8"/>
    </row>
    <row r="350" spans="1:10" ht="17.100000000000001" customHeight="1" thickBot="1" x14ac:dyDescent="0.25">
      <c r="A350" s="43" t="s">
        <v>632</v>
      </c>
      <c r="B350" s="66"/>
      <c r="C350" s="51" t="s">
        <v>867</v>
      </c>
      <c r="D350" s="36" t="s">
        <v>30</v>
      </c>
      <c r="E350" s="18"/>
      <c r="F350" s="18"/>
      <c r="G350" s="19">
        <f t="shared" si="5"/>
        <v>0</v>
      </c>
      <c r="H350" s="68"/>
      <c r="I350" s="8"/>
      <c r="J350" s="8"/>
    </row>
    <row r="351" spans="1:10" ht="17.100000000000001" customHeight="1" thickBot="1" x14ac:dyDescent="0.25">
      <c r="A351" s="43" t="s">
        <v>633</v>
      </c>
      <c r="B351" s="66"/>
      <c r="C351" s="51" t="s">
        <v>634</v>
      </c>
      <c r="D351" s="36" t="s">
        <v>30</v>
      </c>
      <c r="E351" s="18"/>
      <c r="F351" s="18"/>
      <c r="G351" s="19">
        <f t="shared" si="5"/>
        <v>0</v>
      </c>
      <c r="H351" s="68"/>
      <c r="I351" s="8"/>
      <c r="J351" s="8"/>
    </row>
    <row r="352" spans="1:10" ht="17.100000000000001" customHeight="1" thickBot="1" x14ac:dyDescent="0.25">
      <c r="A352" s="43" t="s">
        <v>635</v>
      </c>
      <c r="B352" s="66"/>
      <c r="C352" s="51" t="s">
        <v>636</v>
      </c>
      <c r="D352" s="36" t="s">
        <v>30</v>
      </c>
      <c r="E352" s="18"/>
      <c r="F352" s="18"/>
      <c r="G352" s="19">
        <f t="shared" si="5"/>
        <v>0</v>
      </c>
      <c r="H352" s="68"/>
      <c r="I352" s="8"/>
      <c r="J352" s="8"/>
    </row>
    <row r="353" spans="1:10" ht="17.100000000000001" customHeight="1" thickBot="1" x14ac:dyDescent="0.25">
      <c r="A353" s="43" t="s">
        <v>637</v>
      </c>
      <c r="B353" s="66"/>
      <c r="C353" s="51" t="s">
        <v>638</v>
      </c>
      <c r="D353" s="36" t="s">
        <v>21</v>
      </c>
      <c r="E353" s="18"/>
      <c r="F353" s="18"/>
      <c r="G353" s="19">
        <f t="shared" si="5"/>
        <v>0</v>
      </c>
      <c r="H353" s="68"/>
      <c r="I353" s="8"/>
      <c r="J353" s="8"/>
    </row>
    <row r="354" spans="1:10" ht="17.100000000000001" customHeight="1" thickBot="1" x14ac:dyDescent="0.25">
      <c r="A354" s="43" t="s">
        <v>639</v>
      </c>
      <c r="B354" s="66"/>
      <c r="C354" s="51" t="s">
        <v>640</v>
      </c>
      <c r="D354" s="36" t="s">
        <v>21</v>
      </c>
      <c r="E354" s="18"/>
      <c r="F354" s="18"/>
      <c r="G354" s="19">
        <f t="shared" si="5"/>
        <v>0</v>
      </c>
      <c r="H354" s="68"/>
      <c r="I354" s="8"/>
      <c r="J354" s="8"/>
    </row>
    <row r="355" spans="1:10" ht="17.100000000000001" customHeight="1" thickBot="1" x14ac:dyDescent="0.25">
      <c r="A355" s="44"/>
      <c r="B355" s="66"/>
      <c r="C355" s="52" t="s">
        <v>641</v>
      </c>
      <c r="D355" s="37"/>
      <c r="E355" s="20"/>
      <c r="F355" s="21"/>
      <c r="G355" s="23">
        <f>SUM(G356:G359)</f>
        <v>0</v>
      </c>
      <c r="H355" s="68"/>
      <c r="I355" s="8"/>
      <c r="J355" s="8"/>
    </row>
    <row r="356" spans="1:10" ht="17.100000000000001" customHeight="1" thickBot="1" x14ac:dyDescent="0.25">
      <c r="A356" s="43" t="s">
        <v>642</v>
      </c>
      <c r="B356" s="66"/>
      <c r="C356" s="51" t="s">
        <v>643</v>
      </c>
      <c r="D356" s="36" t="s">
        <v>27</v>
      </c>
      <c r="E356" s="18"/>
      <c r="F356" s="18"/>
      <c r="G356" s="19">
        <f t="shared" si="5"/>
        <v>0</v>
      </c>
      <c r="H356" s="68"/>
      <c r="I356" s="8"/>
      <c r="J356" s="8"/>
    </row>
    <row r="357" spans="1:10" ht="17.100000000000001" customHeight="1" thickBot="1" x14ac:dyDescent="0.25">
      <c r="A357" s="43" t="s">
        <v>644</v>
      </c>
      <c r="B357" s="66"/>
      <c r="C357" s="51" t="s">
        <v>645</v>
      </c>
      <c r="D357" s="36" t="s">
        <v>27</v>
      </c>
      <c r="E357" s="18"/>
      <c r="F357" s="18"/>
      <c r="G357" s="19">
        <f t="shared" si="5"/>
        <v>0</v>
      </c>
      <c r="H357" s="68"/>
      <c r="I357" s="8"/>
      <c r="J357" s="8"/>
    </row>
    <row r="358" spans="1:10" ht="17.100000000000001" customHeight="1" thickBot="1" x14ac:dyDescent="0.25">
      <c r="A358" s="43" t="s">
        <v>646</v>
      </c>
      <c r="B358" s="66"/>
      <c r="C358" s="51" t="s">
        <v>647</v>
      </c>
      <c r="D358" s="36" t="s">
        <v>27</v>
      </c>
      <c r="E358" s="18"/>
      <c r="F358" s="18"/>
      <c r="G358" s="19">
        <f t="shared" ref="G358:G414" si="6">E358*F358</f>
        <v>0</v>
      </c>
      <c r="H358" s="68"/>
      <c r="I358" s="8"/>
      <c r="J358" s="8"/>
    </row>
    <row r="359" spans="1:10" ht="17.100000000000001" customHeight="1" thickBot="1" x14ac:dyDescent="0.25">
      <c r="A359" s="43" t="s">
        <v>648</v>
      </c>
      <c r="B359" s="66"/>
      <c r="C359" s="51" t="s">
        <v>649</v>
      </c>
      <c r="D359" s="36" t="s">
        <v>30</v>
      </c>
      <c r="E359" s="18"/>
      <c r="F359" s="18"/>
      <c r="G359" s="19">
        <f t="shared" si="6"/>
        <v>0</v>
      </c>
      <c r="H359" s="68"/>
      <c r="I359" s="8"/>
      <c r="J359" s="8"/>
    </row>
    <row r="360" spans="1:10" ht="17.100000000000001" customHeight="1" thickBot="1" x14ac:dyDescent="0.25">
      <c r="A360" s="44"/>
      <c r="B360" s="66"/>
      <c r="C360" s="52" t="s">
        <v>650</v>
      </c>
      <c r="D360" s="37"/>
      <c r="E360" s="20"/>
      <c r="F360" s="21"/>
      <c r="G360" s="23">
        <f>SUM(G361)</f>
        <v>0</v>
      </c>
      <c r="H360" s="68"/>
      <c r="I360" s="8"/>
      <c r="J360" s="8"/>
    </row>
    <row r="361" spans="1:10" ht="17.100000000000001" customHeight="1" thickBot="1" x14ac:dyDescent="0.25">
      <c r="A361" s="47" t="s">
        <v>651</v>
      </c>
      <c r="B361" s="67"/>
      <c r="C361" s="55" t="s">
        <v>652</v>
      </c>
      <c r="D361" s="39" t="s">
        <v>30</v>
      </c>
      <c r="E361" s="27"/>
      <c r="F361" s="27"/>
      <c r="G361" s="28">
        <f t="shared" si="6"/>
        <v>0</v>
      </c>
      <c r="H361" s="68"/>
      <c r="I361" s="8"/>
      <c r="J361" s="8"/>
    </row>
    <row r="362" spans="1:10" ht="17.100000000000001" customHeight="1" thickBot="1" x14ac:dyDescent="0.25">
      <c r="A362" s="42"/>
      <c r="B362" s="65" t="s">
        <v>653</v>
      </c>
      <c r="C362" s="50" t="s">
        <v>654</v>
      </c>
      <c r="D362" s="35"/>
      <c r="E362" s="15"/>
      <c r="F362" s="16"/>
      <c r="G362" s="29">
        <f>SUM(G363:G364)</f>
        <v>0</v>
      </c>
      <c r="H362" s="68">
        <f>SUM(G362,G365,G377)</f>
        <v>0</v>
      </c>
      <c r="I362" s="8"/>
      <c r="J362" s="8"/>
    </row>
    <row r="363" spans="1:10" ht="17.100000000000001" customHeight="1" thickBot="1" x14ac:dyDescent="0.25">
      <c r="A363" s="43" t="s">
        <v>655</v>
      </c>
      <c r="B363" s="66"/>
      <c r="C363" s="51" t="s">
        <v>656</v>
      </c>
      <c r="D363" s="36" t="s">
        <v>21</v>
      </c>
      <c r="E363" s="18"/>
      <c r="F363" s="18"/>
      <c r="G363" s="19">
        <f t="shared" si="6"/>
        <v>0</v>
      </c>
      <c r="H363" s="68"/>
      <c r="I363" s="8"/>
      <c r="J363" s="8"/>
    </row>
    <row r="364" spans="1:10" ht="17.100000000000001" customHeight="1" thickBot="1" x14ac:dyDescent="0.25">
      <c r="A364" s="43" t="s">
        <v>657</v>
      </c>
      <c r="B364" s="66"/>
      <c r="C364" s="51" t="s">
        <v>658</v>
      </c>
      <c r="D364" s="36" t="s">
        <v>21</v>
      </c>
      <c r="E364" s="18"/>
      <c r="F364" s="18"/>
      <c r="G364" s="19">
        <f t="shared" si="6"/>
        <v>0</v>
      </c>
      <c r="H364" s="68"/>
      <c r="I364" s="8"/>
      <c r="J364" s="8"/>
    </row>
    <row r="365" spans="1:10" ht="17.100000000000001" customHeight="1" thickBot="1" x14ac:dyDescent="0.25">
      <c r="A365" s="44"/>
      <c r="B365" s="66"/>
      <c r="C365" s="52" t="s">
        <v>659</v>
      </c>
      <c r="D365" s="37"/>
      <c r="E365" s="20"/>
      <c r="F365" s="21"/>
      <c r="G365" s="23">
        <f>SUM(G366:G376)</f>
        <v>0</v>
      </c>
      <c r="H365" s="68"/>
      <c r="I365" s="8"/>
      <c r="J365" s="8"/>
    </row>
    <row r="366" spans="1:10" ht="17.100000000000001" customHeight="1" thickBot="1" x14ac:dyDescent="0.25">
      <c r="A366" s="43" t="s">
        <v>660</v>
      </c>
      <c r="B366" s="66"/>
      <c r="C366" s="51" t="s">
        <v>661</v>
      </c>
      <c r="D366" s="36" t="s">
        <v>30</v>
      </c>
      <c r="E366" s="18"/>
      <c r="F366" s="18"/>
      <c r="G366" s="19">
        <f t="shared" si="6"/>
        <v>0</v>
      </c>
      <c r="H366" s="68"/>
      <c r="I366" s="8"/>
      <c r="J366" s="8"/>
    </row>
    <row r="367" spans="1:10" ht="17.100000000000001" customHeight="1" thickBot="1" x14ac:dyDescent="0.25">
      <c r="A367" s="43" t="s">
        <v>662</v>
      </c>
      <c r="B367" s="66"/>
      <c r="C367" s="51" t="s">
        <v>663</v>
      </c>
      <c r="D367" s="36" t="s">
        <v>30</v>
      </c>
      <c r="E367" s="18"/>
      <c r="F367" s="18"/>
      <c r="G367" s="19">
        <f t="shared" si="6"/>
        <v>0</v>
      </c>
      <c r="H367" s="68"/>
      <c r="I367" s="8"/>
      <c r="J367" s="8"/>
    </row>
    <row r="368" spans="1:10" ht="17.100000000000001" customHeight="1" thickBot="1" x14ac:dyDescent="0.25">
      <c r="A368" s="43" t="s">
        <v>664</v>
      </c>
      <c r="B368" s="66"/>
      <c r="C368" s="51" t="s">
        <v>665</v>
      </c>
      <c r="D368" s="36" t="s">
        <v>8</v>
      </c>
      <c r="E368" s="18"/>
      <c r="F368" s="18"/>
      <c r="G368" s="19">
        <f t="shared" si="6"/>
        <v>0</v>
      </c>
      <c r="H368" s="68"/>
      <c r="I368" s="8"/>
      <c r="J368" s="8"/>
    </row>
    <row r="369" spans="1:10" ht="17.100000000000001" customHeight="1" thickBot="1" x14ac:dyDescent="0.25">
      <c r="A369" s="43" t="s">
        <v>666</v>
      </c>
      <c r="B369" s="66"/>
      <c r="C369" s="51" t="s">
        <v>667</v>
      </c>
      <c r="D369" s="36" t="s">
        <v>30</v>
      </c>
      <c r="E369" s="18"/>
      <c r="F369" s="18"/>
      <c r="G369" s="19">
        <f t="shared" si="6"/>
        <v>0</v>
      </c>
      <c r="H369" s="68"/>
      <c r="I369" s="8"/>
      <c r="J369" s="8"/>
    </row>
    <row r="370" spans="1:10" ht="17.100000000000001" customHeight="1" thickBot="1" x14ac:dyDescent="0.25">
      <c r="A370" s="43" t="s">
        <v>668</v>
      </c>
      <c r="B370" s="66"/>
      <c r="C370" s="51" t="s">
        <v>669</v>
      </c>
      <c r="D370" s="36" t="s">
        <v>8</v>
      </c>
      <c r="E370" s="18"/>
      <c r="F370" s="18"/>
      <c r="G370" s="19">
        <f t="shared" si="6"/>
        <v>0</v>
      </c>
      <c r="H370" s="68"/>
      <c r="I370" s="8"/>
      <c r="J370" s="8"/>
    </row>
    <row r="371" spans="1:10" ht="17.100000000000001" customHeight="1" thickBot="1" x14ac:dyDescent="0.25">
      <c r="A371" s="43" t="s">
        <v>670</v>
      </c>
      <c r="B371" s="66"/>
      <c r="C371" s="51" t="s">
        <v>671</v>
      </c>
      <c r="D371" s="36" t="s">
        <v>8</v>
      </c>
      <c r="E371" s="18"/>
      <c r="F371" s="18"/>
      <c r="G371" s="19">
        <f t="shared" si="6"/>
        <v>0</v>
      </c>
      <c r="H371" s="68"/>
      <c r="I371" s="8"/>
      <c r="J371" s="8"/>
    </row>
    <row r="372" spans="1:10" ht="17.100000000000001" customHeight="1" thickBot="1" x14ac:dyDescent="0.25">
      <c r="A372" s="43" t="s">
        <v>672</v>
      </c>
      <c r="B372" s="66"/>
      <c r="C372" s="51" t="s">
        <v>673</v>
      </c>
      <c r="D372" s="36" t="s">
        <v>8</v>
      </c>
      <c r="E372" s="18"/>
      <c r="F372" s="18"/>
      <c r="G372" s="19">
        <f t="shared" si="6"/>
        <v>0</v>
      </c>
      <c r="H372" s="68"/>
      <c r="I372" s="8"/>
      <c r="J372" s="8"/>
    </row>
    <row r="373" spans="1:10" ht="17.100000000000001" customHeight="1" thickBot="1" x14ac:dyDescent="0.25">
      <c r="A373" s="43" t="s">
        <v>674</v>
      </c>
      <c r="B373" s="66"/>
      <c r="C373" s="51" t="s">
        <v>675</v>
      </c>
      <c r="D373" s="36" t="s">
        <v>21</v>
      </c>
      <c r="E373" s="18"/>
      <c r="F373" s="18"/>
      <c r="G373" s="19">
        <f t="shared" si="6"/>
        <v>0</v>
      </c>
      <c r="H373" s="68"/>
      <c r="I373" s="8"/>
      <c r="J373" s="8"/>
    </row>
    <row r="374" spans="1:10" ht="17.100000000000001" customHeight="1" thickBot="1" x14ac:dyDescent="0.25">
      <c r="A374" s="43" t="s">
        <v>676</v>
      </c>
      <c r="B374" s="66"/>
      <c r="C374" s="51" t="s">
        <v>677</v>
      </c>
      <c r="D374" s="36" t="s">
        <v>8</v>
      </c>
      <c r="E374" s="18"/>
      <c r="F374" s="18"/>
      <c r="G374" s="19">
        <f t="shared" si="6"/>
        <v>0</v>
      </c>
      <c r="H374" s="68"/>
      <c r="I374" s="8"/>
      <c r="J374" s="8"/>
    </row>
    <row r="375" spans="1:10" ht="17.100000000000001" customHeight="1" thickBot="1" x14ac:dyDescent="0.25">
      <c r="A375" s="43" t="s">
        <v>678</v>
      </c>
      <c r="B375" s="66"/>
      <c r="C375" s="51" t="s">
        <v>679</v>
      </c>
      <c r="D375" s="36" t="s">
        <v>30</v>
      </c>
      <c r="E375" s="18"/>
      <c r="F375" s="18"/>
      <c r="G375" s="19">
        <f t="shared" si="6"/>
        <v>0</v>
      </c>
      <c r="H375" s="68"/>
      <c r="I375" s="8"/>
      <c r="J375" s="8"/>
    </row>
    <row r="376" spans="1:10" ht="25.5" customHeight="1" thickBot="1" x14ac:dyDescent="0.25">
      <c r="A376" s="43" t="s">
        <v>680</v>
      </c>
      <c r="B376" s="66"/>
      <c r="C376" s="51" t="s">
        <v>681</v>
      </c>
      <c r="D376" s="36" t="s">
        <v>18</v>
      </c>
      <c r="E376" s="18"/>
      <c r="F376" s="18"/>
      <c r="G376" s="19">
        <f t="shared" si="6"/>
        <v>0</v>
      </c>
      <c r="H376" s="68"/>
      <c r="I376" s="8"/>
      <c r="J376" s="8"/>
    </row>
    <row r="377" spans="1:10" ht="16.5" customHeight="1" thickBot="1" x14ac:dyDescent="0.25">
      <c r="A377" s="44"/>
      <c r="B377" s="66"/>
      <c r="C377" s="52" t="s">
        <v>682</v>
      </c>
      <c r="D377" s="37"/>
      <c r="E377" s="20"/>
      <c r="F377" s="21"/>
      <c r="G377" s="23">
        <f>SUM(G378:G380)</f>
        <v>0</v>
      </c>
      <c r="H377" s="68"/>
      <c r="I377" s="8"/>
      <c r="J377" s="8"/>
    </row>
    <row r="378" spans="1:10" ht="17.100000000000001" customHeight="1" thickBot="1" x14ac:dyDescent="0.25">
      <c r="A378" s="43" t="s">
        <v>683</v>
      </c>
      <c r="B378" s="66"/>
      <c r="C378" s="51" t="s">
        <v>684</v>
      </c>
      <c r="D378" s="36" t="s">
        <v>8</v>
      </c>
      <c r="E378" s="18"/>
      <c r="F378" s="18"/>
      <c r="G378" s="19">
        <f t="shared" si="6"/>
        <v>0</v>
      </c>
      <c r="H378" s="68"/>
      <c r="I378" s="8"/>
      <c r="J378" s="8"/>
    </row>
    <row r="379" spans="1:10" ht="17.100000000000001" customHeight="1" thickBot="1" x14ac:dyDescent="0.25">
      <c r="A379" s="43" t="s">
        <v>685</v>
      </c>
      <c r="B379" s="66"/>
      <c r="C379" s="51" t="s">
        <v>686</v>
      </c>
      <c r="D379" s="36" t="s">
        <v>8</v>
      </c>
      <c r="E379" s="18"/>
      <c r="F379" s="18"/>
      <c r="G379" s="19">
        <f t="shared" si="6"/>
        <v>0</v>
      </c>
      <c r="H379" s="68"/>
      <c r="I379" s="8"/>
      <c r="J379" s="8"/>
    </row>
    <row r="380" spans="1:10" ht="17.100000000000001" customHeight="1" thickBot="1" x14ac:dyDescent="0.25">
      <c r="A380" s="47" t="s">
        <v>687</v>
      </c>
      <c r="B380" s="67"/>
      <c r="C380" s="55" t="s">
        <v>688</v>
      </c>
      <c r="D380" s="39" t="s">
        <v>8</v>
      </c>
      <c r="E380" s="27"/>
      <c r="F380" s="27"/>
      <c r="G380" s="28">
        <f t="shared" si="6"/>
        <v>0</v>
      </c>
      <c r="H380" s="68"/>
      <c r="I380" s="8"/>
      <c r="J380" s="8"/>
    </row>
    <row r="381" spans="1:10" ht="17.100000000000001" customHeight="1" thickBot="1" x14ac:dyDescent="0.25">
      <c r="A381" s="42"/>
      <c r="B381" s="65" t="s">
        <v>689</v>
      </c>
      <c r="C381" s="50" t="s">
        <v>690</v>
      </c>
      <c r="D381" s="35"/>
      <c r="E381" s="15"/>
      <c r="F381" s="16"/>
      <c r="G381" s="29">
        <f>SUM(G382:G384)</f>
        <v>0</v>
      </c>
      <c r="H381" s="68">
        <f>SUM(G381,G385,G393)</f>
        <v>0</v>
      </c>
      <c r="I381" s="8"/>
      <c r="J381" s="8"/>
    </row>
    <row r="382" spans="1:10" ht="17.100000000000001" customHeight="1" thickBot="1" x14ac:dyDescent="0.25">
      <c r="A382" s="43" t="s">
        <v>691</v>
      </c>
      <c r="B382" s="66"/>
      <c r="C382" s="51" t="s">
        <v>692</v>
      </c>
      <c r="D382" s="36" t="s">
        <v>18</v>
      </c>
      <c r="E382" s="18"/>
      <c r="F382" s="18"/>
      <c r="G382" s="19">
        <f t="shared" si="6"/>
        <v>0</v>
      </c>
      <c r="H382" s="68"/>
      <c r="I382" s="8"/>
      <c r="J382" s="8"/>
    </row>
    <row r="383" spans="1:10" ht="17.100000000000001" customHeight="1" thickBot="1" x14ac:dyDescent="0.25">
      <c r="A383" s="43" t="s">
        <v>693</v>
      </c>
      <c r="B383" s="66"/>
      <c r="C383" s="51" t="s">
        <v>694</v>
      </c>
      <c r="D383" s="36" t="s">
        <v>18</v>
      </c>
      <c r="E383" s="18"/>
      <c r="F383" s="18"/>
      <c r="G383" s="19">
        <f t="shared" si="6"/>
        <v>0</v>
      </c>
      <c r="H383" s="68"/>
      <c r="I383" s="8"/>
      <c r="J383" s="8"/>
    </row>
    <row r="384" spans="1:10" ht="17.100000000000001" customHeight="1" thickBot="1" x14ac:dyDescent="0.25">
      <c r="A384" s="43" t="s">
        <v>695</v>
      </c>
      <c r="B384" s="66"/>
      <c r="C384" s="51" t="s">
        <v>696</v>
      </c>
      <c r="D384" s="36" t="s">
        <v>18</v>
      </c>
      <c r="E384" s="18"/>
      <c r="F384" s="18"/>
      <c r="G384" s="19">
        <f t="shared" si="6"/>
        <v>0</v>
      </c>
      <c r="H384" s="68"/>
      <c r="I384" s="8"/>
      <c r="J384" s="8"/>
    </row>
    <row r="385" spans="1:10" ht="17.100000000000001" customHeight="1" thickBot="1" x14ac:dyDescent="0.25">
      <c r="A385" s="44"/>
      <c r="B385" s="66"/>
      <c r="C385" s="52" t="s">
        <v>697</v>
      </c>
      <c r="D385" s="37"/>
      <c r="E385" s="20"/>
      <c r="F385" s="21"/>
      <c r="G385" s="23">
        <f>SUM(G386:G392)</f>
        <v>0</v>
      </c>
      <c r="H385" s="68"/>
      <c r="I385" s="8"/>
      <c r="J385" s="8"/>
    </row>
    <row r="386" spans="1:10" ht="17.100000000000001" customHeight="1" thickBot="1" x14ac:dyDescent="0.25">
      <c r="A386" s="43" t="s">
        <v>698</v>
      </c>
      <c r="B386" s="66"/>
      <c r="C386" s="51" t="s">
        <v>699</v>
      </c>
      <c r="D386" s="36" t="s">
        <v>27</v>
      </c>
      <c r="E386" s="18"/>
      <c r="F386" s="18"/>
      <c r="G386" s="19">
        <f t="shared" si="6"/>
        <v>0</v>
      </c>
      <c r="H386" s="68"/>
      <c r="I386" s="8"/>
      <c r="J386" s="8"/>
    </row>
    <row r="387" spans="1:10" ht="17.100000000000001" customHeight="1" thickBot="1" x14ac:dyDescent="0.25">
      <c r="A387" s="43" t="s">
        <v>700</v>
      </c>
      <c r="B387" s="66"/>
      <c r="C387" s="51" t="s">
        <v>701</v>
      </c>
      <c r="D387" s="36" t="s">
        <v>27</v>
      </c>
      <c r="E387" s="18"/>
      <c r="F387" s="18"/>
      <c r="G387" s="19">
        <f t="shared" si="6"/>
        <v>0</v>
      </c>
      <c r="H387" s="68"/>
      <c r="I387" s="8"/>
      <c r="J387" s="8"/>
    </row>
    <row r="388" spans="1:10" ht="17.100000000000001" customHeight="1" thickBot="1" x14ac:dyDescent="0.25">
      <c r="A388" s="43" t="s">
        <v>702</v>
      </c>
      <c r="B388" s="66"/>
      <c r="C388" s="51" t="s">
        <v>703</v>
      </c>
      <c r="D388" s="36" t="s">
        <v>27</v>
      </c>
      <c r="E388" s="18"/>
      <c r="F388" s="18"/>
      <c r="G388" s="19">
        <f t="shared" si="6"/>
        <v>0</v>
      </c>
      <c r="H388" s="68"/>
      <c r="I388" s="8"/>
      <c r="J388" s="8"/>
    </row>
    <row r="389" spans="1:10" ht="17.100000000000001" customHeight="1" thickBot="1" x14ac:dyDescent="0.25">
      <c r="A389" s="43" t="s">
        <v>704</v>
      </c>
      <c r="B389" s="66"/>
      <c r="C389" s="51" t="s">
        <v>705</v>
      </c>
      <c r="D389" s="36" t="s">
        <v>27</v>
      </c>
      <c r="E389" s="18"/>
      <c r="F389" s="18"/>
      <c r="G389" s="19">
        <f t="shared" si="6"/>
        <v>0</v>
      </c>
      <c r="H389" s="68"/>
      <c r="I389" s="8"/>
      <c r="J389" s="8"/>
    </row>
    <row r="390" spans="1:10" ht="17.100000000000001" customHeight="1" thickBot="1" x14ac:dyDescent="0.25">
      <c r="A390" s="43" t="s">
        <v>706</v>
      </c>
      <c r="B390" s="66"/>
      <c r="C390" s="51" t="s">
        <v>707</v>
      </c>
      <c r="D390" s="36" t="s">
        <v>27</v>
      </c>
      <c r="E390" s="18"/>
      <c r="F390" s="18"/>
      <c r="G390" s="19">
        <f t="shared" si="6"/>
        <v>0</v>
      </c>
      <c r="H390" s="68"/>
      <c r="I390" s="8"/>
      <c r="J390" s="8"/>
    </row>
    <row r="391" spans="1:10" ht="17.100000000000001" customHeight="1" thickBot="1" x14ac:dyDescent="0.25">
      <c r="A391" s="43" t="s">
        <v>708</v>
      </c>
      <c r="B391" s="66"/>
      <c r="C391" s="51" t="s">
        <v>709</v>
      </c>
      <c r="D391" s="36" t="s">
        <v>27</v>
      </c>
      <c r="E391" s="18"/>
      <c r="F391" s="18"/>
      <c r="G391" s="19">
        <f t="shared" si="6"/>
        <v>0</v>
      </c>
      <c r="H391" s="68"/>
      <c r="I391" s="8"/>
      <c r="J391" s="8"/>
    </row>
    <row r="392" spans="1:10" ht="17.100000000000001" customHeight="1" thickBot="1" x14ac:dyDescent="0.25">
      <c r="A392" s="43" t="s">
        <v>710</v>
      </c>
      <c r="B392" s="66"/>
      <c r="C392" s="51" t="s">
        <v>711</v>
      </c>
      <c r="D392" s="36" t="s">
        <v>18</v>
      </c>
      <c r="E392" s="18"/>
      <c r="F392" s="18"/>
      <c r="G392" s="19">
        <f t="shared" si="6"/>
        <v>0</v>
      </c>
      <c r="H392" s="68"/>
      <c r="I392" s="8"/>
      <c r="J392" s="8"/>
    </row>
    <row r="393" spans="1:10" ht="17.100000000000001" customHeight="1" thickBot="1" x14ac:dyDescent="0.25">
      <c r="A393" s="44"/>
      <c r="B393" s="66"/>
      <c r="C393" s="52" t="s">
        <v>712</v>
      </c>
      <c r="D393" s="37"/>
      <c r="E393" s="20"/>
      <c r="F393" s="21"/>
      <c r="G393" s="23">
        <f>SUM(G394:G400)</f>
        <v>0</v>
      </c>
      <c r="H393" s="68"/>
      <c r="I393" s="8"/>
      <c r="J393" s="8"/>
    </row>
    <row r="394" spans="1:10" ht="25.5" customHeight="1" thickBot="1" x14ac:dyDescent="0.25">
      <c r="A394" s="43" t="s">
        <v>713</v>
      </c>
      <c r="B394" s="66"/>
      <c r="C394" s="51" t="s">
        <v>714</v>
      </c>
      <c r="D394" s="36" t="s">
        <v>18</v>
      </c>
      <c r="E394" s="18"/>
      <c r="F394" s="18"/>
      <c r="G394" s="19">
        <f t="shared" si="6"/>
        <v>0</v>
      </c>
      <c r="H394" s="68"/>
      <c r="I394" s="8"/>
      <c r="J394" s="8"/>
    </row>
    <row r="395" spans="1:10" ht="17.100000000000001" customHeight="1" thickBot="1" x14ac:dyDescent="0.25">
      <c r="A395" s="43" t="s">
        <v>715</v>
      </c>
      <c r="B395" s="66"/>
      <c r="C395" s="51" t="s">
        <v>716</v>
      </c>
      <c r="D395" s="36" t="s">
        <v>8</v>
      </c>
      <c r="E395" s="18"/>
      <c r="F395" s="18"/>
      <c r="G395" s="19">
        <f t="shared" si="6"/>
        <v>0</v>
      </c>
      <c r="H395" s="68"/>
      <c r="I395" s="8"/>
      <c r="J395" s="8"/>
    </row>
    <row r="396" spans="1:10" ht="17.100000000000001" customHeight="1" thickBot="1" x14ac:dyDescent="0.25">
      <c r="A396" s="43" t="s">
        <v>717</v>
      </c>
      <c r="B396" s="66"/>
      <c r="C396" s="51" t="s">
        <v>718</v>
      </c>
      <c r="D396" s="36" t="s">
        <v>8</v>
      </c>
      <c r="E396" s="18"/>
      <c r="F396" s="18"/>
      <c r="G396" s="19">
        <f t="shared" si="6"/>
        <v>0</v>
      </c>
      <c r="H396" s="68"/>
      <c r="I396" s="8"/>
      <c r="J396" s="8"/>
    </row>
    <row r="397" spans="1:10" ht="17.100000000000001" customHeight="1" thickBot="1" x14ac:dyDescent="0.25">
      <c r="A397" s="43" t="s">
        <v>719</v>
      </c>
      <c r="B397" s="66"/>
      <c r="C397" s="51" t="s">
        <v>720</v>
      </c>
      <c r="D397" s="36" t="s">
        <v>8</v>
      </c>
      <c r="E397" s="18"/>
      <c r="F397" s="18"/>
      <c r="G397" s="19">
        <f t="shared" si="6"/>
        <v>0</v>
      </c>
      <c r="H397" s="68"/>
      <c r="I397" s="8"/>
      <c r="J397" s="8"/>
    </row>
    <row r="398" spans="1:10" ht="17.100000000000001" customHeight="1" thickBot="1" x14ac:dyDescent="0.25">
      <c r="A398" s="43" t="s">
        <v>721</v>
      </c>
      <c r="B398" s="66"/>
      <c r="C398" s="51" t="s">
        <v>722</v>
      </c>
      <c r="D398" s="36" t="s">
        <v>8</v>
      </c>
      <c r="E398" s="18"/>
      <c r="F398" s="18"/>
      <c r="G398" s="19">
        <f t="shared" si="6"/>
        <v>0</v>
      </c>
      <c r="H398" s="68"/>
      <c r="I398" s="8"/>
      <c r="J398" s="8"/>
    </row>
    <row r="399" spans="1:10" ht="17.100000000000001" customHeight="1" thickBot="1" x14ac:dyDescent="0.25">
      <c r="A399" s="43" t="s">
        <v>723</v>
      </c>
      <c r="B399" s="66"/>
      <c r="C399" s="51" t="s">
        <v>724</v>
      </c>
      <c r="D399" s="36" t="s">
        <v>8</v>
      </c>
      <c r="E399" s="18"/>
      <c r="F399" s="18"/>
      <c r="G399" s="19">
        <f t="shared" si="6"/>
        <v>0</v>
      </c>
      <c r="H399" s="68"/>
      <c r="I399" s="8"/>
      <c r="J399" s="8"/>
    </row>
    <row r="400" spans="1:10" ht="17.100000000000001" customHeight="1" thickBot="1" x14ac:dyDescent="0.25">
      <c r="A400" s="47" t="s">
        <v>725</v>
      </c>
      <c r="B400" s="67"/>
      <c r="C400" s="55" t="s">
        <v>726</v>
      </c>
      <c r="D400" s="39" t="s">
        <v>8</v>
      </c>
      <c r="E400" s="27"/>
      <c r="F400" s="27"/>
      <c r="G400" s="28">
        <f t="shared" si="6"/>
        <v>0</v>
      </c>
      <c r="H400" s="68"/>
      <c r="I400" s="8"/>
      <c r="J400" s="8"/>
    </row>
    <row r="401" spans="1:10" ht="17.100000000000001" customHeight="1" thickBot="1" x14ac:dyDescent="0.25">
      <c r="A401" s="42"/>
      <c r="B401" s="65" t="s">
        <v>727</v>
      </c>
      <c r="C401" s="50" t="s">
        <v>728</v>
      </c>
      <c r="D401" s="35"/>
      <c r="E401" s="15"/>
      <c r="F401" s="16"/>
      <c r="G401" s="29">
        <f>SUM(G402:G410)</f>
        <v>0</v>
      </c>
      <c r="H401" s="68">
        <f>SUM(G401,G411,G423)</f>
        <v>0</v>
      </c>
      <c r="I401" s="8"/>
      <c r="J401" s="8"/>
    </row>
    <row r="402" spans="1:10" ht="17.100000000000001" customHeight="1" thickBot="1" x14ac:dyDescent="0.25">
      <c r="A402" s="43" t="s">
        <v>729</v>
      </c>
      <c r="B402" s="66"/>
      <c r="C402" s="51" t="s">
        <v>730</v>
      </c>
      <c r="D402" s="36" t="s">
        <v>27</v>
      </c>
      <c r="E402" s="18"/>
      <c r="F402" s="18"/>
      <c r="G402" s="19">
        <f t="shared" si="6"/>
        <v>0</v>
      </c>
      <c r="H402" s="68"/>
      <c r="I402" s="8"/>
      <c r="J402" s="8"/>
    </row>
    <row r="403" spans="1:10" ht="17.100000000000001" customHeight="1" thickBot="1" x14ac:dyDescent="0.25">
      <c r="A403" s="43" t="s">
        <v>731</v>
      </c>
      <c r="B403" s="66"/>
      <c r="C403" s="51" t="s">
        <v>732</v>
      </c>
      <c r="D403" s="36" t="s">
        <v>27</v>
      </c>
      <c r="E403" s="18"/>
      <c r="F403" s="18"/>
      <c r="G403" s="19">
        <f t="shared" si="6"/>
        <v>0</v>
      </c>
      <c r="H403" s="68"/>
      <c r="I403" s="8"/>
      <c r="J403" s="8"/>
    </row>
    <row r="404" spans="1:10" ht="17.100000000000001" customHeight="1" thickBot="1" x14ac:dyDescent="0.25">
      <c r="A404" s="43" t="s">
        <v>733</v>
      </c>
      <c r="B404" s="66"/>
      <c r="C404" s="51" t="s">
        <v>734</v>
      </c>
      <c r="D404" s="36" t="s">
        <v>27</v>
      </c>
      <c r="E404" s="18"/>
      <c r="F404" s="18"/>
      <c r="G404" s="19">
        <f t="shared" si="6"/>
        <v>0</v>
      </c>
      <c r="H404" s="68"/>
      <c r="I404" s="8"/>
      <c r="J404" s="8"/>
    </row>
    <row r="405" spans="1:10" ht="17.100000000000001" customHeight="1" thickBot="1" x14ac:dyDescent="0.25">
      <c r="A405" s="43" t="s">
        <v>735</v>
      </c>
      <c r="B405" s="66"/>
      <c r="C405" s="51" t="s">
        <v>736</v>
      </c>
      <c r="D405" s="36" t="s">
        <v>30</v>
      </c>
      <c r="E405" s="18"/>
      <c r="F405" s="18"/>
      <c r="G405" s="19">
        <f t="shared" si="6"/>
        <v>0</v>
      </c>
      <c r="H405" s="68"/>
      <c r="I405" s="8"/>
      <c r="J405" s="8"/>
    </row>
    <row r="406" spans="1:10" ht="17.100000000000001" customHeight="1" thickBot="1" x14ac:dyDescent="0.25">
      <c r="A406" s="43" t="s">
        <v>737</v>
      </c>
      <c r="B406" s="66"/>
      <c r="C406" s="51" t="s">
        <v>738</v>
      </c>
      <c r="D406" s="36" t="s">
        <v>30</v>
      </c>
      <c r="E406" s="18"/>
      <c r="F406" s="18"/>
      <c r="G406" s="19">
        <f t="shared" si="6"/>
        <v>0</v>
      </c>
      <c r="H406" s="68"/>
      <c r="I406" s="8"/>
      <c r="J406" s="8"/>
    </row>
    <row r="407" spans="1:10" ht="17.100000000000001" customHeight="1" thickBot="1" x14ac:dyDescent="0.25">
      <c r="A407" s="43" t="s">
        <v>739</v>
      </c>
      <c r="B407" s="66"/>
      <c r="C407" s="51" t="s">
        <v>740</v>
      </c>
      <c r="D407" s="36" t="s">
        <v>30</v>
      </c>
      <c r="E407" s="18"/>
      <c r="F407" s="18"/>
      <c r="G407" s="19">
        <f t="shared" si="6"/>
        <v>0</v>
      </c>
      <c r="H407" s="68"/>
      <c r="I407" s="8"/>
      <c r="J407" s="8"/>
    </row>
    <row r="408" spans="1:10" ht="17.100000000000001" customHeight="1" thickBot="1" x14ac:dyDescent="0.25">
      <c r="A408" s="43" t="s">
        <v>741</v>
      </c>
      <c r="B408" s="66"/>
      <c r="C408" s="51" t="s">
        <v>742</v>
      </c>
      <c r="D408" s="36" t="s">
        <v>30</v>
      </c>
      <c r="E408" s="18"/>
      <c r="F408" s="18"/>
      <c r="G408" s="19">
        <f t="shared" si="6"/>
        <v>0</v>
      </c>
      <c r="H408" s="68"/>
      <c r="I408" s="8"/>
      <c r="J408" s="8"/>
    </row>
    <row r="409" spans="1:10" ht="17.100000000000001" customHeight="1" thickBot="1" x14ac:dyDescent="0.25">
      <c r="A409" s="43" t="s">
        <v>743</v>
      </c>
      <c r="B409" s="66"/>
      <c r="C409" s="51" t="s">
        <v>744</v>
      </c>
      <c r="D409" s="36" t="s">
        <v>30</v>
      </c>
      <c r="E409" s="18"/>
      <c r="F409" s="18"/>
      <c r="G409" s="19">
        <f t="shared" si="6"/>
        <v>0</v>
      </c>
      <c r="H409" s="68"/>
      <c r="I409" s="8"/>
      <c r="J409" s="8"/>
    </row>
    <row r="410" spans="1:10" ht="17.100000000000001" customHeight="1" thickBot="1" x14ac:dyDescent="0.25">
      <c r="A410" s="43" t="s">
        <v>745</v>
      </c>
      <c r="B410" s="66"/>
      <c r="C410" s="51" t="s">
        <v>746</v>
      </c>
      <c r="D410" s="36" t="s">
        <v>30</v>
      </c>
      <c r="E410" s="18"/>
      <c r="F410" s="18"/>
      <c r="G410" s="19">
        <f t="shared" si="6"/>
        <v>0</v>
      </c>
      <c r="H410" s="68"/>
      <c r="I410" s="8"/>
      <c r="J410" s="8"/>
    </row>
    <row r="411" spans="1:10" ht="17.100000000000001" customHeight="1" thickBot="1" x14ac:dyDescent="0.25">
      <c r="A411" s="44"/>
      <c r="B411" s="66"/>
      <c r="C411" s="52" t="s">
        <v>747</v>
      </c>
      <c r="D411" s="37"/>
      <c r="E411" s="20"/>
      <c r="F411" s="21"/>
      <c r="G411" s="23">
        <f>SUM(G412:G422)</f>
        <v>0</v>
      </c>
      <c r="H411" s="68"/>
      <c r="I411" s="8"/>
      <c r="J411" s="8"/>
    </row>
    <row r="412" spans="1:10" ht="25.5" customHeight="1" thickBot="1" x14ac:dyDescent="0.25">
      <c r="A412" s="43" t="s">
        <v>748</v>
      </c>
      <c r="B412" s="66"/>
      <c r="C412" s="51" t="s">
        <v>868</v>
      </c>
      <c r="D412" s="36" t="s">
        <v>27</v>
      </c>
      <c r="E412" s="18"/>
      <c r="F412" s="18"/>
      <c r="G412" s="19">
        <f t="shared" si="6"/>
        <v>0</v>
      </c>
      <c r="H412" s="68"/>
      <c r="I412" s="8"/>
      <c r="J412" s="8"/>
    </row>
    <row r="413" spans="1:10" ht="25.5" customHeight="1" thickBot="1" x14ac:dyDescent="0.25">
      <c r="A413" s="43" t="s">
        <v>749</v>
      </c>
      <c r="B413" s="66"/>
      <c r="C413" s="51" t="s">
        <v>869</v>
      </c>
      <c r="D413" s="36" t="s">
        <v>27</v>
      </c>
      <c r="E413" s="18"/>
      <c r="F413" s="18"/>
      <c r="G413" s="19">
        <f t="shared" si="6"/>
        <v>0</v>
      </c>
      <c r="H413" s="68"/>
      <c r="I413" s="8"/>
      <c r="J413" s="8"/>
    </row>
    <row r="414" spans="1:10" ht="25.5" customHeight="1" thickBot="1" x14ac:dyDescent="0.25">
      <c r="A414" s="43" t="s">
        <v>750</v>
      </c>
      <c r="B414" s="66"/>
      <c r="C414" s="51" t="s">
        <v>870</v>
      </c>
      <c r="D414" s="36" t="s">
        <v>27</v>
      </c>
      <c r="E414" s="18"/>
      <c r="F414" s="18"/>
      <c r="G414" s="19">
        <f t="shared" si="6"/>
        <v>0</v>
      </c>
      <c r="H414" s="68"/>
      <c r="I414" s="8"/>
      <c r="J414" s="8"/>
    </row>
    <row r="415" spans="1:10" ht="17.100000000000001" customHeight="1" thickBot="1" x14ac:dyDescent="0.25">
      <c r="A415" s="43" t="s">
        <v>751</v>
      </c>
      <c r="B415" s="66"/>
      <c r="C415" s="51" t="s">
        <v>752</v>
      </c>
      <c r="D415" s="36" t="s">
        <v>30</v>
      </c>
      <c r="E415" s="18"/>
      <c r="F415" s="18"/>
      <c r="G415" s="19">
        <f t="shared" ref="G415:G462" si="7">E415*F415</f>
        <v>0</v>
      </c>
      <c r="H415" s="68"/>
      <c r="I415" s="8"/>
      <c r="J415" s="8"/>
    </row>
    <row r="416" spans="1:10" ht="17.100000000000001" customHeight="1" thickBot="1" x14ac:dyDescent="0.25">
      <c r="A416" s="43" t="s">
        <v>753</v>
      </c>
      <c r="B416" s="66"/>
      <c r="C416" s="51" t="s">
        <v>754</v>
      </c>
      <c r="D416" s="36" t="s">
        <v>30</v>
      </c>
      <c r="E416" s="18"/>
      <c r="F416" s="18"/>
      <c r="G416" s="19">
        <f t="shared" si="7"/>
        <v>0</v>
      </c>
      <c r="H416" s="68"/>
      <c r="I416" s="8"/>
      <c r="J416" s="8"/>
    </row>
    <row r="417" spans="1:10" ht="17.100000000000001" customHeight="1" thickBot="1" x14ac:dyDescent="0.25">
      <c r="A417" s="43" t="s">
        <v>755</v>
      </c>
      <c r="B417" s="66"/>
      <c r="C417" s="51" t="s">
        <v>756</v>
      </c>
      <c r="D417" s="36" t="s">
        <v>30</v>
      </c>
      <c r="E417" s="18"/>
      <c r="F417" s="18"/>
      <c r="G417" s="19">
        <f t="shared" si="7"/>
        <v>0</v>
      </c>
      <c r="H417" s="68"/>
      <c r="I417" s="8"/>
      <c r="J417" s="8"/>
    </row>
    <row r="418" spans="1:10" ht="17.100000000000001" customHeight="1" thickBot="1" x14ac:dyDescent="0.25">
      <c r="A418" s="43" t="s">
        <v>757</v>
      </c>
      <c r="B418" s="66"/>
      <c r="C418" s="51" t="s">
        <v>758</v>
      </c>
      <c r="D418" s="36" t="s">
        <v>30</v>
      </c>
      <c r="E418" s="18"/>
      <c r="F418" s="18"/>
      <c r="G418" s="19">
        <f t="shared" si="7"/>
        <v>0</v>
      </c>
      <c r="H418" s="68"/>
      <c r="I418" s="8"/>
      <c r="J418" s="8"/>
    </row>
    <row r="419" spans="1:10" ht="17.100000000000001" customHeight="1" thickBot="1" x14ac:dyDescent="0.25">
      <c r="A419" s="43" t="s">
        <v>759</v>
      </c>
      <c r="B419" s="66"/>
      <c r="C419" s="51" t="s">
        <v>760</v>
      </c>
      <c r="D419" s="36" t="s">
        <v>30</v>
      </c>
      <c r="E419" s="18"/>
      <c r="F419" s="18"/>
      <c r="G419" s="19">
        <f t="shared" si="7"/>
        <v>0</v>
      </c>
      <c r="H419" s="68"/>
      <c r="I419" s="8"/>
      <c r="J419" s="8"/>
    </row>
    <row r="420" spans="1:10" ht="17.100000000000001" customHeight="1" thickBot="1" x14ac:dyDescent="0.25">
      <c r="A420" s="43" t="s">
        <v>761</v>
      </c>
      <c r="B420" s="66"/>
      <c r="C420" s="51" t="s">
        <v>762</v>
      </c>
      <c r="D420" s="36" t="s">
        <v>30</v>
      </c>
      <c r="E420" s="18"/>
      <c r="F420" s="18"/>
      <c r="G420" s="19">
        <f t="shared" si="7"/>
        <v>0</v>
      </c>
      <c r="H420" s="68"/>
      <c r="I420" s="8"/>
      <c r="J420" s="8"/>
    </row>
    <row r="421" spans="1:10" ht="17.100000000000001" customHeight="1" thickBot="1" x14ac:dyDescent="0.25">
      <c r="A421" s="43" t="s">
        <v>763</v>
      </c>
      <c r="B421" s="66"/>
      <c r="C421" s="51" t="s">
        <v>764</v>
      </c>
      <c r="D421" s="36" t="s">
        <v>30</v>
      </c>
      <c r="E421" s="18"/>
      <c r="F421" s="18"/>
      <c r="G421" s="19">
        <f t="shared" si="7"/>
        <v>0</v>
      </c>
      <c r="H421" s="68"/>
      <c r="I421" s="8"/>
      <c r="J421" s="8"/>
    </row>
    <row r="422" spans="1:10" ht="17.100000000000001" customHeight="1" thickBot="1" x14ac:dyDescent="0.25">
      <c r="A422" s="43" t="s">
        <v>765</v>
      </c>
      <c r="B422" s="66"/>
      <c r="C422" s="51" t="s">
        <v>766</v>
      </c>
      <c r="D422" s="36" t="s">
        <v>30</v>
      </c>
      <c r="E422" s="18"/>
      <c r="F422" s="18"/>
      <c r="G422" s="19">
        <f t="shared" si="7"/>
        <v>0</v>
      </c>
      <c r="H422" s="68"/>
      <c r="I422" s="8"/>
      <c r="J422" s="8"/>
    </row>
    <row r="423" spans="1:10" ht="25.5" customHeight="1" thickBot="1" x14ac:dyDescent="0.25">
      <c r="A423" s="44"/>
      <c r="B423" s="66"/>
      <c r="C423" s="52" t="s">
        <v>767</v>
      </c>
      <c r="D423" s="37"/>
      <c r="E423" s="20"/>
      <c r="F423" s="21"/>
      <c r="G423" s="23">
        <f>SUM(G424:G429)</f>
        <v>0</v>
      </c>
      <c r="H423" s="68"/>
      <c r="I423" s="8"/>
      <c r="J423" s="8"/>
    </row>
    <row r="424" spans="1:10" ht="17.100000000000001" customHeight="1" thickBot="1" x14ac:dyDescent="0.25">
      <c r="A424" s="43" t="s">
        <v>768</v>
      </c>
      <c r="B424" s="66"/>
      <c r="C424" s="51" t="s">
        <v>769</v>
      </c>
      <c r="D424" s="36" t="s">
        <v>21</v>
      </c>
      <c r="E424" s="18"/>
      <c r="F424" s="18"/>
      <c r="G424" s="19">
        <f t="shared" si="7"/>
        <v>0</v>
      </c>
      <c r="H424" s="68"/>
      <c r="I424" s="8"/>
      <c r="J424" s="8"/>
    </row>
    <row r="425" spans="1:10" ht="25.5" customHeight="1" thickBot="1" x14ac:dyDescent="0.25">
      <c r="A425" s="43" t="s">
        <v>770</v>
      </c>
      <c r="B425" s="66"/>
      <c r="C425" s="51" t="s">
        <v>771</v>
      </c>
      <c r="D425" s="36" t="s">
        <v>30</v>
      </c>
      <c r="E425" s="18"/>
      <c r="F425" s="18"/>
      <c r="G425" s="19">
        <f t="shared" si="7"/>
        <v>0</v>
      </c>
      <c r="H425" s="68"/>
      <c r="I425" s="8"/>
      <c r="J425" s="8"/>
    </row>
    <row r="426" spans="1:10" ht="17.100000000000001" customHeight="1" thickBot="1" x14ac:dyDescent="0.25">
      <c r="A426" s="43" t="s">
        <v>772</v>
      </c>
      <c r="B426" s="66"/>
      <c r="C426" s="51" t="s">
        <v>773</v>
      </c>
      <c r="D426" s="36" t="s">
        <v>21</v>
      </c>
      <c r="E426" s="18"/>
      <c r="F426" s="18"/>
      <c r="G426" s="19">
        <f t="shared" si="7"/>
        <v>0</v>
      </c>
      <c r="H426" s="68"/>
      <c r="I426" s="8"/>
      <c r="J426" s="8"/>
    </row>
    <row r="427" spans="1:10" ht="25.5" customHeight="1" thickBot="1" x14ac:dyDescent="0.25">
      <c r="A427" s="43" t="s">
        <v>774</v>
      </c>
      <c r="B427" s="66"/>
      <c r="C427" s="51" t="s">
        <v>775</v>
      </c>
      <c r="D427" s="36" t="s">
        <v>27</v>
      </c>
      <c r="E427" s="18"/>
      <c r="F427" s="18"/>
      <c r="G427" s="19">
        <f t="shared" si="7"/>
        <v>0</v>
      </c>
      <c r="H427" s="68"/>
      <c r="I427" s="8"/>
      <c r="J427" s="8"/>
    </row>
    <row r="428" spans="1:10" ht="17.100000000000001" customHeight="1" thickBot="1" x14ac:dyDescent="0.25">
      <c r="A428" s="43" t="s">
        <v>776</v>
      </c>
      <c r="B428" s="66"/>
      <c r="C428" s="51" t="s">
        <v>777</v>
      </c>
      <c r="D428" s="36" t="s">
        <v>30</v>
      </c>
      <c r="E428" s="18"/>
      <c r="F428" s="18"/>
      <c r="G428" s="19">
        <f t="shared" si="7"/>
        <v>0</v>
      </c>
      <c r="H428" s="68"/>
      <c r="I428" s="8"/>
      <c r="J428" s="8"/>
    </row>
    <row r="429" spans="1:10" ht="17.100000000000001" customHeight="1" thickBot="1" x14ac:dyDescent="0.25">
      <c r="A429" s="47" t="s">
        <v>778</v>
      </c>
      <c r="B429" s="67"/>
      <c r="C429" s="55" t="s">
        <v>779</v>
      </c>
      <c r="D429" s="39" t="s">
        <v>30</v>
      </c>
      <c r="E429" s="27"/>
      <c r="F429" s="27"/>
      <c r="G429" s="28">
        <f t="shared" si="7"/>
        <v>0</v>
      </c>
      <c r="H429" s="68"/>
      <c r="I429" s="8"/>
      <c r="J429" s="8"/>
    </row>
    <row r="430" spans="1:10" ht="17.100000000000001" customHeight="1" thickBot="1" x14ac:dyDescent="0.25">
      <c r="A430" s="42"/>
      <c r="B430" s="65" t="s">
        <v>780</v>
      </c>
      <c r="C430" s="50" t="s">
        <v>781</v>
      </c>
      <c r="D430" s="35"/>
      <c r="E430" s="15"/>
      <c r="F430" s="16"/>
      <c r="G430" s="29">
        <f>SUM(G431:G438)</f>
        <v>0</v>
      </c>
      <c r="H430" s="68">
        <f>SUM(G430,G439,G446)</f>
        <v>0</v>
      </c>
      <c r="I430" s="8"/>
      <c r="J430" s="8"/>
    </row>
    <row r="431" spans="1:10" ht="25.5" customHeight="1" thickBot="1" x14ac:dyDescent="0.25">
      <c r="A431" s="43" t="s">
        <v>782</v>
      </c>
      <c r="B431" s="66"/>
      <c r="C431" s="51" t="s">
        <v>783</v>
      </c>
      <c r="D431" s="36" t="s">
        <v>18</v>
      </c>
      <c r="E431" s="18"/>
      <c r="F431" s="18"/>
      <c r="G431" s="19">
        <f t="shared" si="7"/>
        <v>0</v>
      </c>
      <c r="H431" s="68"/>
      <c r="I431" s="8"/>
      <c r="J431" s="8"/>
    </row>
    <row r="432" spans="1:10" ht="25.5" customHeight="1" thickBot="1" x14ac:dyDescent="0.25">
      <c r="A432" s="43" t="s">
        <v>784</v>
      </c>
      <c r="B432" s="66"/>
      <c r="C432" s="51" t="s">
        <v>785</v>
      </c>
      <c r="D432" s="36" t="s">
        <v>18</v>
      </c>
      <c r="E432" s="18"/>
      <c r="F432" s="18"/>
      <c r="G432" s="19">
        <f t="shared" si="7"/>
        <v>0</v>
      </c>
      <c r="H432" s="68"/>
      <c r="I432" s="8"/>
      <c r="J432" s="8"/>
    </row>
    <row r="433" spans="1:10" ht="17.100000000000001" customHeight="1" thickBot="1" x14ac:dyDescent="0.25">
      <c r="A433" s="43" t="s">
        <v>786</v>
      </c>
      <c r="B433" s="66"/>
      <c r="C433" s="51" t="s">
        <v>787</v>
      </c>
      <c r="D433" s="36" t="s">
        <v>27</v>
      </c>
      <c r="E433" s="18"/>
      <c r="F433" s="18"/>
      <c r="G433" s="19">
        <f t="shared" si="7"/>
        <v>0</v>
      </c>
      <c r="H433" s="68"/>
      <c r="I433" s="8"/>
      <c r="J433" s="8"/>
    </row>
    <row r="434" spans="1:10" ht="17.100000000000001" customHeight="1" thickBot="1" x14ac:dyDescent="0.25">
      <c r="A434" s="43" t="s">
        <v>788</v>
      </c>
      <c r="B434" s="66"/>
      <c r="C434" s="51" t="s">
        <v>789</v>
      </c>
      <c r="D434" s="36" t="s">
        <v>30</v>
      </c>
      <c r="E434" s="18"/>
      <c r="F434" s="18"/>
      <c r="G434" s="19">
        <f t="shared" si="7"/>
        <v>0</v>
      </c>
      <c r="H434" s="68"/>
      <c r="I434" s="8"/>
      <c r="J434" s="8"/>
    </row>
    <row r="435" spans="1:10" ht="17.100000000000001" customHeight="1" thickBot="1" x14ac:dyDescent="0.25">
      <c r="A435" s="43" t="s">
        <v>790</v>
      </c>
      <c r="B435" s="66"/>
      <c r="C435" s="51" t="s">
        <v>791</v>
      </c>
      <c r="D435" s="36" t="s">
        <v>27</v>
      </c>
      <c r="E435" s="18"/>
      <c r="F435" s="18"/>
      <c r="G435" s="19">
        <f t="shared" si="7"/>
        <v>0</v>
      </c>
      <c r="H435" s="68"/>
      <c r="I435" s="8"/>
      <c r="J435" s="8"/>
    </row>
    <row r="436" spans="1:10" ht="17.100000000000001" customHeight="1" thickBot="1" x14ac:dyDescent="0.25">
      <c r="A436" s="43" t="s">
        <v>792</v>
      </c>
      <c r="B436" s="66"/>
      <c r="C436" s="51" t="s">
        <v>793</v>
      </c>
      <c r="D436" s="36" t="s">
        <v>30</v>
      </c>
      <c r="E436" s="18"/>
      <c r="F436" s="18"/>
      <c r="G436" s="19">
        <f t="shared" si="7"/>
        <v>0</v>
      </c>
      <c r="H436" s="68"/>
      <c r="I436" s="8"/>
      <c r="J436" s="8"/>
    </row>
    <row r="437" spans="1:10" ht="17.100000000000001" customHeight="1" thickBot="1" x14ac:dyDescent="0.25">
      <c r="A437" s="43" t="s">
        <v>794</v>
      </c>
      <c r="B437" s="66"/>
      <c r="C437" s="51" t="s">
        <v>795</v>
      </c>
      <c r="D437" s="36" t="s">
        <v>27</v>
      </c>
      <c r="E437" s="18"/>
      <c r="F437" s="18"/>
      <c r="G437" s="19">
        <f t="shared" si="7"/>
        <v>0</v>
      </c>
      <c r="H437" s="68"/>
      <c r="I437" s="8"/>
      <c r="J437" s="8"/>
    </row>
    <row r="438" spans="1:10" ht="17.100000000000001" customHeight="1" thickBot="1" x14ac:dyDescent="0.25">
      <c r="A438" s="43" t="s">
        <v>796</v>
      </c>
      <c r="B438" s="66"/>
      <c r="C438" s="51" t="s">
        <v>797</v>
      </c>
      <c r="D438" s="36" t="s">
        <v>30</v>
      </c>
      <c r="E438" s="18"/>
      <c r="F438" s="18"/>
      <c r="G438" s="19">
        <f t="shared" si="7"/>
        <v>0</v>
      </c>
      <c r="H438" s="68"/>
      <c r="I438" s="8"/>
      <c r="J438" s="8"/>
    </row>
    <row r="439" spans="1:10" ht="17.100000000000001" customHeight="1" thickBot="1" x14ac:dyDescent="0.25">
      <c r="A439" s="44"/>
      <c r="B439" s="66"/>
      <c r="C439" s="52" t="s">
        <v>881</v>
      </c>
      <c r="D439" s="37"/>
      <c r="E439" s="20"/>
      <c r="F439" s="21"/>
      <c r="G439" s="23">
        <f>SUM(G440:G445)</f>
        <v>0</v>
      </c>
      <c r="H439" s="68"/>
      <c r="I439" s="8"/>
      <c r="J439" s="8"/>
    </row>
    <row r="440" spans="1:10" ht="17.100000000000001" customHeight="1" thickBot="1" x14ac:dyDescent="0.25">
      <c r="A440" s="43" t="s">
        <v>798</v>
      </c>
      <c r="B440" s="66"/>
      <c r="C440" s="51" t="s">
        <v>799</v>
      </c>
      <c r="D440" s="36" t="s">
        <v>30</v>
      </c>
      <c r="E440" s="18"/>
      <c r="F440" s="18"/>
      <c r="G440" s="19">
        <f t="shared" si="7"/>
        <v>0</v>
      </c>
      <c r="H440" s="68"/>
      <c r="I440" s="8"/>
      <c r="J440" s="8"/>
    </row>
    <row r="441" spans="1:10" ht="25.5" customHeight="1" thickBot="1" x14ac:dyDescent="0.25">
      <c r="A441" s="43" t="s">
        <v>800</v>
      </c>
      <c r="B441" s="66"/>
      <c r="C441" s="51" t="s">
        <v>801</v>
      </c>
      <c r="D441" s="36" t="s">
        <v>21</v>
      </c>
      <c r="E441" s="18"/>
      <c r="F441" s="18"/>
      <c r="G441" s="19">
        <f t="shared" si="7"/>
        <v>0</v>
      </c>
      <c r="H441" s="68"/>
      <c r="I441" s="8"/>
      <c r="J441" s="8"/>
    </row>
    <row r="442" spans="1:10" ht="17.100000000000001" customHeight="1" thickBot="1" x14ac:dyDescent="0.25">
      <c r="A442" s="43" t="s">
        <v>802</v>
      </c>
      <c r="B442" s="66"/>
      <c r="C442" s="51" t="s">
        <v>795</v>
      </c>
      <c r="D442" s="36" t="s">
        <v>27</v>
      </c>
      <c r="E442" s="18"/>
      <c r="F442" s="18"/>
      <c r="G442" s="19">
        <f t="shared" si="7"/>
        <v>0</v>
      </c>
      <c r="H442" s="68"/>
      <c r="I442" s="8"/>
      <c r="J442" s="8"/>
    </row>
    <row r="443" spans="1:10" ht="17.100000000000001" customHeight="1" thickBot="1" x14ac:dyDescent="0.25">
      <c r="A443" s="43" t="s">
        <v>803</v>
      </c>
      <c r="B443" s="66"/>
      <c r="C443" s="51" t="s">
        <v>804</v>
      </c>
      <c r="D443" s="36" t="s">
        <v>30</v>
      </c>
      <c r="E443" s="18"/>
      <c r="F443" s="18"/>
      <c r="G443" s="19">
        <f t="shared" si="7"/>
        <v>0</v>
      </c>
      <c r="H443" s="68"/>
      <c r="I443" s="8"/>
      <c r="J443" s="8"/>
    </row>
    <row r="444" spans="1:10" ht="17.100000000000001" customHeight="1" thickBot="1" x14ac:dyDescent="0.25">
      <c r="A444" s="43" t="s">
        <v>805</v>
      </c>
      <c r="B444" s="66"/>
      <c r="C444" s="51" t="s">
        <v>806</v>
      </c>
      <c r="D444" s="36" t="s">
        <v>30</v>
      </c>
      <c r="E444" s="18"/>
      <c r="F444" s="18"/>
      <c r="G444" s="19">
        <f t="shared" si="7"/>
        <v>0</v>
      </c>
      <c r="H444" s="68"/>
      <c r="I444" s="8"/>
      <c r="J444" s="8"/>
    </row>
    <row r="445" spans="1:10" ht="17.100000000000001" customHeight="1" thickBot="1" x14ac:dyDescent="0.25">
      <c r="A445" s="43" t="s">
        <v>807</v>
      </c>
      <c r="B445" s="66"/>
      <c r="C445" s="51" t="s">
        <v>808</v>
      </c>
      <c r="D445" s="36" t="s">
        <v>21</v>
      </c>
      <c r="E445" s="18"/>
      <c r="F445" s="18"/>
      <c r="G445" s="19">
        <f t="shared" si="7"/>
        <v>0</v>
      </c>
      <c r="H445" s="68"/>
      <c r="I445" s="8"/>
      <c r="J445" s="8"/>
    </row>
    <row r="446" spans="1:10" ht="17.100000000000001" customHeight="1" thickBot="1" x14ac:dyDescent="0.25">
      <c r="A446" s="44"/>
      <c r="B446" s="66"/>
      <c r="C446" s="52" t="s">
        <v>809</v>
      </c>
      <c r="D446" s="37"/>
      <c r="E446" s="20"/>
      <c r="F446" s="21"/>
      <c r="G446" s="23">
        <f>SUM(G447:G456)</f>
        <v>0</v>
      </c>
      <c r="H446" s="68"/>
      <c r="I446" s="8"/>
      <c r="J446" s="8"/>
    </row>
    <row r="447" spans="1:10" ht="13.5" thickBot="1" x14ac:dyDescent="0.25">
      <c r="A447" s="43" t="s">
        <v>810</v>
      </c>
      <c r="B447" s="66"/>
      <c r="C447" s="51" t="s">
        <v>811</v>
      </c>
      <c r="D447" s="36" t="s">
        <v>18</v>
      </c>
      <c r="E447" s="18"/>
      <c r="F447" s="18"/>
      <c r="G447" s="19">
        <f t="shared" si="7"/>
        <v>0</v>
      </c>
      <c r="H447" s="68"/>
      <c r="I447" s="8"/>
      <c r="J447" s="8"/>
    </row>
    <row r="448" spans="1:10" ht="26.25" thickBot="1" x14ac:dyDescent="0.25">
      <c r="A448" s="43" t="s">
        <v>812</v>
      </c>
      <c r="B448" s="66"/>
      <c r="C448" s="51" t="s">
        <v>813</v>
      </c>
      <c r="D448" s="36" t="s">
        <v>30</v>
      </c>
      <c r="E448" s="18"/>
      <c r="F448" s="18"/>
      <c r="G448" s="19">
        <f t="shared" si="7"/>
        <v>0</v>
      </c>
      <c r="H448" s="68"/>
      <c r="I448" s="8"/>
      <c r="J448" s="8"/>
    </row>
    <row r="449" spans="1:10" ht="26.25" thickBot="1" x14ac:dyDescent="0.25">
      <c r="A449" s="43" t="s">
        <v>814</v>
      </c>
      <c r="B449" s="66"/>
      <c r="C449" s="51" t="s">
        <v>815</v>
      </c>
      <c r="D449" s="36" t="s">
        <v>21</v>
      </c>
      <c r="E449" s="18"/>
      <c r="F449" s="18"/>
      <c r="G449" s="19">
        <f t="shared" si="7"/>
        <v>0</v>
      </c>
      <c r="H449" s="68"/>
      <c r="I449" s="8"/>
      <c r="J449" s="8"/>
    </row>
    <row r="450" spans="1:10" ht="17.100000000000001" customHeight="1" thickBot="1" x14ac:dyDescent="0.25">
      <c r="A450" s="43" t="s">
        <v>816</v>
      </c>
      <c r="B450" s="66"/>
      <c r="C450" s="51" t="s">
        <v>817</v>
      </c>
      <c r="D450" s="36" t="s">
        <v>30</v>
      </c>
      <c r="E450" s="18"/>
      <c r="F450" s="18"/>
      <c r="G450" s="19">
        <f t="shared" si="7"/>
        <v>0</v>
      </c>
      <c r="H450" s="68"/>
      <c r="I450" s="8"/>
      <c r="J450" s="8"/>
    </row>
    <row r="451" spans="1:10" ht="17.100000000000001" customHeight="1" thickBot="1" x14ac:dyDescent="0.25">
      <c r="A451" s="43" t="s">
        <v>818</v>
      </c>
      <c r="B451" s="66"/>
      <c r="C451" s="51" t="s">
        <v>819</v>
      </c>
      <c r="D451" s="36" t="s">
        <v>27</v>
      </c>
      <c r="E451" s="18"/>
      <c r="F451" s="18"/>
      <c r="G451" s="19">
        <f t="shared" si="7"/>
        <v>0</v>
      </c>
      <c r="H451" s="68"/>
      <c r="I451" s="8"/>
      <c r="J451" s="8"/>
    </row>
    <row r="452" spans="1:10" ht="17.100000000000001" customHeight="1" thickBot="1" x14ac:dyDescent="0.25">
      <c r="A452" s="43" t="s">
        <v>820</v>
      </c>
      <c r="B452" s="66"/>
      <c r="C452" s="51" t="s">
        <v>821</v>
      </c>
      <c r="D452" s="36" t="s">
        <v>27</v>
      </c>
      <c r="E452" s="18"/>
      <c r="F452" s="18"/>
      <c r="G452" s="19">
        <f t="shared" si="7"/>
        <v>0</v>
      </c>
      <c r="H452" s="68"/>
      <c r="I452" s="8"/>
      <c r="J452" s="8"/>
    </row>
    <row r="453" spans="1:10" ht="17.100000000000001" customHeight="1" thickBot="1" x14ac:dyDescent="0.25">
      <c r="A453" s="43" t="s">
        <v>822</v>
      </c>
      <c r="B453" s="66"/>
      <c r="C453" s="51" t="s">
        <v>823</v>
      </c>
      <c r="D453" s="36" t="s">
        <v>30</v>
      </c>
      <c r="E453" s="18"/>
      <c r="F453" s="18"/>
      <c r="G453" s="19">
        <f t="shared" si="7"/>
        <v>0</v>
      </c>
      <c r="H453" s="68"/>
      <c r="I453" s="8"/>
      <c r="J453" s="8"/>
    </row>
    <row r="454" spans="1:10" ht="17.100000000000001" customHeight="1" thickBot="1" x14ac:dyDescent="0.25">
      <c r="A454" s="43" t="s">
        <v>824</v>
      </c>
      <c r="B454" s="66"/>
      <c r="C454" s="51" t="s">
        <v>825</v>
      </c>
      <c r="D454" s="36" t="s">
        <v>30</v>
      </c>
      <c r="E454" s="18"/>
      <c r="F454" s="18"/>
      <c r="G454" s="19">
        <f t="shared" si="7"/>
        <v>0</v>
      </c>
      <c r="H454" s="68"/>
      <c r="I454" s="8"/>
      <c r="J454" s="8"/>
    </row>
    <row r="455" spans="1:10" ht="25.5" customHeight="1" thickBot="1" x14ac:dyDescent="0.25">
      <c r="A455" s="43" t="s">
        <v>826</v>
      </c>
      <c r="B455" s="66"/>
      <c r="C455" s="51" t="s">
        <v>827</v>
      </c>
      <c r="D455" s="36" t="s">
        <v>30</v>
      </c>
      <c r="E455" s="18"/>
      <c r="F455" s="18"/>
      <c r="G455" s="19">
        <f t="shared" si="7"/>
        <v>0</v>
      </c>
      <c r="H455" s="68"/>
      <c r="I455" s="8"/>
      <c r="J455" s="8"/>
    </row>
    <row r="456" spans="1:10" ht="25.5" customHeight="1" thickBot="1" x14ac:dyDescent="0.25">
      <c r="A456" s="47" t="s">
        <v>828</v>
      </c>
      <c r="B456" s="67"/>
      <c r="C456" s="55" t="s">
        <v>829</v>
      </c>
      <c r="D456" s="39" t="s">
        <v>30</v>
      </c>
      <c r="E456" s="27"/>
      <c r="F456" s="27"/>
      <c r="G456" s="28">
        <f t="shared" si="7"/>
        <v>0</v>
      </c>
      <c r="H456" s="68"/>
      <c r="I456" s="8"/>
      <c r="J456" s="8"/>
    </row>
    <row r="457" spans="1:10" ht="16.5" customHeight="1" thickBot="1" x14ac:dyDescent="0.25">
      <c r="A457" s="42"/>
      <c r="B457" s="65" t="s">
        <v>830</v>
      </c>
      <c r="C457" s="50" t="s">
        <v>830</v>
      </c>
      <c r="D457" s="35"/>
      <c r="E457" s="15"/>
      <c r="F457" s="16"/>
      <c r="G457" s="29">
        <f>SUM(G458:G462)</f>
        <v>0</v>
      </c>
      <c r="H457" s="68">
        <f>SUM(G457)</f>
        <v>0</v>
      </c>
      <c r="I457" s="8"/>
      <c r="J457" s="8"/>
    </row>
    <row r="458" spans="1:10" ht="13.5" thickBot="1" x14ac:dyDescent="0.25">
      <c r="A458" s="43" t="s">
        <v>831</v>
      </c>
      <c r="B458" s="66"/>
      <c r="C458" s="51" t="s">
        <v>832</v>
      </c>
      <c r="D458" s="36" t="s">
        <v>18</v>
      </c>
      <c r="E458" s="18"/>
      <c r="F458" s="18"/>
      <c r="G458" s="19">
        <f t="shared" si="7"/>
        <v>0</v>
      </c>
      <c r="H458" s="68"/>
      <c r="I458" s="8"/>
      <c r="J458" s="8"/>
    </row>
    <row r="459" spans="1:10" ht="13.5" thickBot="1" x14ac:dyDescent="0.25">
      <c r="A459" s="43" t="s">
        <v>833</v>
      </c>
      <c r="B459" s="66"/>
      <c r="C459" s="51" t="s">
        <v>834</v>
      </c>
      <c r="D459" s="36" t="s">
        <v>27</v>
      </c>
      <c r="E459" s="18"/>
      <c r="F459" s="18"/>
      <c r="G459" s="19">
        <f t="shared" si="7"/>
        <v>0</v>
      </c>
      <c r="H459" s="68"/>
      <c r="I459" s="8"/>
      <c r="J459" s="8"/>
    </row>
    <row r="460" spans="1:10" ht="13.5" thickBot="1" x14ac:dyDescent="0.25">
      <c r="A460" s="43" t="s">
        <v>835</v>
      </c>
      <c r="B460" s="66"/>
      <c r="C460" s="51" t="s">
        <v>836</v>
      </c>
      <c r="D460" s="36" t="s">
        <v>30</v>
      </c>
      <c r="E460" s="18"/>
      <c r="F460" s="18"/>
      <c r="G460" s="19">
        <f t="shared" si="7"/>
        <v>0</v>
      </c>
      <c r="H460" s="68"/>
      <c r="I460" s="8"/>
      <c r="J460" s="8"/>
    </row>
    <row r="461" spans="1:10" ht="13.5" thickBot="1" x14ac:dyDescent="0.25">
      <c r="A461" s="43" t="s">
        <v>837</v>
      </c>
      <c r="B461" s="66"/>
      <c r="C461" s="51" t="s">
        <v>838</v>
      </c>
      <c r="D461" s="36" t="s">
        <v>27</v>
      </c>
      <c r="E461" s="18"/>
      <c r="F461" s="18"/>
      <c r="G461" s="19">
        <f t="shared" si="7"/>
        <v>0</v>
      </c>
      <c r="H461" s="68"/>
      <c r="I461" s="8"/>
      <c r="J461" s="8"/>
    </row>
    <row r="462" spans="1:10" ht="17.100000000000001" customHeight="1" thickBot="1" x14ac:dyDescent="0.25">
      <c r="A462" s="47" t="s">
        <v>839</v>
      </c>
      <c r="B462" s="67"/>
      <c r="C462" s="55" t="s">
        <v>840</v>
      </c>
      <c r="D462" s="39" t="s">
        <v>30</v>
      </c>
      <c r="E462" s="27"/>
      <c r="F462" s="27"/>
      <c r="G462" s="28">
        <f t="shared" si="7"/>
        <v>0</v>
      </c>
      <c r="H462" s="68"/>
      <c r="I462" s="8"/>
      <c r="J462" s="8"/>
    </row>
    <row r="463" spans="1:10" ht="17.100000000000001" customHeight="1" thickBot="1" x14ac:dyDescent="0.25">
      <c r="A463" s="48"/>
      <c r="B463" s="65" t="s">
        <v>841</v>
      </c>
      <c r="C463" s="50" t="s">
        <v>842</v>
      </c>
      <c r="D463" s="35"/>
      <c r="E463" s="15"/>
      <c r="F463" s="16"/>
      <c r="G463" s="17">
        <f>SUM(G464:G466)</f>
        <v>0</v>
      </c>
      <c r="H463" s="68">
        <f>SUM(G463+G469)</f>
        <v>0</v>
      </c>
      <c r="I463" s="8"/>
      <c r="J463" s="8"/>
    </row>
    <row r="464" spans="1:10" ht="13.5" thickBot="1" x14ac:dyDescent="0.25">
      <c r="A464" s="43" t="s">
        <v>843</v>
      </c>
      <c r="B464" s="66"/>
      <c r="C464" s="51" t="s">
        <v>844</v>
      </c>
      <c r="D464" s="36" t="s">
        <v>21</v>
      </c>
      <c r="E464" s="18"/>
      <c r="F464" s="18"/>
      <c r="G464" s="19">
        <f>E464*F464</f>
        <v>0</v>
      </c>
      <c r="H464" s="68"/>
      <c r="I464" s="8"/>
      <c r="J464" s="8"/>
    </row>
    <row r="465" spans="1:10" ht="13.5" thickBot="1" x14ac:dyDescent="0.25">
      <c r="A465" s="43" t="s">
        <v>845</v>
      </c>
      <c r="B465" s="66"/>
      <c r="C465" s="51" t="s">
        <v>846</v>
      </c>
      <c r="D465" s="36" t="s">
        <v>21</v>
      </c>
      <c r="E465" s="18"/>
      <c r="F465" s="18"/>
      <c r="G465" s="19">
        <f>E465*F465</f>
        <v>0</v>
      </c>
      <c r="H465" s="68"/>
      <c r="I465" s="8"/>
      <c r="J465" s="8"/>
    </row>
    <row r="466" spans="1:10" ht="13.5" thickBot="1" x14ac:dyDescent="0.25">
      <c r="A466" s="43" t="s">
        <v>880</v>
      </c>
      <c r="B466" s="66"/>
      <c r="C466" s="51" t="s">
        <v>879</v>
      </c>
      <c r="D466" s="36" t="s">
        <v>21</v>
      </c>
      <c r="E466" s="18"/>
      <c r="F466" s="18"/>
      <c r="G466" s="19">
        <f>E466*F466</f>
        <v>0</v>
      </c>
      <c r="H466" s="68"/>
      <c r="I466" s="8"/>
      <c r="J466" s="8"/>
    </row>
    <row r="467" spans="1:10" ht="13.5" thickBot="1" x14ac:dyDescent="0.25">
      <c r="A467" s="43" t="s">
        <v>882</v>
      </c>
      <c r="B467" s="66"/>
      <c r="C467" s="51" t="s">
        <v>883</v>
      </c>
      <c r="D467" s="36" t="s">
        <v>21</v>
      </c>
      <c r="E467" s="18"/>
      <c r="F467" s="18"/>
      <c r="G467" s="19">
        <f t="shared" ref="G467:G468" si="8">E467*F467</f>
        <v>0</v>
      </c>
      <c r="H467" s="68"/>
      <c r="I467" s="8"/>
      <c r="J467" s="8"/>
    </row>
    <row r="468" spans="1:10" ht="13.5" thickBot="1" x14ac:dyDescent="0.25">
      <c r="A468" s="43" t="s">
        <v>884</v>
      </c>
      <c r="B468" s="66"/>
      <c r="C468" s="51" t="s">
        <v>885</v>
      </c>
      <c r="D468" s="36" t="s">
        <v>21</v>
      </c>
      <c r="E468" s="18"/>
      <c r="F468" s="18"/>
      <c r="G468" s="19">
        <f t="shared" si="8"/>
        <v>0</v>
      </c>
      <c r="H468" s="68"/>
      <c r="I468" s="8"/>
      <c r="J468" s="8"/>
    </row>
    <row r="469" spans="1:10" ht="13.5" thickBot="1" x14ac:dyDescent="0.25">
      <c r="A469" s="43"/>
      <c r="B469" s="66"/>
      <c r="C469" s="59" t="s">
        <v>847</v>
      </c>
      <c r="D469" s="36"/>
      <c r="E469" s="18"/>
      <c r="F469" s="18"/>
      <c r="G469" s="19">
        <f>SUM(G470)</f>
        <v>0</v>
      </c>
      <c r="H469" s="68"/>
      <c r="I469" s="8"/>
      <c r="J469" s="8"/>
    </row>
    <row r="470" spans="1:10" ht="13.5" thickBot="1" x14ac:dyDescent="0.25">
      <c r="A470" s="47" t="s">
        <v>848</v>
      </c>
      <c r="B470" s="67"/>
      <c r="C470" s="55" t="s">
        <v>871</v>
      </c>
      <c r="D470" s="39" t="s">
        <v>21</v>
      </c>
      <c r="E470" s="27"/>
      <c r="F470" s="27"/>
      <c r="G470" s="28">
        <f>E470*F470</f>
        <v>0</v>
      </c>
      <c r="H470" s="68"/>
      <c r="I470" s="8"/>
      <c r="J470" s="8"/>
    </row>
    <row r="471" spans="1:10" x14ac:dyDescent="0.2">
      <c r="A471" s="41"/>
      <c r="B471" s="41"/>
      <c r="C471" s="60"/>
      <c r="D471" s="41"/>
      <c r="G471" s="33"/>
      <c r="H471" s="33"/>
      <c r="I471" s="13"/>
      <c r="J471" s="13"/>
    </row>
    <row r="472" spans="1:10" x14ac:dyDescent="0.2">
      <c r="A472" s="49"/>
      <c r="B472" s="41"/>
      <c r="C472" s="60"/>
      <c r="D472" s="41"/>
      <c r="G472" s="33"/>
      <c r="H472" s="33"/>
      <c r="I472" s="13"/>
      <c r="J472" s="13"/>
    </row>
    <row r="473" spans="1:10" x14ac:dyDescent="0.2">
      <c r="A473" s="49" t="s">
        <v>872</v>
      </c>
      <c r="B473" s="41"/>
      <c r="C473" s="60"/>
      <c r="D473" s="41"/>
      <c r="G473" s="33"/>
      <c r="H473" s="33"/>
      <c r="I473" s="13"/>
      <c r="J473" s="13"/>
    </row>
    <row r="474" spans="1:10" x14ac:dyDescent="0.2">
      <c r="A474" s="41"/>
      <c r="B474" s="41"/>
      <c r="C474" s="60"/>
      <c r="D474" s="41"/>
      <c r="G474" s="33"/>
      <c r="H474" s="33"/>
      <c r="I474" s="13"/>
      <c r="J474" s="13"/>
    </row>
    <row r="475" spans="1:10" x14ac:dyDescent="0.2">
      <c r="A475" s="63" t="s">
        <v>849</v>
      </c>
      <c r="B475" s="64"/>
      <c r="C475" s="64"/>
      <c r="D475" s="64"/>
      <c r="E475" s="64"/>
      <c r="F475" s="64"/>
      <c r="G475" s="64"/>
      <c r="H475" s="64"/>
      <c r="I475" s="13"/>
      <c r="J475" s="13"/>
    </row>
    <row r="476" spans="1:10" x14ac:dyDescent="0.2">
      <c r="A476" s="64"/>
      <c r="B476" s="64"/>
      <c r="C476" s="64"/>
      <c r="D476" s="64"/>
      <c r="E476" s="64"/>
      <c r="F476" s="64"/>
      <c r="G476" s="64"/>
      <c r="H476" s="64"/>
      <c r="I476" s="13"/>
      <c r="J476" s="13"/>
    </row>
    <row r="477" spans="1:10" x14ac:dyDescent="0.2">
      <c r="A477" s="64"/>
      <c r="B477" s="64"/>
      <c r="C477" s="64"/>
      <c r="D477" s="64"/>
      <c r="E477" s="64"/>
      <c r="F477" s="64"/>
      <c r="G477" s="64"/>
      <c r="H477" s="64"/>
      <c r="I477" s="13"/>
      <c r="J477" s="13"/>
    </row>
    <row r="478" spans="1:10" x14ac:dyDescent="0.2">
      <c r="A478" s="41"/>
      <c r="B478" s="41"/>
      <c r="C478" s="60"/>
      <c r="D478" s="41"/>
      <c r="G478" s="33"/>
      <c r="H478" s="33"/>
      <c r="I478" s="13"/>
      <c r="J478" s="13"/>
    </row>
    <row r="479" spans="1:10" x14ac:dyDescent="0.2">
      <c r="A479" s="41"/>
      <c r="B479" s="41"/>
      <c r="C479" s="60"/>
      <c r="D479" s="41"/>
      <c r="G479" s="33"/>
      <c r="H479" s="33"/>
      <c r="I479" s="13"/>
      <c r="J479" s="13"/>
    </row>
    <row r="480" spans="1:10" x14ac:dyDescent="0.2">
      <c r="A480" s="41"/>
      <c r="B480" s="41"/>
      <c r="C480" s="60"/>
      <c r="D480" s="41"/>
      <c r="G480" s="33"/>
      <c r="H480" s="33"/>
      <c r="I480" s="13"/>
      <c r="J480" s="13"/>
    </row>
    <row r="481" spans="1:10" x14ac:dyDescent="0.2">
      <c r="A481" s="41"/>
      <c r="B481" s="41"/>
      <c r="C481" s="60"/>
      <c r="D481" s="41"/>
      <c r="G481" s="33"/>
      <c r="H481" s="33"/>
      <c r="I481" s="13"/>
      <c r="J481" s="13"/>
    </row>
    <row r="482" spans="1:10" x14ac:dyDescent="0.2">
      <c r="A482" s="41"/>
      <c r="B482" s="41"/>
      <c r="C482" s="60"/>
      <c r="D482" s="41"/>
      <c r="G482" s="33"/>
      <c r="H482" s="33"/>
      <c r="I482" s="13"/>
      <c r="J482" s="13"/>
    </row>
    <row r="483" spans="1:10" x14ac:dyDescent="0.2">
      <c r="A483" s="41"/>
      <c r="B483" s="41"/>
      <c r="C483" s="60"/>
      <c r="D483" s="41"/>
      <c r="G483" s="33"/>
      <c r="H483" s="33"/>
      <c r="I483" s="13"/>
      <c r="J483" s="13"/>
    </row>
    <row r="484" spans="1:10" x14ac:dyDescent="0.2">
      <c r="A484" s="41"/>
      <c r="B484" s="41"/>
      <c r="C484" s="60"/>
      <c r="D484" s="41"/>
      <c r="G484" s="33"/>
      <c r="H484" s="33"/>
      <c r="I484" s="13"/>
      <c r="J484" s="13"/>
    </row>
    <row r="485" spans="1:10" x14ac:dyDescent="0.2">
      <c r="A485" s="41"/>
      <c r="B485" s="41"/>
      <c r="C485" s="60"/>
      <c r="D485" s="41"/>
      <c r="G485" s="33"/>
      <c r="H485" s="33"/>
      <c r="I485" s="13"/>
      <c r="J485" s="13"/>
    </row>
    <row r="486" spans="1:10" x14ac:dyDescent="0.2">
      <c r="A486" s="41"/>
      <c r="B486" s="41"/>
      <c r="C486" s="60"/>
      <c r="D486" s="41"/>
      <c r="G486" s="33"/>
      <c r="H486" s="33"/>
      <c r="I486" s="13"/>
      <c r="J486" s="13"/>
    </row>
    <row r="487" spans="1:10" x14ac:dyDescent="0.2">
      <c r="A487" s="33"/>
      <c r="B487" s="33"/>
      <c r="C487" s="61"/>
      <c r="D487" s="33"/>
      <c r="G487" s="33"/>
      <c r="H487" s="33"/>
      <c r="I487" s="13"/>
      <c r="J487" s="13"/>
    </row>
    <row r="488" spans="1:10" x14ac:dyDescent="0.2">
      <c r="A488" s="33"/>
      <c r="B488" s="33"/>
      <c r="C488" s="61"/>
      <c r="D488" s="33"/>
      <c r="G488" s="33"/>
      <c r="H488" s="33"/>
      <c r="I488" s="13"/>
      <c r="J488" s="13"/>
    </row>
    <row r="489" spans="1:10" x14ac:dyDescent="0.2">
      <c r="A489" s="33"/>
      <c r="B489" s="33"/>
      <c r="C489" s="61"/>
      <c r="D489" s="33"/>
      <c r="G489" s="33"/>
      <c r="H489" s="33"/>
      <c r="I489" s="13"/>
      <c r="J489" s="13"/>
    </row>
    <row r="490" spans="1:10" x14ac:dyDescent="0.2">
      <c r="A490" s="33"/>
      <c r="B490" s="33"/>
      <c r="C490" s="61"/>
      <c r="D490" s="33"/>
      <c r="G490" s="33"/>
      <c r="H490" s="33"/>
      <c r="I490" s="13"/>
      <c r="J490" s="13"/>
    </row>
    <row r="491" spans="1:10" x14ac:dyDescent="0.2">
      <c r="A491" s="33"/>
      <c r="B491" s="33"/>
      <c r="C491" s="61"/>
      <c r="D491" s="33"/>
      <c r="G491" s="33"/>
      <c r="H491" s="33"/>
      <c r="I491" s="13"/>
      <c r="J491" s="13"/>
    </row>
    <row r="492" spans="1:10" x14ac:dyDescent="0.2">
      <c r="A492" s="33"/>
      <c r="B492" s="33"/>
      <c r="C492" s="61"/>
      <c r="D492" s="33"/>
      <c r="G492" s="33"/>
      <c r="H492" s="33"/>
      <c r="I492" s="13"/>
      <c r="J492" s="13"/>
    </row>
    <row r="493" spans="1:10" x14ac:dyDescent="0.2">
      <c r="A493" s="33"/>
      <c r="B493" s="33"/>
      <c r="C493" s="61"/>
      <c r="D493" s="33"/>
      <c r="G493" s="33"/>
      <c r="H493" s="33"/>
      <c r="I493" s="13"/>
      <c r="J493" s="13"/>
    </row>
    <row r="494" spans="1:10" x14ac:dyDescent="0.2">
      <c r="A494" s="33"/>
      <c r="B494" s="33"/>
      <c r="C494" s="61"/>
      <c r="D494" s="33"/>
      <c r="G494" s="33"/>
      <c r="H494" s="33"/>
      <c r="I494" s="13"/>
      <c r="J494" s="13"/>
    </row>
    <row r="495" spans="1:10" x14ac:dyDescent="0.2">
      <c r="A495" s="33"/>
      <c r="B495" s="33"/>
      <c r="C495" s="61"/>
      <c r="D495" s="33"/>
      <c r="G495" s="33"/>
      <c r="H495" s="33"/>
      <c r="I495" s="13"/>
      <c r="J495" s="13"/>
    </row>
    <row r="496" spans="1:10" x14ac:dyDescent="0.2">
      <c r="A496" s="33"/>
      <c r="B496" s="33"/>
      <c r="C496" s="61"/>
      <c r="D496" s="33"/>
      <c r="G496" s="33"/>
      <c r="H496" s="33"/>
      <c r="I496" s="13"/>
      <c r="J496" s="13"/>
    </row>
    <row r="497" spans="1:10" x14ac:dyDescent="0.2">
      <c r="A497" s="33"/>
      <c r="B497" s="33"/>
      <c r="C497" s="61"/>
      <c r="D497" s="33"/>
      <c r="G497" s="33"/>
      <c r="H497" s="33"/>
      <c r="I497" s="13"/>
      <c r="J497" s="13"/>
    </row>
    <row r="498" spans="1:10" x14ac:dyDescent="0.2">
      <c r="A498" s="33"/>
      <c r="B498" s="33"/>
      <c r="C498" s="61"/>
      <c r="D498" s="33"/>
      <c r="G498" s="33"/>
      <c r="H498" s="33"/>
      <c r="I498" s="13"/>
      <c r="J498" s="13"/>
    </row>
    <row r="499" spans="1:10" x14ac:dyDescent="0.2">
      <c r="A499" s="33"/>
      <c r="B499" s="33"/>
      <c r="C499" s="61"/>
      <c r="D499" s="33"/>
      <c r="G499" s="33"/>
      <c r="H499" s="33"/>
      <c r="I499" s="13"/>
      <c r="J499" s="13"/>
    </row>
    <row r="500" spans="1:10" x14ac:dyDescent="0.2">
      <c r="A500" s="33"/>
      <c r="B500" s="33"/>
      <c r="C500" s="61"/>
      <c r="D500" s="33"/>
      <c r="G500" s="33"/>
      <c r="H500" s="33"/>
      <c r="I500" s="13"/>
      <c r="J500" s="13"/>
    </row>
    <row r="501" spans="1:10" x14ac:dyDescent="0.2">
      <c r="A501" s="33"/>
      <c r="B501" s="33"/>
      <c r="C501" s="61"/>
      <c r="D501" s="33"/>
      <c r="G501" s="33"/>
      <c r="H501" s="33"/>
      <c r="I501" s="13"/>
      <c r="J501" s="13"/>
    </row>
    <row r="502" spans="1:10" x14ac:dyDescent="0.2">
      <c r="A502" s="33"/>
      <c r="B502" s="33"/>
      <c r="C502" s="61"/>
      <c r="D502" s="33"/>
      <c r="G502" s="33"/>
      <c r="H502" s="33"/>
      <c r="I502" s="13"/>
      <c r="J502" s="13"/>
    </row>
    <row r="503" spans="1:10" x14ac:dyDescent="0.2">
      <c r="A503" s="33"/>
      <c r="B503" s="33"/>
      <c r="C503" s="61"/>
      <c r="D503" s="33"/>
      <c r="G503" s="33"/>
      <c r="H503" s="33"/>
      <c r="I503" s="13"/>
      <c r="J503" s="13"/>
    </row>
    <row r="504" spans="1:10" x14ac:dyDescent="0.2">
      <c r="A504" s="33"/>
      <c r="B504" s="33"/>
      <c r="C504" s="61"/>
      <c r="D504" s="33"/>
      <c r="G504" s="33"/>
      <c r="H504" s="33"/>
      <c r="I504" s="13"/>
      <c r="J504" s="13"/>
    </row>
    <row r="505" spans="1:10" x14ac:dyDescent="0.2">
      <c r="A505" s="33"/>
      <c r="B505" s="33"/>
      <c r="C505" s="61"/>
      <c r="D505" s="33"/>
      <c r="G505" s="33"/>
      <c r="H505" s="33"/>
      <c r="I505" s="13"/>
      <c r="J505" s="13"/>
    </row>
    <row r="506" spans="1:10" x14ac:dyDescent="0.2">
      <c r="A506" s="33"/>
      <c r="B506" s="33"/>
      <c r="C506" s="61"/>
      <c r="D506" s="33"/>
      <c r="G506" s="33"/>
      <c r="H506" s="33"/>
      <c r="I506" s="13"/>
      <c r="J506" s="13"/>
    </row>
    <row r="507" spans="1:10" x14ac:dyDescent="0.2">
      <c r="A507" s="33"/>
      <c r="B507" s="33"/>
      <c r="C507" s="61"/>
      <c r="D507" s="33"/>
      <c r="G507" s="33"/>
      <c r="H507" s="33"/>
      <c r="I507" s="13"/>
      <c r="J507" s="13"/>
    </row>
    <row r="508" spans="1:10" x14ac:dyDescent="0.2">
      <c r="A508" s="33"/>
      <c r="B508" s="33"/>
      <c r="C508" s="61"/>
      <c r="D508" s="33"/>
      <c r="G508" s="33"/>
      <c r="H508" s="33"/>
      <c r="I508" s="13"/>
      <c r="J508" s="13"/>
    </row>
    <row r="509" spans="1:10" x14ac:dyDescent="0.2">
      <c r="A509" s="33"/>
      <c r="B509" s="33"/>
      <c r="C509" s="61"/>
      <c r="D509" s="33"/>
      <c r="G509" s="33"/>
      <c r="H509" s="33"/>
      <c r="I509" s="13"/>
      <c r="J509" s="13"/>
    </row>
    <row r="510" spans="1:10" x14ac:dyDescent="0.2">
      <c r="A510" s="33"/>
      <c r="B510" s="33"/>
      <c r="C510" s="61"/>
      <c r="D510" s="33"/>
      <c r="G510" s="33"/>
      <c r="H510" s="33"/>
      <c r="I510" s="13"/>
      <c r="J510" s="13"/>
    </row>
    <row r="511" spans="1:10" x14ac:dyDescent="0.2">
      <c r="A511" s="33"/>
      <c r="B511" s="33"/>
      <c r="C511" s="61"/>
      <c r="D511" s="33"/>
      <c r="G511" s="33"/>
      <c r="H511" s="33"/>
      <c r="I511" s="13"/>
      <c r="J511" s="13"/>
    </row>
    <row r="512" spans="1:10" x14ac:dyDescent="0.2">
      <c r="A512" s="33"/>
      <c r="B512" s="33"/>
      <c r="C512" s="61"/>
      <c r="D512" s="33"/>
      <c r="G512" s="33"/>
      <c r="H512" s="33"/>
      <c r="I512" s="13"/>
      <c r="J512" s="13"/>
    </row>
    <row r="513" spans="1:10" x14ac:dyDescent="0.2">
      <c r="A513" s="33"/>
      <c r="B513" s="33"/>
      <c r="C513" s="61"/>
      <c r="D513" s="33"/>
      <c r="G513" s="33"/>
      <c r="H513" s="33"/>
      <c r="I513" s="13"/>
      <c r="J513" s="13"/>
    </row>
    <row r="514" spans="1:10" x14ac:dyDescent="0.2">
      <c r="A514" s="33"/>
      <c r="B514" s="33"/>
      <c r="C514" s="61"/>
      <c r="D514" s="33"/>
      <c r="G514" s="33"/>
      <c r="H514" s="33"/>
      <c r="I514" s="13"/>
      <c r="J514" s="13"/>
    </row>
  </sheetData>
  <sheetProtection selectLockedCells="1"/>
  <autoFilter ref="A4:J4"/>
  <mergeCells count="40">
    <mergeCell ref="B5:B20"/>
    <mergeCell ref="H5:H20"/>
    <mergeCell ref="B50:B95"/>
    <mergeCell ref="H50:H95"/>
    <mergeCell ref="B96:B123"/>
    <mergeCell ref="H96:H123"/>
    <mergeCell ref="B23:B30"/>
    <mergeCell ref="H23:H30"/>
    <mergeCell ref="B31:B49"/>
    <mergeCell ref="H31:H49"/>
    <mergeCell ref="B168:B233"/>
    <mergeCell ref="H168:H233"/>
    <mergeCell ref="B234:B291"/>
    <mergeCell ref="H234:H291"/>
    <mergeCell ref="B124:B134"/>
    <mergeCell ref="H124:H134"/>
    <mergeCell ref="B135:B167"/>
    <mergeCell ref="H135:H167"/>
    <mergeCell ref="B330:B361"/>
    <mergeCell ref="H330:H361"/>
    <mergeCell ref="B292:B297"/>
    <mergeCell ref="H292:H297"/>
    <mergeCell ref="B298:B316"/>
    <mergeCell ref="H298:H316"/>
    <mergeCell ref="A2:H2"/>
    <mergeCell ref="A475:H477"/>
    <mergeCell ref="B457:B462"/>
    <mergeCell ref="H457:H462"/>
    <mergeCell ref="B463:B470"/>
    <mergeCell ref="H463:H470"/>
    <mergeCell ref="B401:B429"/>
    <mergeCell ref="H401:H429"/>
    <mergeCell ref="B430:B456"/>
    <mergeCell ref="H430:H456"/>
    <mergeCell ref="B362:B380"/>
    <mergeCell ref="H362:H380"/>
    <mergeCell ref="B381:B400"/>
    <mergeCell ref="H381:H400"/>
    <mergeCell ref="B317:B329"/>
    <mergeCell ref="H317:H329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Olivera cuadrado</dc:creator>
  <cp:lastModifiedBy>Gustavo Lopez</cp:lastModifiedBy>
  <cp:lastPrinted>2019-11-08T14:39:13Z</cp:lastPrinted>
  <dcterms:created xsi:type="dcterms:W3CDTF">2019-10-17T13:28:02Z</dcterms:created>
  <dcterms:modified xsi:type="dcterms:W3CDTF">2023-03-08T13:47:40Z</dcterms:modified>
</cp:coreProperties>
</file>