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otma.interno\PlanJuntos\Compras\COMPRAS.2023\Documentos de Compra 2023\11. NOVIEMBRE\Llamado Zapatos- Compra General\Anexos\"/>
    </mc:Choice>
  </mc:AlternateContent>
  <bookViews>
    <workbookView xWindow="0" yWindow="0" windowWidth="20490" windowHeight="4995" tabRatio="598"/>
  </bookViews>
  <sheets>
    <sheet name="ANEXO II" sheetId="1" r:id="rId1"/>
  </sheets>
  <definedNames>
    <definedName name="_xlnm._FilterDatabase" localSheetId="0" hidden="1">'ANEXO II'!$A$21:$L$35</definedName>
    <definedName name="_xlnm.Print_Area" localSheetId="0">'ANEXO II'!$A$1:$L$39</definedName>
  </definedNames>
  <calcPr calcId="162913"/>
</workbook>
</file>

<file path=xl/calcChain.xml><?xml version="1.0" encoding="utf-8"?>
<calcChain xmlns="http://schemas.openxmlformats.org/spreadsheetml/2006/main">
  <c r="J23" i="1" l="1"/>
  <c r="K23" i="1"/>
  <c r="J34" i="1" l="1"/>
  <c r="K34" i="1" s="1"/>
  <c r="J24" i="1"/>
  <c r="K24" i="1" s="1"/>
  <c r="J36" i="1"/>
  <c r="K36" i="1" s="1"/>
  <c r="J25" i="1"/>
  <c r="K25" i="1" s="1"/>
  <c r="J35" i="1" l="1"/>
  <c r="K35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</calcChain>
</file>

<file path=xl/sharedStrings.xml><?xml version="1.0" encoding="utf-8"?>
<sst xmlns="http://schemas.openxmlformats.org/spreadsheetml/2006/main" count="119" uniqueCount="64">
  <si>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</si>
  <si>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</si>
  <si>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</si>
  <si>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</si>
  <si>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</si>
  <si>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</si>
  <si>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</si>
  <si>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</si>
  <si>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</si>
  <si>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</si>
  <si>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</si>
  <si>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</si>
  <si>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</si>
  <si>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</si>
  <si>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</si>
  <si>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</si>
  <si>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</si>
  <si>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</si>
  <si>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</si>
  <si>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</si>
  <si>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</si>
  <si>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</si>
  <si>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</si>
  <si>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</si>
  <si>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</si>
  <si>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</si>
  <si>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</si>
  <si>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</si>
  <si>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</si>
  <si>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</si>
  <si>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</si>
  <si>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</si>
  <si>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</si>
  <si>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</si>
  <si>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Insumo de protección personal</t>
  </si>
  <si>
    <t>212.075</t>
  </si>
  <si>
    <t>Zapato (Talle 36) De Seguridad Industrial</t>
  </si>
  <si>
    <t>212.076</t>
  </si>
  <si>
    <t>Zapato (Talle 37) De Seguridad Industrial</t>
  </si>
  <si>
    <t>212.077</t>
  </si>
  <si>
    <t>Zapato (Talle 38) De Seguridad Industrial</t>
  </si>
  <si>
    <t>212.078</t>
  </si>
  <si>
    <t>Zapato (Talle 39) De Seguridad Industrial</t>
  </si>
  <si>
    <t>212.079</t>
  </si>
  <si>
    <t>Zapato (Talle 40) De Seguridad Industrial</t>
  </si>
  <si>
    <t>212.080</t>
  </si>
  <si>
    <t>Zapato (Talle 41) De Seguridad Industrial</t>
  </si>
  <si>
    <t>212.081</t>
  </si>
  <si>
    <t>Zapato (Talle 42) De Seguridad Industrial</t>
  </si>
  <si>
    <t>212.082</t>
  </si>
  <si>
    <t>Zapato (Talle 43) De Seguridad Industrial</t>
  </si>
  <si>
    <t>212.084</t>
  </si>
  <si>
    <t>Zapato (Talle 45) De Seguridad Industrial</t>
  </si>
  <si>
    <t>Compra General</t>
  </si>
  <si>
    <t>212.074</t>
  </si>
  <si>
    <t>Zapato (Talle 35) De Seguridad Industrial</t>
  </si>
  <si>
    <t>212.128</t>
  </si>
  <si>
    <t>Zapato (Talle 34) De Seguridad Industrial</t>
  </si>
  <si>
    <t>Zapato (Talle 46) De Seguridad Industrial</t>
  </si>
  <si>
    <t>212.085</t>
  </si>
  <si>
    <t>Zapato (Talle 44) De Seguridad Industrial</t>
  </si>
  <si>
    <t>VP-01 17/11/2023</t>
  </si>
  <si>
    <t>MP-01 17/11/2023</t>
  </si>
  <si>
    <t>Zapato (Talle 33) De Seguridad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</si>
</sst>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73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4" fontId="2" fillId="2" borderId="1" xfId="2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Border="1" applyProtection="1"/>
    <xf numFmtId="0" fontId="8" fillId="0" borderId="1" xfId="0" applyFont="1" applyBorder="1" applyAlignment="1" applyProtection="1">
      <protection locked="0"/>
    </xf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/>
    </xf>
    <xf numFmtId="4" fontId="2" fillId="0" borderId="1" xfId="2" applyNumberFormat="1" applyFont="1" applyFill="1" applyBorder="1" applyAlignment="1" applyProtection="1">
      <alignment vertical="center" wrapText="1" shrinkToFit="1"/>
      <protection locked="0"/>
    </xf>
    <xf numFmtId="166" fontId="2" fillId="0" borderId="1" xfId="2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center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/>
      <protection locked="0"/>
    </xf>
    <xf numFmtId="1" fontId="2" fillId="2" borderId="1" xfId="1" applyNumberFormat="1" applyFont="1" applyFill="1" applyBorder="1" applyAlignment="1" applyProtection="1">
      <protection locked="0"/>
    </xf>
    <xf numFmtId="165" fontId="2" fillId="2" borderId="1" xfId="2" applyNumberFormat="1" applyFont="1" applyFill="1" applyBorder="1" applyAlignment="1" applyProtection="1">
      <alignment horizontal="left"/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19050</xdr:rowOff>
    </xdr:from>
    <xdr:to>
      <xdr:col>11</xdr:col>
      <xdr:colOff>2247900</xdr:colOff>
      <xdr:row>4</xdr:row>
      <xdr:rowOff>107156</xdr:rowOff>
    </xdr:to>
    <xdr:sp macro="" textlink="">
      <xdr:nvSpPr>
        <xdr:cNvPr id="3" name="2 Rectángulo"/>
        <xdr:cNvSpPr/>
      </xdr:nvSpPr>
      <xdr:spPr>
        <a:xfrm>
          <a:off x="83344" y="19050"/>
          <a:ext cx="1244203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Zapatos de Seguridad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914400</xdr:colOff>
      <xdr:row>4</xdr:row>
      <xdr:rowOff>65147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800600" cy="855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9"/>
  <sheetViews>
    <sheetView tabSelected="1" topLeftCell="D1" zoomScaleNormal="100" workbookViewId="0">
      <selection activeCell="I35" sqref="I35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85546875" style="21" customWidth="1"/>
    <col min="4" max="4" width="15" style="1" customWidth="1"/>
    <col min="5" max="5" width="5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3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4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5"/>
      <c r="B8" s="24"/>
      <c r="D8" s="11" t="s">
        <v>7</v>
      </c>
      <c r="E8" s="26"/>
      <c r="F8" s="1" t="s">
        <v>12</v>
      </c>
      <c r="G8" s="28"/>
      <c r="H8" s="39"/>
      <c r="I8" s="69"/>
      <c r="J8" s="1" t="s">
        <v>25</v>
      </c>
    </row>
    <row r="9" spans="1:12" x14ac:dyDescent="0.2">
      <c r="A9" s="12"/>
      <c r="B9" s="9"/>
      <c r="D9" s="8"/>
      <c r="E9" s="26"/>
      <c r="G9" s="28"/>
      <c r="H9" s="39"/>
      <c r="I9" s="70"/>
    </row>
    <row r="10" spans="1:12" x14ac:dyDescent="0.2">
      <c r="A10" s="56"/>
      <c r="D10" s="11" t="s">
        <v>6</v>
      </c>
      <c r="E10" s="26"/>
      <c r="F10" s="1" t="s">
        <v>13</v>
      </c>
      <c r="G10" s="28"/>
      <c r="H10" s="39"/>
      <c r="I10" s="71"/>
      <c r="J10" s="1" t="s">
        <v>15</v>
      </c>
      <c r="K10" s="26"/>
      <c r="L10" s="49"/>
    </row>
    <row r="11" spans="1:12" x14ac:dyDescent="0.2">
      <c r="A11" s="14"/>
      <c r="D11" s="15"/>
      <c r="E11" s="26"/>
      <c r="F11" s="12"/>
      <c r="G11" s="28"/>
      <c r="H11" s="39"/>
      <c r="I11" s="72"/>
      <c r="K11" s="70"/>
      <c r="L11" s="49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26"/>
      <c r="F13" s="12"/>
      <c r="G13" s="28"/>
      <c r="H13" s="39"/>
      <c r="I13" s="72"/>
      <c r="K13" s="26"/>
      <c r="L13" s="26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72"/>
      <c r="J14" s="1" t="s">
        <v>16</v>
      </c>
      <c r="K14" s="26"/>
      <c r="L14" s="26"/>
    </row>
    <row r="15" spans="1:12" x14ac:dyDescent="0.2">
      <c r="D15" s="8"/>
      <c r="E15" s="26"/>
      <c r="F15" s="14"/>
      <c r="G15" s="28"/>
      <c r="H15" s="39"/>
      <c r="I15" s="72"/>
      <c r="J15" s="16"/>
      <c r="K15" s="26"/>
      <c r="L15" s="26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72"/>
      <c r="J16" s="16" t="s">
        <v>10</v>
      </c>
      <c r="K16" s="26"/>
      <c r="L16" s="26"/>
    </row>
    <row r="17" spans="1:12" x14ac:dyDescent="0.2">
      <c r="D17" s="15"/>
      <c r="E17" s="68"/>
      <c r="G17" s="6"/>
      <c r="H17" s="7"/>
      <c r="I17" s="7"/>
      <c r="J17" s="7"/>
      <c r="K17" s="49"/>
      <c r="L17" s="49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50"/>
      <c r="J18" s="7"/>
      <c r="K18" s="49"/>
      <c r="L18" s="49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7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34</v>
      </c>
      <c r="B22" s="42"/>
      <c r="C22" s="41"/>
      <c r="D22" s="43"/>
      <c r="E22" s="42"/>
      <c r="F22" s="44"/>
      <c r="G22" s="45"/>
      <c r="H22" s="45"/>
      <c r="I22" s="64"/>
      <c r="J22" s="46"/>
      <c r="K22" s="47"/>
      <c r="L22" s="65"/>
    </row>
    <row r="23" spans="1:12" s="38" customFormat="1" x14ac:dyDescent="0.2">
      <c r="A23" s="21">
        <v>1</v>
      </c>
      <c r="B23" s="21" t="s">
        <v>53</v>
      </c>
      <c r="C23" s="25" t="s">
        <v>34</v>
      </c>
      <c r="D23" s="62">
        <v>212131</v>
      </c>
      <c r="E23" s="1" t="s">
        <v>63</v>
      </c>
      <c r="F23" s="21" t="s">
        <v>33</v>
      </c>
      <c r="G23" s="59">
        <v>2</v>
      </c>
      <c r="H23" s="21" t="s">
        <v>32</v>
      </c>
      <c r="I23" s="60"/>
      <c r="J23" s="51">
        <f>+I23*0.22</f>
        <v>0</v>
      </c>
      <c r="K23" s="51">
        <f t="shared" ref="K23" si="0">+(I23+J23)*G23</f>
        <v>0</v>
      </c>
      <c r="L23" s="61"/>
    </row>
    <row r="24" spans="1:12" s="38" customFormat="1" x14ac:dyDescent="0.2">
      <c r="A24" s="21">
        <v>2</v>
      </c>
      <c r="B24" s="21" t="s">
        <v>53</v>
      </c>
      <c r="C24" s="25" t="s">
        <v>34</v>
      </c>
      <c r="D24" s="58" t="s">
        <v>56</v>
      </c>
      <c r="E24" s="1" t="s">
        <v>57</v>
      </c>
      <c r="F24" s="21" t="s">
        <v>33</v>
      </c>
      <c r="G24" s="59">
        <v>30</v>
      </c>
      <c r="H24" s="21" t="s">
        <v>32</v>
      </c>
      <c r="I24" s="60"/>
      <c r="J24" s="51">
        <f>+I24*0.22</f>
        <v>0</v>
      </c>
      <c r="K24" s="51">
        <f t="shared" ref="K24:K25" si="1">+(I24+J24)*G24</f>
        <v>0</v>
      </c>
      <c r="L24" s="61"/>
    </row>
    <row r="25" spans="1:12" s="38" customFormat="1" x14ac:dyDescent="0.2">
      <c r="A25" s="21">
        <v>3</v>
      </c>
      <c r="B25" s="21" t="s">
        <v>53</v>
      </c>
      <c r="C25" s="25" t="s">
        <v>34</v>
      </c>
      <c r="D25" s="58" t="s">
        <v>54</v>
      </c>
      <c r="E25" s="1" t="s">
        <v>55</v>
      </c>
      <c r="F25" s="21" t="s">
        <v>33</v>
      </c>
      <c r="G25" s="59">
        <v>30</v>
      </c>
      <c r="H25" s="21" t="s">
        <v>32</v>
      </c>
      <c r="I25" s="60"/>
      <c r="J25" s="51">
        <f t="shared" ref="J25" si="2">+I25*0.22</f>
        <v>0</v>
      </c>
      <c r="K25" s="51">
        <f t="shared" si="1"/>
        <v>0</v>
      </c>
      <c r="L25" s="61"/>
    </row>
    <row r="26" spans="1:12" x14ac:dyDescent="0.2">
      <c r="A26" s="21">
        <v>4</v>
      </c>
      <c r="B26" s="21" t="s">
        <v>53</v>
      </c>
      <c r="C26" s="25" t="s">
        <v>34</v>
      </c>
      <c r="D26" s="21" t="s">
        <v>35</v>
      </c>
      <c r="E26" s="1" t="s">
        <v>36</v>
      </c>
      <c r="F26" s="21" t="s">
        <v>33</v>
      </c>
      <c r="G26" s="21">
        <v>30</v>
      </c>
      <c r="H26" s="21" t="s">
        <v>32</v>
      </c>
      <c r="I26" s="52"/>
      <c r="J26" s="51">
        <f t="shared" ref="J26:J35" si="3">+I26*0.22</f>
        <v>0</v>
      </c>
      <c r="K26" s="51">
        <f t="shared" ref="K26:K35" si="4">+(I26+J26)*G26</f>
        <v>0</v>
      </c>
      <c r="L26" s="49"/>
    </row>
    <row r="27" spans="1:12" x14ac:dyDescent="0.2">
      <c r="A27" s="21">
        <v>5</v>
      </c>
      <c r="B27" s="21" t="s">
        <v>53</v>
      </c>
      <c r="C27" s="25" t="s">
        <v>34</v>
      </c>
      <c r="D27" s="21" t="s">
        <v>37</v>
      </c>
      <c r="E27" s="1" t="s">
        <v>38</v>
      </c>
      <c r="F27" s="21" t="s">
        <v>33</v>
      </c>
      <c r="G27" s="21">
        <v>30</v>
      </c>
      <c r="H27" s="21" t="s">
        <v>32</v>
      </c>
      <c r="I27" s="52"/>
      <c r="J27" s="51">
        <f t="shared" si="3"/>
        <v>0</v>
      </c>
      <c r="K27" s="51">
        <f t="shared" si="4"/>
        <v>0</v>
      </c>
      <c r="L27" s="49"/>
    </row>
    <row r="28" spans="1:12" x14ac:dyDescent="0.2">
      <c r="A28" s="21">
        <v>6</v>
      </c>
      <c r="B28" s="21" t="s">
        <v>53</v>
      </c>
      <c r="C28" s="25" t="s">
        <v>34</v>
      </c>
      <c r="D28" s="21" t="s">
        <v>39</v>
      </c>
      <c r="E28" s="1" t="s">
        <v>40</v>
      </c>
      <c r="F28" s="21" t="s">
        <v>33</v>
      </c>
      <c r="G28" s="21">
        <v>30</v>
      </c>
      <c r="H28" s="21" t="s">
        <v>32</v>
      </c>
      <c r="I28" s="52"/>
      <c r="J28" s="51">
        <f t="shared" si="3"/>
        <v>0</v>
      </c>
      <c r="K28" s="51">
        <f t="shared" si="4"/>
        <v>0</v>
      </c>
      <c r="L28" s="49"/>
    </row>
    <row r="29" spans="1:12" x14ac:dyDescent="0.2">
      <c r="A29" s="21">
        <v>7</v>
      </c>
      <c r="B29" s="21" t="s">
        <v>53</v>
      </c>
      <c r="C29" s="25" t="s">
        <v>34</v>
      </c>
      <c r="D29" s="21" t="s">
        <v>41</v>
      </c>
      <c r="E29" s="1" t="s">
        <v>42</v>
      </c>
      <c r="F29" s="21" t="s">
        <v>33</v>
      </c>
      <c r="G29" s="21">
        <v>30</v>
      </c>
      <c r="H29" s="21" t="s">
        <v>32</v>
      </c>
      <c r="I29" s="52"/>
      <c r="J29" s="51">
        <f t="shared" si="3"/>
        <v>0</v>
      </c>
      <c r="K29" s="51">
        <f t="shared" si="4"/>
        <v>0</v>
      </c>
      <c r="L29" s="49"/>
    </row>
    <row r="30" spans="1:12" x14ac:dyDescent="0.2">
      <c r="A30" s="21">
        <v>8</v>
      </c>
      <c r="B30" s="21" t="s">
        <v>53</v>
      </c>
      <c r="C30" s="25" t="s">
        <v>34</v>
      </c>
      <c r="D30" s="21" t="s">
        <v>43</v>
      </c>
      <c r="E30" s="1" t="s">
        <v>44</v>
      </c>
      <c r="F30" s="21" t="s">
        <v>33</v>
      </c>
      <c r="G30" s="21">
        <v>60</v>
      </c>
      <c r="H30" s="21" t="s">
        <v>32</v>
      </c>
      <c r="I30" s="52"/>
      <c r="J30" s="51">
        <f t="shared" si="3"/>
        <v>0</v>
      </c>
      <c r="K30" s="51">
        <f t="shared" si="4"/>
        <v>0</v>
      </c>
      <c r="L30" s="49"/>
    </row>
    <row r="31" spans="1:12" x14ac:dyDescent="0.2">
      <c r="A31" s="21">
        <v>9</v>
      </c>
      <c r="B31" s="21" t="s">
        <v>53</v>
      </c>
      <c r="C31" s="25" t="s">
        <v>34</v>
      </c>
      <c r="D31" s="21" t="s">
        <v>45</v>
      </c>
      <c r="E31" s="1" t="s">
        <v>46</v>
      </c>
      <c r="F31" s="21" t="s">
        <v>33</v>
      </c>
      <c r="G31" s="21">
        <v>60</v>
      </c>
      <c r="H31" s="21" t="s">
        <v>32</v>
      </c>
      <c r="I31" s="52"/>
      <c r="J31" s="51">
        <f t="shared" si="3"/>
        <v>0</v>
      </c>
      <c r="K31" s="51">
        <f t="shared" si="4"/>
        <v>0</v>
      </c>
      <c r="L31" s="49"/>
    </row>
    <row r="32" spans="1:12" x14ac:dyDescent="0.2">
      <c r="A32" s="21">
        <v>10</v>
      </c>
      <c r="B32" s="21" t="s">
        <v>53</v>
      </c>
      <c r="C32" s="25" t="s">
        <v>34</v>
      </c>
      <c r="D32" s="21" t="s">
        <v>47</v>
      </c>
      <c r="E32" s="1" t="s">
        <v>48</v>
      </c>
      <c r="F32" s="21" t="s">
        <v>33</v>
      </c>
      <c r="G32" s="21">
        <v>100</v>
      </c>
      <c r="H32" s="21" t="s">
        <v>32</v>
      </c>
      <c r="I32" s="52"/>
      <c r="J32" s="51">
        <f t="shared" si="3"/>
        <v>0</v>
      </c>
      <c r="K32" s="51">
        <f t="shared" si="4"/>
        <v>0</v>
      </c>
      <c r="L32" s="49"/>
    </row>
    <row r="33" spans="1:12" x14ac:dyDescent="0.2">
      <c r="A33" s="21">
        <v>11</v>
      </c>
      <c r="B33" s="21" t="s">
        <v>53</v>
      </c>
      <c r="C33" s="25" t="s">
        <v>34</v>
      </c>
      <c r="D33" s="21" t="s">
        <v>49</v>
      </c>
      <c r="E33" s="1" t="s">
        <v>50</v>
      </c>
      <c r="F33" s="21" t="s">
        <v>33</v>
      </c>
      <c r="G33" s="21">
        <v>60</v>
      </c>
      <c r="H33" s="21" t="s">
        <v>32</v>
      </c>
      <c r="I33" s="52"/>
      <c r="J33" s="51">
        <f t="shared" si="3"/>
        <v>0</v>
      </c>
      <c r="K33" s="51">
        <f t="shared" si="4"/>
        <v>0</v>
      </c>
      <c r="L33" s="49"/>
    </row>
    <row r="34" spans="1:12" x14ac:dyDescent="0.2">
      <c r="A34" s="21">
        <v>12</v>
      </c>
      <c r="B34" s="21" t="s">
        <v>53</v>
      </c>
      <c r="C34" s="25" t="s">
        <v>34</v>
      </c>
      <c r="D34" s="62">
        <v>212083</v>
      </c>
      <c r="E34" s="1" t="s">
        <v>60</v>
      </c>
      <c r="F34" s="21" t="s">
        <v>33</v>
      </c>
      <c r="G34" s="21">
        <v>60</v>
      </c>
      <c r="H34" s="21" t="s">
        <v>32</v>
      </c>
      <c r="I34" s="52"/>
      <c r="J34" s="51">
        <f t="shared" ref="J34" si="5">+I34*0.22</f>
        <v>0</v>
      </c>
      <c r="K34" s="51">
        <f t="shared" ref="K34" si="6">+(I34+J34)*G34</f>
        <v>0</v>
      </c>
      <c r="L34" s="49"/>
    </row>
    <row r="35" spans="1:12" x14ac:dyDescent="0.2">
      <c r="A35" s="21">
        <v>13</v>
      </c>
      <c r="B35" s="21" t="s">
        <v>53</v>
      </c>
      <c r="C35" s="25" t="s">
        <v>34</v>
      </c>
      <c r="D35" s="21" t="s">
        <v>51</v>
      </c>
      <c r="E35" s="1" t="s">
        <v>52</v>
      </c>
      <c r="F35" s="21" t="s">
        <v>33</v>
      </c>
      <c r="G35" s="21">
        <v>20</v>
      </c>
      <c r="H35" s="21" t="s">
        <v>32</v>
      </c>
      <c r="I35" s="52"/>
      <c r="J35" s="51">
        <f t="shared" si="3"/>
        <v>0</v>
      </c>
      <c r="K35" s="51">
        <f t="shared" si="4"/>
        <v>0</v>
      </c>
      <c r="L35" s="49"/>
    </row>
    <row r="36" spans="1:12" x14ac:dyDescent="0.2">
      <c r="A36" s="21">
        <v>14</v>
      </c>
      <c r="B36" s="21" t="s">
        <v>53</v>
      </c>
      <c r="C36" s="25" t="s">
        <v>34</v>
      </c>
      <c r="D36" s="63" t="s">
        <v>59</v>
      </c>
      <c r="E36" s="1" t="s">
        <v>58</v>
      </c>
      <c r="F36" s="21" t="s">
        <v>33</v>
      </c>
      <c r="G36" s="21">
        <v>10</v>
      </c>
      <c r="H36" s="21" t="s">
        <v>32</v>
      </c>
      <c r="I36" s="52"/>
      <c r="J36" s="51">
        <f t="shared" ref="J36" si="7">+I36*0.22</f>
        <v>0</v>
      </c>
      <c r="K36" s="51">
        <f t="shared" ref="K36" si="8">+(I36+J36)*G36</f>
        <v>0</v>
      </c>
      <c r="L36" s="49"/>
    </row>
    <row r="38" spans="1:12" x14ac:dyDescent="0.2">
      <c r="J38" s="66" t="s">
        <v>26</v>
      </c>
      <c r="K38" s="66" t="s">
        <v>27</v>
      </c>
    </row>
    <row r="39" spans="1:12" ht="25.5" x14ac:dyDescent="0.2">
      <c r="J39" s="67" t="s">
        <v>61</v>
      </c>
      <c r="K39" s="67" t="s">
        <v>62</v>
      </c>
    </row>
  </sheetData>
  <sheetProtection algorithmName="SHA-512" hashValue="dmxo8ZnUTU2/n9gqJKI2ChfkueBWxki6+U5uNBnFNHXplEumzf3s4r4ovugdqmNbZJgXIE9rlaRri604WE1peQ==" saltValue="OfmWhr+/O9rLOagKADvCqQ==" spinCount="100000" sheet="1" autoFilter="0"/>
  <autoFilter ref="A21:L35"/>
  <sortState ref="C22:G51">
    <sortCondition ref="C22:C51"/>
    <sortCondition ref="E22:E51"/>
  </sortState>
  <pageMargins left="0.31496062992125984" right="0.31496062992125984" top="0.55118110236220474" bottom="0.55118110236220474" header="0.31496062992125984" footer="0.31496062992125984"/>
  <pageSetup paperSize="9" scale="46" fitToHeight="3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Valeria Perez</cp:lastModifiedBy>
  <cp:lastPrinted>2023-01-24T17:19:08Z</cp:lastPrinted>
  <dcterms:created xsi:type="dcterms:W3CDTF">2019-08-27T18:47:03Z</dcterms:created>
  <dcterms:modified xsi:type="dcterms:W3CDTF">2023-11-17T17:34:59Z</dcterms:modified>
</cp:coreProperties>
</file>