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mpras\COMPRAS.2026\Documentos de Compra 2026\04. ABR\18. LLamado PANELES y Accesorios\Anexos\"/>
    </mc:Choice>
  </mc:AlternateContent>
  <bookViews>
    <workbookView xWindow="0" yWindow="0" windowWidth="20490" windowHeight="7620"/>
  </bookViews>
  <sheets>
    <sheet name="ANEXO II" sheetId="2" r:id="rId1"/>
    <sheet name="Hoja1" sheetId="3" r:id="rId2"/>
  </sheets>
  <definedNames>
    <definedName name="_xlnm._FilterDatabase" localSheetId="0" hidden="1">'ANEXO II'!$A$21:$L$21</definedName>
    <definedName name="_xlnm.Print_Area" localSheetId="0">'ANEXO II'!$A$1:$L$54</definedName>
  </definedNames>
  <calcPr calcId="162913"/>
</workbook>
</file>

<file path=xl/calcChain.xml><?xml version="1.0" encoding="utf-8"?>
<calcChain xmlns="http://schemas.openxmlformats.org/spreadsheetml/2006/main">
  <c r="J59" i="2" l="1"/>
  <c r="K59" i="2" s="1"/>
  <c r="J58" i="2"/>
  <c r="K58" i="2" s="1"/>
  <c r="J57" i="2"/>
  <c r="K57" i="2" s="1"/>
  <c r="J56" i="2"/>
  <c r="K56" i="2" s="1"/>
  <c r="J55" i="2"/>
  <c r="K55" i="2" s="1"/>
  <c r="J54" i="2"/>
  <c r="K54" i="2" s="1"/>
  <c r="J53" i="2"/>
  <c r="K53" i="2" s="1"/>
  <c r="J52" i="2"/>
  <c r="K52" i="2" s="1"/>
  <c r="J51" i="2"/>
  <c r="K51" i="2" s="1"/>
  <c r="J50" i="2" l="1"/>
  <c r="K50" i="2" s="1"/>
  <c r="J49" i="2" l="1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6" i="2"/>
  <c r="K26" i="2" s="1"/>
  <c r="J25" i="2"/>
  <c r="K25" i="2" s="1"/>
  <c r="J27" i="2" l="1"/>
  <c r="K27" i="2" s="1"/>
  <c r="J24" i="2"/>
  <c r="K24" i="2" s="1"/>
  <c r="J23" i="2"/>
  <c r="K23" i="2" s="1"/>
</calcChain>
</file>

<file path=xl/sharedStrings.xml><?xml version="1.0" encoding="utf-8"?>
<sst xmlns="http://schemas.openxmlformats.org/spreadsheetml/2006/main" count="254" uniqueCount="107">
  <si>
    <t>Nº</t>
  </si>
  <si>
    <t>Cantidad</t>
  </si>
  <si>
    <t>I.V.A.</t>
  </si>
  <si>
    <t>Total</t>
  </si>
  <si>
    <t>Observaciones</t>
  </si>
  <si>
    <t>Datos de la empresa</t>
  </si>
  <si>
    <t>Fantasía</t>
  </si>
  <si>
    <t>Razón social</t>
  </si>
  <si>
    <t>Dirección</t>
  </si>
  <si>
    <t>Datos de cotización</t>
  </si>
  <si>
    <t>Titular de la cuenta</t>
  </si>
  <si>
    <t>Teléfono</t>
  </si>
  <si>
    <t>Fecha</t>
  </si>
  <si>
    <t>Vigencia</t>
  </si>
  <si>
    <t>e-mail</t>
  </si>
  <si>
    <t>Banco</t>
  </si>
  <si>
    <t>N° de cuenta</t>
  </si>
  <si>
    <t>Clasificación</t>
  </si>
  <si>
    <t>Código interno</t>
  </si>
  <si>
    <t>Precio unitario</t>
  </si>
  <si>
    <t>Datos de pago</t>
  </si>
  <si>
    <t>Tipo de cuenta</t>
  </si>
  <si>
    <t>Referente</t>
  </si>
  <si>
    <t>Tiempo de producción (días)</t>
  </si>
  <si>
    <t>Localidad</t>
  </si>
  <si>
    <t>Moneda</t>
  </si>
  <si>
    <t>Elaborado</t>
  </si>
  <si>
    <t>Aprobado</t>
  </si>
  <si>
    <t>Unidad</t>
  </si>
  <si>
    <t>Nombre del artículo</t>
  </si>
  <si>
    <t>UYU</t>
  </si>
  <si>
    <t>Nº RUT</t>
  </si>
  <si>
    <t>Compra General</t>
  </si>
  <si>
    <t>Ml</t>
  </si>
  <si>
    <t>Paneles</t>
  </si>
  <si>
    <t>Varios</t>
  </si>
  <si>
    <t>Panel Tipo Isodec Cubierta E=100mm 1.135 Largo variable</t>
  </si>
  <si>
    <t>Panel Tipo Isopanel Pared E=100mm 1.135 Largo variable</t>
  </si>
  <si>
    <t>Panel Tipo Isopanel Pared E=50mm 1.135 Largo variable</t>
  </si>
  <si>
    <t>Panel Tipo Isodec Cubierta E=150mm 1.135 Largo variable</t>
  </si>
  <si>
    <t>Panel Tipo Isodec Pared E=150mm 1.135 Largo variable</t>
  </si>
  <si>
    <t>321.173</t>
  </si>
  <si>
    <t>Accesorio para fijación Isopanel (tortuga)</t>
  </si>
  <si>
    <t>Un.</t>
  </si>
  <si>
    <t>321.338</t>
  </si>
  <si>
    <t>321.339</t>
  </si>
  <si>
    <t>321.341</t>
  </si>
  <si>
    <t>361.017</t>
  </si>
  <si>
    <t>361.128</t>
  </si>
  <si>
    <t>361.016</t>
  </si>
  <si>
    <t>361.129</t>
  </si>
  <si>
    <t>321.342</t>
  </si>
  <si>
    <t>361.107</t>
  </si>
  <si>
    <t>321.380</t>
  </si>
  <si>
    <t>361.090</t>
  </si>
  <si>
    <t>Canalón Chapa Prepint.100Mm Blanco 3Mt P/Isodec C/Bandeja</t>
  </si>
  <si>
    <t>361.263</t>
  </si>
  <si>
    <t>Canalón Chapa Prepint.150Mm Blanco 3Mt P/Isodec C/Bandeja</t>
  </si>
  <si>
    <t>361.098</t>
  </si>
  <si>
    <t>Tapa Lateral P/Canalón Isodec 100mm e=0,5 mm Galvan Prepint Blanco</t>
  </si>
  <si>
    <t>361.264</t>
  </si>
  <si>
    <t>Tapa Lateral P/Canalón Isodec 150mm e=0,5 mm Galvan Prepint Blanco</t>
  </si>
  <si>
    <t>361.140</t>
  </si>
  <si>
    <t>361.141</t>
  </si>
  <si>
    <t>361.142</t>
  </si>
  <si>
    <t>211.214</t>
  </si>
  <si>
    <t>321.328</t>
  </si>
  <si>
    <t>361.091</t>
  </si>
  <si>
    <t>Perfil Soporte P/Canalón 100Mm 3Mt</t>
  </si>
  <si>
    <t>321.109</t>
  </si>
  <si>
    <t>361.099</t>
  </si>
  <si>
    <t>Embudo P/Canalón Isodec 110Mm</t>
  </si>
  <si>
    <t>321.162</t>
  </si>
  <si>
    <t>Perfil U de Chapa Blanca Prepintada 150Mm, Unión platea</t>
  </si>
  <si>
    <t>Perfil UGA Acero Galvan. 150Mm x 2,44Mt P/Panel 150Mm</t>
  </si>
  <si>
    <t>361.269</t>
  </si>
  <si>
    <t>361.303</t>
  </si>
  <si>
    <t>Accesorios de Panel</t>
  </si>
  <si>
    <t>Perfil Ángulo Estructural Alum. Anodiz 5x5x6,90Ml</t>
  </si>
  <si>
    <t>Ángulo Terminación 100Mm Chapa e=0,5Mm Galvan. Prepint. 3Mt</t>
  </si>
  <si>
    <t>Perfil UGA Acero Galvan. 98Mmx2,44Mt P/Panel 100Mm</t>
  </si>
  <si>
    <t>361.018</t>
  </si>
  <si>
    <t>Perfil U de chapa blanca prepintada 3M 100MM, Unión platea</t>
  </si>
  <si>
    <t>361.139</t>
  </si>
  <si>
    <t>Cumbrera para Isopanel 3mt. Interior</t>
  </si>
  <si>
    <t>361.308</t>
  </si>
  <si>
    <t xml:space="preserve">Perfil U de chapa blanca prepintada, 50MM, Unión platea
</t>
  </si>
  <si>
    <t>361.309</t>
  </si>
  <si>
    <t>Ángulo Terminación 50Mm Chapa e=0,5Mm Galvan. Prepint. 3Mt</t>
  </si>
  <si>
    <t>Ángulo Terminación 150Mm Chapa e=0,5Mm Galvan. Prepint. 3Mt</t>
  </si>
  <si>
    <t>321.398</t>
  </si>
  <si>
    <t>MC-01 28/04/2026</t>
  </si>
  <si>
    <t>Remache POP 5/32 x 1/2 Caja x1000</t>
  </si>
  <si>
    <t>Arandela Carrocera 6Cm Ext 1Cm Int</t>
  </si>
  <si>
    <t>Babeta De Amure Chapa e=0,5Mm Galvan. Prepint. Blanca 3Mt</t>
  </si>
  <si>
    <t>Ángulo Ext. 40x40 Chapa e=0,5Mm Galvan. Prepint. Blanca 3Mt</t>
  </si>
  <si>
    <t>Ángulo Int. 40x40 Chapa e=0,5Mm Galvan. Prepint. Blanca 3Mt</t>
  </si>
  <si>
    <t>Babeta Estándar Chapa e=0,5Mm Galvan. Prepint. Blanca 3Mt</t>
  </si>
  <si>
    <t>Cumbrera Para Isopanel 3Mt Exterior</t>
  </si>
  <si>
    <t>Omega P/Soporte Canalón Chapa e=0,5Mm Galvan. Prepint. 3Mt</t>
  </si>
  <si>
    <t>Perfil Gotero Lateral Rasante 100Mm Chapa e=0,5Mm Galvan. Prepint. Blanca 3Mt</t>
  </si>
  <si>
    <t>Perfil Gotero Frontal Isopanel E=100Mm 2Cm Chapa e=0,5Mm Galvan. Prepint. Blanca 3Mt</t>
  </si>
  <si>
    <t>Perfil Gotero Frontal Isopanel E=150Mm Chapa e=0,5Mm Galvan. Prepint. Blanca 3Mt</t>
  </si>
  <si>
    <t>Perfil Gotero Lateral Isopanel E=100Mm Chapa e=0,5Mm Galvan. Prepint. Blanca 3M</t>
  </si>
  <si>
    <t>Perfil Perimetral Lateral Isopanel E=150Mm Chapa e=0,5Mm Galvan. Prepint. Blanca 3Mt</t>
  </si>
  <si>
    <t>Perfil Vaina (Unión) Chapa e=0,5Mm Galvan. Prepint. Blanca 3Mt</t>
  </si>
  <si>
    <r>
      <t xml:space="preserve">Forma de pago - Según Pliego: </t>
    </r>
    <r>
      <rPr>
        <i/>
        <sz val="10"/>
        <color theme="1"/>
        <rFont val="Calibri Light"/>
        <family val="2"/>
      </rPr>
      <t>60 días.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</si>
</sst>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 * #,##0_ ;_ * \-#,##0_ ;_ * \-??_ ;_ @_ "/>
    <numFmt numFmtId="166" formatCode="_ * #,##0.00_ ;_ * \-#,##0.00_ ;_ * \-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sz val="10"/>
      <name val="Arial"/>
      <family val="2"/>
      <charset val="1"/>
    </font>
    <font>
      <sz val="8"/>
      <name val="Comic Sans MS"/>
      <family val="4"/>
    </font>
    <font>
      <sz val="11"/>
      <color rgb="FF000000"/>
      <name val="Calibri"/>
      <family val="2"/>
    </font>
    <font>
      <sz val="8"/>
      <color indexed="8"/>
      <name val="Verdana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i/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 applyProtection="0"/>
    <xf numFmtId="0" fontId="3" fillId="0" borderId="0"/>
  </cellStyleXfs>
  <cellXfs count="78">
    <xf numFmtId="0" fontId="0" fillId="0" borderId="0" xfId="0"/>
    <xf numFmtId="0" fontId="2" fillId="3" borderId="1" xfId="1" applyFont="1" applyFill="1" applyBorder="1" applyAlignment="1" applyProtection="1">
      <alignment horizontal="center" vertical="center"/>
    </xf>
    <xf numFmtId="0" fontId="2" fillId="3" borderId="1" xfId="2" applyNumberFormat="1" applyFont="1" applyFill="1" applyBorder="1" applyAlignment="1" applyProtection="1">
      <alignment horizontal="center" vertical="center"/>
    </xf>
    <xf numFmtId="4" fontId="2" fillId="3" borderId="1" xfId="2" applyNumberFormat="1" applyFont="1" applyFill="1" applyBorder="1" applyAlignment="1" applyProtection="1">
      <alignment horizontal="center" vertical="center" wrapText="1" shrinkToFit="1"/>
    </xf>
    <xf numFmtId="4" fontId="2" fillId="3" borderId="1" xfId="2" applyNumberFormat="1" applyFont="1" applyFill="1" applyBorder="1" applyAlignment="1" applyProtection="1">
      <alignment horizontal="center" vertical="center"/>
    </xf>
    <xf numFmtId="166" fontId="2" fillId="3" borderId="1" xfId="2" applyNumberFormat="1" applyFont="1" applyFill="1" applyBorder="1" applyAlignment="1" applyProtection="1">
      <alignment horizontal="center" vertical="center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Protection="1"/>
    <xf numFmtId="0" fontId="2" fillId="4" borderId="1" xfId="1" applyFont="1" applyFill="1" applyBorder="1" applyAlignment="1" applyProtection="1">
      <alignment vertical="center"/>
    </xf>
    <xf numFmtId="165" fontId="7" fillId="2" borderId="1" xfId="2" applyNumberFormat="1" applyFont="1" applyFill="1" applyBorder="1" applyAlignment="1" applyProtection="1"/>
    <xf numFmtId="0" fontId="7" fillId="2" borderId="1" xfId="1" applyFont="1" applyFill="1" applyBorder="1" applyAlignment="1" applyProtection="1">
      <alignment horizontal="left"/>
    </xf>
    <xf numFmtId="0" fontId="7" fillId="2" borderId="1" xfId="1" applyFont="1" applyFill="1" applyBorder="1" applyProtection="1"/>
    <xf numFmtId="49" fontId="2" fillId="2" borderId="1" xfId="1" applyNumberFormat="1" applyFont="1" applyFill="1" applyBorder="1" applyAlignment="1" applyProtection="1">
      <alignment horizontal="center" vertical="center"/>
    </xf>
    <xf numFmtId="4" fontId="2" fillId="2" borderId="1" xfId="2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</xf>
    <xf numFmtId="165" fontId="2" fillId="2" borderId="1" xfId="2" applyNumberFormat="1" applyFont="1" applyFill="1" applyBorder="1" applyAlignment="1" applyProtection="1">
      <alignment horizontal="center"/>
    </xf>
    <xf numFmtId="1" fontId="2" fillId="2" borderId="1" xfId="1" applyNumberFormat="1" applyFont="1" applyFill="1" applyBorder="1" applyAlignment="1" applyProtection="1"/>
    <xf numFmtId="165" fontId="2" fillId="2" borderId="1" xfId="2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/>
    <xf numFmtId="4" fontId="2" fillId="2" borderId="1" xfId="2" applyNumberFormat="1" applyFont="1" applyFill="1" applyBorder="1" applyAlignment="1" applyProtection="1">
      <alignment horizontal="left"/>
    </xf>
    <xf numFmtId="0" fontId="2" fillId="2" borderId="1" xfId="1" applyFont="1" applyFill="1" applyBorder="1" applyAlignment="1" applyProtection="1">
      <alignment horizontal="left"/>
    </xf>
    <xf numFmtId="0" fontId="2" fillId="2" borderId="1" xfId="1" applyFont="1" applyFill="1" applyBorder="1" applyProtection="1"/>
    <xf numFmtId="0" fontId="2" fillId="2" borderId="1" xfId="1" applyFont="1" applyFill="1" applyBorder="1" applyAlignment="1" applyProtection="1">
      <alignment horizontal="center"/>
    </xf>
    <xf numFmtId="4" fontId="2" fillId="2" borderId="1" xfId="2" applyNumberFormat="1" applyFont="1" applyFill="1" applyBorder="1" applyAlignment="1" applyProtection="1">
      <alignment horizontal="center" wrapText="1" shrinkToFit="1"/>
    </xf>
    <xf numFmtId="0" fontId="2" fillId="2" borderId="1" xfId="2" applyNumberFormat="1" applyFont="1" applyFill="1" applyBorder="1" applyAlignment="1" applyProtection="1">
      <alignment horizontal="center"/>
    </xf>
    <xf numFmtId="0" fontId="2" fillId="5" borderId="1" xfId="1" applyFont="1" applyFill="1" applyBorder="1" applyAlignment="1" applyProtection="1">
      <alignment horizontal="left" vertical="center"/>
    </xf>
    <xf numFmtId="0" fontId="2" fillId="5" borderId="1" xfId="1" applyFont="1" applyFill="1" applyBorder="1" applyAlignment="1" applyProtection="1">
      <alignment horizontal="center" vertical="center"/>
    </xf>
    <xf numFmtId="49" fontId="2" fillId="5" borderId="1" xfId="1" applyNumberFormat="1" applyFont="1" applyFill="1" applyBorder="1" applyAlignment="1" applyProtection="1">
      <alignment horizontal="center" vertical="center" wrapText="1"/>
    </xf>
    <xf numFmtId="165" fontId="2" fillId="5" borderId="1" xfId="2" applyNumberFormat="1" applyFont="1" applyFill="1" applyBorder="1" applyAlignment="1" applyProtection="1">
      <alignment horizontal="center" vertical="center" wrapText="1"/>
    </xf>
    <xf numFmtId="0" fontId="2" fillId="5" borderId="1" xfId="2" applyNumberFormat="1" applyFont="1" applyFill="1" applyBorder="1" applyAlignment="1" applyProtection="1">
      <alignment horizontal="center" vertical="center"/>
    </xf>
    <xf numFmtId="4" fontId="2" fillId="5" borderId="1" xfId="2" applyNumberFormat="1" applyFont="1" applyFill="1" applyBorder="1" applyAlignment="1" applyProtection="1">
      <alignment horizontal="center" vertical="center" wrapText="1" shrinkToFit="1"/>
    </xf>
    <xf numFmtId="4" fontId="2" fillId="5" borderId="1" xfId="2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/>
    </xf>
    <xf numFmtId="0" fontId="2" fillId="4" borderId="1" xfId="1" applyFont="1" applyFill="1" applyBorder="1" applyAlignment="1" applyProtection="1">
      <alignment horizontal="center" vertical="center"/>
    </xf>
    <xf numFmtId="165" fontId="7" fillId="2" borderId="1" xfId="2" applyNumberFormat="1" applyFont="1" applyFill="1" applyBorder="1" applyAlignment="1" applyProtection="1">
      <alignment horizontal="center"/>
    </xf>
    <xf numFmtId="0" fontId="2" fillId="3" borderId="1" xfId="1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/>
    <xf numFmtId="4" fontId="2" fillId="3" borderId="1" xfId="2" applyNumberFormat="1" applyFont="1" applyFill="1" applyBorder="1" applyAlignment="1" applyProtection="1">
      <alignment vertical="center" wrapText="1" shrinkToFit="1"/>
    </xf>
    <xf numFmtId="0" fontId="8" fillId="0" borderId="1" xfId="0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4" fontId="2" fillId="5" borderId="1" xfId="2" applyNumberFormat="1" applyFont="1" applyFill="1" applyBorder="1" applyAlignment="1" applyProtection="1">
      <alignment vertical="center" wrapText="1" shrinkToFit="1"/>
    </xf>
    <xf numFmtId="1" fontId="8" fillId="0" borderId="1" xfId="0" applyNumberFormat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7" fillId="2" borderId="1" xfId="1" applyFont="1" applyFill="1" applyBorder="1" applyAlignment="1" applyProtection="1"/>
    <xf numFmtId="165" fontId="2" fillId="2" borderId="1" xfId="2" applyNumberFormat="1" applyFont="1" applyFill="1" applyBorder="1" applyAlignment="1" applyProtection="1"/>
    <xf numFmtId="4" fontId="2" fillId="2" borderId="1" xfId="2" applyNumberFormat="1" applyFont="1" applyFill="1" applyBorder="1" applyAlignment="1" applyProtection="1"/>
    <xf numFmtId="165" fontId="2" fillId="3" borderId="1" xfId="2" applyNumberFormat="1" applyFont="1" applyFill="1" applyBorder="1" applyAlignment="1" applyProtection="1">
      <alignment vertical="center" wrapText="1"/>
    </xf>
    <xf numFmtId="165" fontId="7" fillId="2" borderId="1" xfId="2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49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/>
      <protection locked="0"/>
    </xf>
    <xf numFmtId="4" fontId="2" fillId="2" borderId="1" xfId="2" applyNumberFormat="1" applyFont="1" applyFill="1" applyBorder="1" applyAlignment="1" applyProtection="1">
      <alignment horizontal="left"/>
      <protection locked="0"/>
    </xf>
    <xf numFmtId="166" fontId="2" fillId="2" borderId="1" xfId="2" applyNumberFormat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protection locked="0"/>
    </xf>
    <xf numFmtId="0" fontId="2" fillId="5" borderId="3" xfId="1" applyFont="1" applyFill="1" applyBorder="1" applyAlignment="1" applyProtection="1">
      <alignment vertical="center"/>
    </xf>
    <xf numFmtId="166" fontId="2" fillId="5" borderId="1" xfId="2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65" fontId="7" fillId="0" borderId="1" xfId="2" applyNumberFormat="1" applyFont="1" applyFill="1" applyBorder="1" applyAlignment="1" applyProtection="1">
      <alignment horizontal="center"/>
    </xf>
    <xf numFmtId="4" fontId="2" fillId="0" borderId="1" xfId="2" applyNumberFormat="1" applyFont="1" applyFill="1" applyBorder="1" applyAlignment="1" applyProtection="1">
      <alignment horizontal="center"/>
    </xf>
    <xf numFmtId="1" fontId="2" fillId="0" borderId="1" xfId="1" applyNumberFormat="1" applyFont="1" applyFill="1" applyBorder="1" applyAlignment="1" applyProtection="1">
      <alignment horizontal="center"/>
    </xf>
    <xf numFmtId="165" fontId="2" fillId="0" borderId="1" xfId="2" applyNumberFormat="1" applyFont="1" applyFill="1" applyBorder="1" applyAlignment="1" applyProtection="1">
      <alignment horizontal="center"/>
    </xf>
    <xf numFmtId="166" fontId="2" fillId="0" borderId="1" xfId="2" applyNumberFormat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5" borderId="2" xfId="1" applyFont="1" applyFill="1" applyBorder="1" applyAlignment="1" applyProtection="1">
      <alignment horizontal="left" vertical="center"/>
    </xf>
    <xf numFmtId="0" fontId="2" fillId="2" borderId="2" xfId="1" applyFont="1" applyFill="1" applyBorder="1" applyAlignment="1" applyProtection="1">
      <alignment horizontal="left"/>
    </xf>
    <xf numFmtId="0" fontId="2" fillId="2" borderId="3" xfId="1" applyFont="1" applyFill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</xf>
    <xf numFmtId="49" fontId="8" fillId="0" borderId="1" xfId="0" applyNumberFormat="1" applyFont="1" applyBorder="1" applyAlignment="1" applyProtection="1">
      <alignment horizontal="center"/>
    </xf>
    <xf numFmtId="3" fontId="8" fillId="0" borderId="1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wrapText="1"/>
    </xf>
    <xf numFmtId="4" fontId="2" fillId="2" borderId="1" xfId="2" applyNumberFormat="1" applyFont="1" applyFill="1" applyBorder="1" applyAlignment="1" applyProtection="1">
      <alignment horizontal="center"/>
      <protection locked="0"/>
    </xf>
  </cellXfs>
  <cellStyles count="10">
    <cellStyle name="A4 Small 210 x 297 mm" xfId="4"/>
    <cellStyle name="A4 Small 210 x 297 mm 2" xfId="3"/>
    <cellStyle name="Millares 2 2" xfId="2"/>
    <cellStyle name="Normal" xfId="0" builtinId="0"/>
    <cellStyle name="Normal 2" xfId="5"/>
    <cellStyle name="Normal 3" xfId="6"/>
    <cellStyle name="Normal 3 4" xfId="7"/>
    <cellStyle name="Normal 5" xfId="1"/>
    <cellStyle name="Registros" xfId="8"/>
    <cellStyle name="TableStyleLigh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11</xdr:col>
      <xdr:colOff>2600325</xdr:colOff>
      <xdr:row>4</xdr:row>
      <xdr:rowOff>19050</xdr:rowOff>
    </xdr:to>
    <xdr:sp macro="" textlink="">
      <xdr:nvSpPr>
        <xdr:cNvPr id="2" name="2 Rectángulo"/>
        <xdr:cNvSpPr/>
      </xdr:nvSpPr>
      <xdr:spPr>
        <a:xfrm>
          <a:off x="47625" y="28575"/>
          <a:ext cx="15059025" cy="86677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UY" sz="1100"/>
        </a:p>
      </xdr:txBody>
    </xdr:sp>
    <xdr:clientData/>
  </xdr:twoCellAnchor>
  <xdr:twoCellAnchor>
    <xdr:from>
      <xdr:col>4</xdr:col>
      <xdr:colOff>3067049</xdr:colOff>
      <xdr:row>1</xdr:row>
      <xdr:rowOff>90486</xdr:rowOff>
    </xdr:from>
    <xdr:to>
      <xdr:col>9</xdr:col>
      <xdr:colOff>571499</xdr:colOff>
      <xdr:row>3</xdr:row>
      <xdr:rowOff>71436</xdr:rowOff>
    </xdr:to>
    <xdr:sp macro="" textlink="">
      <xdr:nvSpPr>
        <xdr:cNvPr id="3" name="3 CuadroTexto"/>
        <xdr:cNvSpPr txBox="1"/>
      </xdr:nvSpPr>
      <xdr:spPr>
        <a:xfrm>
          <a:off x="5838824" y="309561"/>
          <a:ext cx="54673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Y" sz="1200">
              <a:latin typeface="Calibri Light" pitchFamily="34" charset="0"/>
            </a:rPr>
            <a:t>Anexo II - Formulario de cotización |</a:t>
          </a:r>
          <a:r>
            <a:rPr lang="es-UY" sz="1200" baseline="0">
              <a:latin typeface="Calibri Light" pitchFamily="34" charset="0"/>
            </a:rPr>
            <a:t> PANELES Y ACESORIOS ABRIL 2026</a:t>
          </a:r>
        </a:p>
      </xdr:txBody>
    </xdr:sp>
    <xdr:clientData/>
  </xdr:twoCellAnchor>
  <xdr:twoCellAnchor>
    <xdr:from>
      <xdr:col>11</xdr:col>
      <xdr:colOff>619125</xdr:colOff>
      <xdr:row>0</xdr:row>
      <xdr:rowOff>142875</xdr:rowOff>
    </xdr:from>
    <xdr:to>
      <xdr:col>11</xdr:col>
      <xdr:colOff>2514599</xdr:colOff>
      <xdr:row>3</xdr:row>
      <xdr:rowOff>157162</xdr:rowOff>
    </xdr:to>
    <xdr:sp macro="" textlink="">
      <xdr:nvSpPr>
        <xdr:cNvPr id="4" name="CuadroTexto 3"/>
        <xdr:cNvSpPr txBox="1"/>
      </xdr:nvSpPr>
      <xdr:spPr>
        <a:xfrm>
          <a:off x="13020675" y="142875"/>
          <a:ext cx="1895474" cy="6715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F-GFL-C02-02 </a:t>
          </a: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 1.4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implementación: 27/08/2019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Autorizado: MG-01</a:t>
          </a:r>
          <a:endParaRPr lang="es-UY" sz="800">
            <a:effectLst/>
          </a:endParaRPr>
        </a:p>
      </xdr:txBody>
    </xdr:sp>
    <xdr:clientData/>
  </xdr:twoCellAnchor>
  <xdr:twoCellAnchor editAs="oneCell">
    <xdr:from>
      <xdr:col>0</xdr:col>
      <xdr:colOff>95250</xdr:colOff>
      <xdr:row>0</xdr:row>
      <xdr:rowOff>142875</xdr:rowOff>
    </xdr:from>
    <xdr:to>
      <xdr:col>4</xdr:col>
      <xdr:colOff>1552575</xdr:colOff>
      <xdr:row>3</xdr:row>
      <xdr:rowOff>111231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2875"/>
          <a:ext cx="4438650" cy="625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workbookViewId="0">
      <selection activeCell="E8" sqref="E8"/>
    </sheetView>
  </sheetViews>
  <sheetFormatPr baseColWidth="10" defaultColWidth="15.85546875" defaultRowHeight="12.75" x14ac:dyDescent="0.2"/>
  <cols>
    <col min="1" max="1" width="6" style="39" customWidth="1"/>
    <col min="2" max="2" width="13" style="14" customWidth="1"/>
    <col min="3" max="3" width="15.85546875" style="14" bestFit="1" customWidth="1"/>
    <col min="4" max="4" width="9.85546875" style="7" customWidth="1"/>
    <col min="5" max="5" width="74.140625" style="7" bestFit="1" customWidth="1"/>
    <col min="6" max="6" width="7.140625" style="37" customWidth="1"/>
    <col min="7" max="7" width="11.5703125" style="33" customWidth="1"/>
    <col min="8" max="8" width="11.85546875" style="7" bestFit="1" customWidth="1"/>
    <col min="9" max="9" width="14.7109375" style="37" customWidth="1"/>
    <col min="10" max="10" width="13.5703125" style="33" customWidth="1"/>
    <col min="11" max="11" width="13" style="33" customWidth="1"/>
    <col min="12" max="12" width="41.85546875" style="7" customWidth="1"/>
    <col min="13" max="16384" width="15.85546875" style="7"/>
  </cols>
  <sheetData>
    <row r="1" spans="1:12" ht="17.25" customHeight="1" x14ac:dyDescent="0.2">
      <c r="I1" s="7"/>
    </row>
    <row r="2" spans="1:12" ht="17.25" customHeight="1" x14ac:dyDescent="0.2">
      <c r="I2" s="7"/>
    </row>
    <row r="3" spans="1:12" ht="17.25" customHeight="1" x14ac:dyDescent="0.2">
      <c r="I3" s="7"/>
    </row>
    <row r="4" spans="1:12" ht="17.25" customHeight="1" x14ac:dyDescent="0.2">
      <c r="I4" s="7"/>
    </row>
    <row r="5" spans="1:12" x14ac:dyDescent="0.2">
      <c r="A5" s="62"/>
      <c r="B5" s="32"/>
      <c r="C5" s="32"/>
      <c r="D5" s="8"/>
      <c r="E5" s="8"/>
      <c r="F5" s="8"/>
      <c r="G5" s="34"/>
      <c r="H5" s="8"/>
      <c r="I5" s="8"/>
      <c r="J5" s="34"/>
      <c r="K5" s="34"/>
    </row>
    <row r="6" spans="1:12" x14ac:dyDescent="0.2">
      <c r="A6" s="63"/>
      <c r="B6" s="53"/>
      <c r="D6" s="10" t="s">
        <v>5</v>
      </c>
      <c r="E6" s="11"/>
      <c r="F6" s="49" t="s">
        <v>9</v>
      </c>
      <c r="G6" s="12"/>
      <c r="I6" s="9"/>
      <c r="J6" s="47" t="s">
        <v>20</v>
      </c>
      <c r="K6" s="35"/>
    </row>
    <row r="7" spans="1:12" x14ac:dyDescent="0.2">
      <c r="A7" s="64"/>
      <c r="B7" s="19"/>
      <c r="D7" s="14"/>
      <c r="F7" s="50"/>
      <c r="G7" s="12"/>
      <c r="I7" s="13"/>
      <c r="J7" s="13"/>
      <c r="K7" s="15"/>
    </row>
    <row r="8" spans="1:12" x14ac:dyDescent="0.2">
      <c r="A8" s="65"/>
      <c r="B8" s="54"/>
      <c r="D8" s="70" t="s">
        <v>7</v>
      </c>
      <c r="E8" s="42"/>
      <c r="F8" s="37" t="s">
        <v>12</v>
      </c>
      <c r="G8" s="55"/>
      <c r="H8" s="44"/>
      <c r="I8" s="59"/>
      <c r="J8" s="14" t="s">
        <v>106</v>
      </c>
    </row>
    <row r="9" spans="1:12" x14ac:dyDescent="0.2">
      <c r="A9" s="66"/>
      <c r="B9" s="17"/>
      <c r="D9" s="14"/>
      <c r="E9" s="14"/>
      <c r="G9" s="12"/>
      <c r="I9" s="17"/>
    </row>
    <row r="10" spans="1:12" x14ac:dyDescent="0.2">
      <c r="A10" s="67"/>
      <c r="D10" s="70" t="s">
        <v>6</v>
      </c>
      <c r="E10" s="42"/>
      <c r="F10" s="37" t="s">
        <v>13</v>
      </c>
      <c r="G10" s="55"/>
      <c r="H10" s="44"/>
      <c r="I10" s="58"/>
      <c r="J10" s="14" t="s">
        <v>15</v>
      </c>
      <c r="K10" s="48"/>
      <c r="L10" s="42"/>
    </row>
    <row r="11" spans="1:12" x14ac:dyDescent="0.2">
      <c r="A11" s="64"/>
      <c r="D11" s="20"/>
      <c r="E11" s="14"/>
      <c r="F11" s="50"/>
      <c r="G11" s="12"/>
      <c r="I11" s="19"/>
      <c r="K11" s="15"/>
      <c r="L11" s="14"/>
    </row>
    <row r="12" spans="1:12" x14ac:dyDescent="0.2">
      <c r="D12" s="70" t="s">
        <v>31</v>
      </c>
      <c r="E12" s="46"/>
      <c r="F12" s="16" t="s">
        <v>22</v>
      </c>
      <c r="G12" s="55"/>
      <c r="H12" s="44"/>
      <c r="I12" s="44"/>
      <c r="J12" s="14" t="s">
        <v>21</v>
      </c>
      <c r="K12" s="48"/>
      <c r="L12" s="42"/>
    </row>
    <row r="13" spans="1:12" x14ac:dyDescent="0.2">
      <c r="D13" s="14"/>
      <c r="E13" s="14"/>
      <c r="F13" s="50"/>
      <c r="G13" s="12"/>
      <c r="I13" s="19"/>
      <c r="J13" s="14"/>
      <c r="L13" s="14"/>
    </row>
    <row r="14" spans="1:12" x14ac:dyDescent="0.2">
      <c r="D14" s="70" t="s">
        <v>8</v>
      </c>
      <c r="E14" s="43"/>
      <c r="F14" s="18" t="s">
        <v>14</v>
      </c>
      <c r="G14" s="56"/>
      <c r="H14" s="44"/>
      <c r="I14" s="57"/>
      <c r="J14" s="14" t="s">
        <v>16</v>
      </c>
      <c r="K14" s="48"/>
      <c r="L14" s="42"/>
    </row>
    <row r="15" spans="1:12" x14ac:dyDescent="0.2">
      <c r="D15" s="14"/>
      <c r="E15" s="14"/>
      <c r="F15" s="51"/>
      <c r="G15" s="12"/>
      <c r="I15" s="19"/>
      <c r="J15" s="20"/>
      <c r="L15" s="14"/>
    </row>
    <row r="16" spans="1:12" x14ac:dyDescent="0.2">
      <c r="D16" s="70" t="s">
        <v>11</v>
      </c>
      <c r="E16" s="46"/>
      <c r="F16" s="37" t="s">
        <v>11</v>
      </c>
      <c r="G16" s="56"/>
      <c r="H16" s="46"/>
      <c r="I16" s="57"/>
      <c r="J16" s="20" t="s">
        <v>10</v>
      </c>
      <c r="K16" s="48"/>
      <c r="L16" s="42"/>
    </row>
    <row r="17" spans="1:12" x14ac:dyDescent="0.2">
      <c r="D17" s="20"/>
      <c r="E17" s="20"/>
      <c r="G17" s="12"/>
      <c r="H17" s="13"/>
      <c r="I17" s="13"/>
      <c r="J17" s="19"/>
    </row>
    <row r="18" spans="1:12" x14ac:dyDescent="0.2">
      <c r="D18" s="70" t="s">
        <v>14</v>
      </c>
      <c r="E18" s="43"/>
      <c r="F18" s="37" t="s">
        <v>23</v>
      </c>
      <c r="G18" s="71"/>
      <c r="H18" s="77"/>
      <c r="I18" s="77"/>
      <c r="J18" s="19"/>
    </row>
    <row r="19" spans="1:12" x14ac:dyDescent="0.2">
      <c r="A19" s="68"/>
      <c r="B19" s="20"/>
      <c r="C19" s="20"/>
      <c r="D19" s="12"/>
      <c r="E19" s="14"/>
      <c r="H19" s="13"/>
      <c r="I19" s="23"/>
      <c r="J19" s="19"/>
      <c r="K19" s="22"/>
    </row>
    <row r="20" spans="1:12" x14ac:dyDescent="0.2">
      <c r="A20" s="68"/>
      <c r="B20" s="20"/>
      <c r="C20" s="20"/>
      <c r="D20" s="12"/>
      <c r="E20" s="21"/>
      <c r="F20" s="50"/>
      <c r="G20" s="24"/>
      <c r="H20" s="13"/>
      <c r="I20" s="23"/>
      <c r="J20" s="19"/>
      <c r="K20" s="15"/>
    </row>
    <row r="21" spans="1:12" ht="25.5" x14ac:dyDescent="0.2">
      <c r="A21" s="1" t="s">
        <v>0</v>
      </c>
      <c r="B21" s="1" t="s">
        <v>24</v>
      </c>
      <c r="C21" s="36" t="s">
        <v>17</v>
      </c>
      <c r="D21" s="6" t="s">
        <v>18</v>
      </c>
      <c r="E21" s="1" t="s">
        <v>29</v>
      </c>
      <c r="F21" s="52" t="s">
        <v>28</v>
      </c>
      <c r="G21" s="2" t="s">
        <v>1</v>
      </c>
      <c r="H21" s="2" t="s">
        <v>25</v>
      </c>
      <c r="I21" s="38" t="s">
        <v>19</v>
      </c>
      <c r="J21" s="4" t="s">
        <v>2</v>
      </c>
      <c r="K21" s="3" t="s">
        <v>3</v>
      </c>
      <c r="L21" s="5" t="s">
        <v>4</v>
      </c>
    </row>
    <row r="22" spans="1:12" x14ac:dyDescent="0.2">
      <c r="A22" s="69" t="s">
        <v>34</v>
      </c>
      <c r="B22" s="60"/>
      <c r="C22" s="25"/>
      <c r="D22" s="27"/>
      <c r="E22" s="26"/>
      <c r="F22" s="28"/>
      <c r="G22" s="29"/>
      <c r="H22" s="29"/>
      <c r="I22" s="45"/>
      <c r="J22" s="31"/>
      <c r="K22" s="30"/>
      <c r="L22" s="61"/>
    </row>
    <row r="23" spans="1:12" x14ac:dyDescent="0.2">
      <c r="A23" s="39">
        <v>1</v>
      </c>
      <c r="B23" s="14" t="s">
        <v>32</v>
      </c>
      <c r="C23" s="14" t="s">
        <v>34</v>
      </c>
      <c r="D23" s="33" t="s">
        <v>35</v>
      </c>
      <c r="E23" s="7" t="s">
        <v>36</v>
      </c>
      <c r="F23" s="33" t="s">
        <v>33</v>
      </c>
      <c r="G23" s="75">
        <v>6100</v>
      </c>
      <c r="H23" s="33" t="s">
        <v>30</v>
      </c>
      <c r="I23" s="72"/>
      <c r="J23" s="73">
        <f t="shared" ref="J23:J27" si="0">+I23*0.22</f>
        <v>0</v>
      </c>
      <c r="K23" s="73">
        <f t="shared" ref="K23:K27" si="1">+(I23+J23)*G23</f>
        <v>0</v>
      </c>
      <c r="L23" s="44"/>
    </row>
    <row r="24" spans="1:12" x14ac:dyDescent="0.2">
      <c r="A24" s="39">
        <v>2</v>
      </c>
      <c r="B24" s="14" t="s">
        <v>32</v>
      </c>
      <c r="C24" s="14" t="s">
        <v>34</v>
      </c>
      <c r="D24" s="33" t="s">
        <v>35</v>
      </c>
      <c r="E24" s="7" t="s">
        <v>37</v>
      </c>
      <c r="F24" s="33" t="s">
        <v>33</v>
      </c>
      <c r="G24" s="75">
        <v>8400</v>
      </c>
      <c r="H24" s="33" t="s">
        <v>30</v>
      </c>
      <c r="I24" s="72"/>
      <c r="J24" s="73">
        <f t="shared" si="0"/>
        <v>0</v>
      </c>
      <c r="K24" s="73">
        <f t="shared" si="1"/>
        <v>0</v>
      </c>
      <c r="L24" s="44"/>
    </row>
    <row r="25" spans="1:12" x14ac:dyDescent="0.2">
      <c r="A25" s="39">
        <v>3</v>
      </c>
      <c r="B25" s="14" t="s">
        <v>32</v>
      </c>
      <c r="C25" s="14" t="s">
        <v>34</v>
      </c>
      <c r="D25" s="33" t="s">
        <v>35</v>
      </c>
      <c r="E25" s="7" t="s">
        <v>39</v>
      </c>
      <c r="F25" s="33" t="s">
        <v>33</v>
      </c>
      <c r="G25" s="75">
        <v>70</v>
      </c>
      <c r="H25" s="33" t="s">
        <v>30</v>
      </c>
      <c r="I25" s="72"/>
      <c r="J25" s="73">
        <f t="shared" ref="J25:J26" si="2">+I25*0.22</f>
        <v>0</v>
      </c>
      <c r="K25" s="73">
        <f t="shared" ref="K25:K26" si="3">+(I25+J25)*G25</f>
        <v>0</v>
      </c>
      <c r="L25" s="44"/>
    </row>
    <row r="26" spans="1:12" x14ac:dyDescent="0.2">
      <c r="A26" s="39">
        <v>4</v>
      </c>
      <c r="B26" s="14" t="s">
        <v>32</v>
      </c>
      <c r="C26" s="14" t="s">
        <v>34</v>
      </c>
      <c r="D26" s="33" t="s">
        <v>35</v>
      </c>
      <c r="E26" s="7" t="s">
        <v>40</v>
      </c>
      <c r="F26" s="33" t="s">
        <v>33</v>
      </c>
      <c r="G26" s="75">
        <v>20</v>
      </c>
      <c r="H26" s="33" t="s">
        <v>30</v>
      </c>
      <c r="I26" s="72"/>
      <c r="J26" s="73">
        <f t="shared" si="2"/>
        <v>0</v>
      </c>
      <c r="K26" s="73">
        <f t="shared" si="3"/>
        <v>0</v>
      </c>
      <c r="L26" s="44"/>
    </row>
    <row r="27" spans="1:12" x14ac:dyDescent="0.2">
      <c r="A27" s="39">
        <v>5</v>
      </c>
      <c r="B27" s="14" t="s">
        <v>32</v>
      </c>
      <c r="C27" s="14" t="s">
        <v>34</v>
      </c>
      <c r="D27" s="33" t="s">
        <v>35</v>
      </c>
      <c r="E27" s="7" t="s">
        <v>38</v>
      </c>
      <c r="F27" s="33" t="s">
        <v>33</v>
      </c>
      <c r="G27" s="75">
        <v>600</v>
      </c>
      <c r="H27" s="33" t="s">
        <v>30</v>
      </c>
      <c r="I27" s="72"/>
      <c r="J27" s="73">
        <f t="shared" si="0"/>
        <v>0</v>
      </c>
      <c r="K27" s="73">
        <f t="shared" si="1"/>
        <v>0</v>
      </c>
      <c r="L27" s="44"/>
    </row>
    <row r="28" spans="1:12" x14ac:dyDescent="0.2">
      <c r="A28" s="69" t="s">
        <v>77</v>
      </c>
      <c r="B28" s="60"/>
      <c r="C28" s="25"/>
      <c r="D28" s="27"/>
      <c r="E28" s="26"/>
      <c r="F28" s="28"/>
      <c r="G28" s="29"/>
      <c r="H28" s="29"/>
      <c r="I28" s="45"/>
      <c r="J28" s="31"/>
      <c r="K28" s="30"/>
      <c r="L28" s="61"/>
    </row>
    <row r="29" spans="1:12" x14ac:dyDescent="0.2">
      <c r="A29" s="39">
        <v>6</v>
      </c>
      <c r="B29" s="14" t="s">
        <v>32</v>
      </c>
      <c r="C29" s="14" t="s">
        <v>77</v>
      </c>
      <c r="D29" s="74" t="s">
        <v>41</v>
      </c>
      <c r="E29" s="7" t="s">
        <v>42</v>
      </c>
      <c r="F29" s="33" t="s">
        <v>43</v>
      </c>
      <c r="G29" s="33">
        <v>3000</v>
      </c>
      <c r="H29" s="33" t="s">
        <v>30</v>
      </c>
      <c r="I29" s="72"/>
      <c r="J29" s="73">
        <f t="shared" ref="J29:J49" si="4">+I29*0.22</f>
        <v>0</v>
      </c>
      <c r="K29" s="73">
        <f t="shared" ref="K29:K49" si="5">+(I29+J29)*G29</f>
        <v>0</v>
      </c>
      <c r="L29" s="44"/>
    </row>
    <row r="30" spans="1:12" x14ac:dyDescent="0.2">
      <c r="A30" s="39">
        <v>7</v>
      </c>
      <c r="B30" s="14" t="s">
        <v>32</v>
      </c>
      <c r="C30" s="14" t="s">
        <v>77</v>
      </c>
      <c r="D30" s="74" t="s">
        <v>45</v>
      </c>
      <c r="E30" s="7" t="s">
        <v>95</v>
      </c>
      <c r="F30" s="33" t="s">
        <v>43</v>
      </c>
      <c r="G30" s="33">
        <v>50</v>
      </c>
      <c r="H30" s="33" t="s">
        <v>30</v>
      </c>
      <c r="I30" s="72"/>
      <c r="J30" s="73">
        <f t="shared" si="4"/>
        <v>0</v>
      </c>
      <c r="K30" s="73">
        <f t="shared" si="5"/>
        <v>0</v>
      </c>
      <c r="L30" s="44"/>
    </row>
    <row r="31" spans="1:12" x14ac:dyDescent="0.2">
      <c r="A31" s="39">
        <v>8</v>
      </c>
      <c r="B31" s="14" t="s">
        <v>32</v>
      </c>
      <c r="C31" s="14" t="s">
        <v>77</v>
      </c>
      <c r="D31" s="74" t="s">
        <v>44</v>
      </c>
      <c r="E31" s="7" t="s">
        <v>96</v>
      </c>
      <c r="F31" s="33" t="s">
        <v>43</v>
      </c>
      <c r="G31" s="33">
        <v>2500</v>
      </c>
      <c r="H31" s="33" t="s">
        <v>30</v>
      </c>
      <c r="I31" s="72"/>
      <c r="J31" s="73">
        <f t="shared" si="4"/>
        <v>0</v>
      </c>
      <c r="K31" s="73">
        <f t="shared" si="5"/>
        <v>0</v>
      </c>
      <c r="L31" s="44"/>
    </row>
    <row r="32" spans="1:12" x14ac:dyDescent="0.2">
      <c r="A32" s="39">
        <v>9</v>
      </c>
      <c r="B32" s="14" t="s">
        <v>32</v>
      </c>
      <c r="C32" s="14" t="s">
        <v>77</v>
      </c>
      <c r="D32" s="74" t="s">
        <v>46</v>
      </c>
      <c r="E32" s="7" t="s">
        <v>79</v>
      </c>
      <c r="F32" s="33" t="s">
        <v>43</v>
      </c>
      <c r="G32" s="33">
        <v>560</v>
      </c>
      <c r="H32" s="33" t="s">
        <v>30</v>
      </c>
      <c r="I32" s="72"/>
      <c r="J32" s="73">
        <f t="shared" si="4"/>
        <v>0</v>
      </c>
      <c r="K32" s="73">
        <f t="shared" si="5"/>
        <v>0</v>
      </c>
      <c r="L32" s="44"/>
    </row>
    <row r="33" spans="1:12" x14ac:dyDescent="0.2">
      <c r="A33" s="39">
        <v>10</v>
      </c>
      <c r="B33" s="14" t="s">
        <v>32</v>
      </c>
      <c r="C33" s="14" t="s">
        <v>77</v>
      </c>
      <c r="D33" s="74" t="s">
        <v>90</v>
      </c>
      <c r="E33" s="76" t="s">
        <v>89</v>
      </c>
      <c r="F33" s="33" t="s">
        <v>43</v>
      </c>
      <c r="G33" s="33">
        <v>20</v>
      </c>
      <c r="H33" s="33" t="s">
        <v>30</v>
      </c>
      <c r="I33" s="72"/>
      <c r="J33" s="73">
        <f t="shared" si="4"/>
        <v>0</v>
      </c>
      <c r="K33" s="73">
        <f t="shared" si="5"/>
        <v>0</v>
      </c>
      <c r="L33" s="44"/>
    </row>
    <row r="34" spans="1:12" x14ac:dyDescent="0.2">
      <c r="A34" s="39">
        <v>11</v>
      </c>
      <c r="B34" s="14" t="s">
        <v>32</v>
      </c>
      <c r="C34" s="14" t="s">
        <v>77</v>
      </c>
      <c r="D34" s="33" t="s">
        <v>87</v>
      </c>
      <c r="E34" s="7" t="s">
        <v>88</v>
      </c>
      <c r="F34" s="33" t="s">
        <v>43</v>
      </c>
      <c r="G34" s="33">
        <v>70</v>
      </c>
      <c r="H34" s="33" t="s">
        <v>30</v>
      </c>
      <c r="I34" s="72"/>
      <c r="J34" s="73">
        <f t="shared" si="4"/>
        <v>0</v>
      </c>
      <c r="K34" s="73">
        <f t="shared" si="5"/>
        <v>0</v>
      </c>
      <c r="L34" s="44"/>
    </row>
    <row r="35" spans="1:12" x14ac:dyDescent="0.2">
      <c r="A35" s="39">
        <v>12</v>
      </c>
      <c r="B35" s="14" t="s">
        <v>32</v>
      </c>
      <c r="C35" s="14" t="s">
        <v>77</v>
      </c>
      <c r="D35" s="74" t="s">
        <v>69</v>
      </c>
      <c r="E35" s="7" t="s">
        <v>93</v>
      </c>
      <c r="F35" s="33" t="s">
        <v>43</v>
      </c>
      <c r="G35" s="33">
        <v>5000</v>
      </c>
      <c r="H35" s="33" t="s">
        <v>30</v>
      </c>
      <c r="I35" s="72"/>
      <c r="J35" s="73">
        <f t="shared" si="4"/>
        <v>0</v>
      </c>
      <c r="K35" s="73">
        <f t="shared" si="5"/>
        <v>0</v>
      </c>
      <c r="L35" s="44"/>
    </row>
    <row r="36" spans="1:12" x14ac:dyDescent="0.2">
      <c r="A36" s="39">
        <v>13</v>
      </c>
      <c r="B36" s="14" t="s">
        <v>32</v>
      </c>
      <c r="C36" s="14" t="s">
        <v>77</v>
      </c>
      <c r="D36" s="74" t="s">
        <v>62</v>
      </c>
      <c r="E36" s="7" t="s">
        <v>94</v>
      </c>
      <c r="F36" s="33" t="s">
        <v>43</v>
      </c>
      <c r="G36" s="33">
        <v>340</v>
      </c>
      <c r="H36" s="33" t="s">
        <v>30</v>
      </c>
      <c r="I36" s="72"/>
      <c r="J36" s="73">
        <f t="shared" si="4"/>
        <v>0</v>
      </c>
      <c r="K36" s="73">
        <f t="shared" si="5"/>
        <v>0</v>
      </c>
      <c r="L36" s="44"/>
    </row>
    <row r="37" spans="1:12" x14ac:dyDescent="0.2">
      <c r="A37" s="39">
        <v>14</v>
      </c>
      <c r="B37" s="14" t="s">
        <v>32</v>
      </c>
      <c r="C37" s="14" t="s">
        <v>77</v>
      </c>
      <c r="D37" s="74" t="s">
        <v>63</v>
      </c>
      <c r="E37" s="7" t="s">
        <v>97</v>
      </c>
      <c r="F37" s="33" t="s">
        <v>43</v>
      </c>
      <c r="G37" s="33">
        <v>220</v>
      </c>
      <c r="H37" s="33" t="s">
        <v>30</v>
      </c>
      <c r="I37" s="72"/>
      <c r="J37" s="73">
        <f t="shared" si="4"/>
        <v>0</v>
      </c>
      <c r="K37" s="73">
        <f t="shared" si="5"/>
        <v>0</v>
      </c>
      <c r="L37" s="44"/>
    </row>
    <row r="38" spans="1:12" x14ac:dyDescent="0.2">
      <c r="A38" s="39">
        <v>15</v>
      </c>
      <c r="B38" s="14" t="s">
        <v>32</v>
      </c>
      <c r="C38" s="14" t="s">
        <v>77</v>
      </c>
      <c r="D38" s="74" t="s">
        <v>54</v>
      </c>
      <c r="E38" s="7" t="s">
        <v>55</v>
      </c>
      <c r="F38" s="33" t="s">
        <v>43</v>
      </c>
      <c r="G38" s="33">
        <v>420</v>
      </c>
      <c r="H38" s="33" t="s">
        <v>30</v>
      </c>
      <c r="I38" s="72"/>
      <c r="J38" s="73">
        <f t="shared" si="4"/>
        <v>0</v>
      </c>
      <c r="K38" s="73">
        <f t="shared" si="5"/>
        <v>0</v>
      </c>
      <c r="L38" s="44"/>
    </row>
    <row r="39" spans="1:12" x14ac:dyDescent="0.2">
      <c r="A39" s="39">
        <v>16</v>
      </c>
      <c r="B39" s="14" t="s">
        <v>32</v>
      </c>
      <c r="C39" s="14" t="s">
        <v>77</v>
      </c>
      <c r="D39" s="33" t="s">
        <v>56</v>
      </c>
      <c r="E39" s="7" t="s">
        <v>57</v>
      </c>
      <c r="F39" s="33" t="s">
        <v>43</v>
      </c>
      <c r="G39" s="33">
        <v>36</v>
      </c>
      <c r="H39" s="33" t="s">
        <v>30</v>
      </c>
      <c r="I39" s="72"/>
      <c r="J39" s="73">
        <f t="shared" si="4"/>
        <v>0</v>
      </c>
      <c r="K39" s="73">
        <f t="shared" si="5"/>
        <v>0</v>
      </c>
      <c r="L39" s="44"/>
    </row>
    <row r="40" spans="1:12" x14ac:dyDescent="0.2">
      <c r="A40" s="39">
        <v>17</v>
      </c>
      <c r="B40" s="14" t="s">
        <v>32</v>
      </c>
      <c r="C40" s="14" t="s">
        <v>77</v>
      </c>
      <c r="D40" s="74" t="s">
        <v>81</v>
      </c>
      <c r="E40" s="7" t="s">
        <v>98</v>
      </c>
      <c r="F40" s="33" t="s">
        <v>43</v>
      </c>
      <c r="G40" s="33">
        <v>100</v>
      </c>
      <c r="H40" s="33" t="s">
        <v>30</v>
      </c>
      <c r="I40" s="72"/>
      <c r="J40" s="73">
        <f t="shared" si="4"/>
        <v>0</v>
      </c>
      <c r="K40" s="73">
        <f t="shared" si="5"/>
        <v>0</v>
      </c>
      <c r="L40" s="44"/>
    </row>
    <row r="41" spans="1:12" x14ac:dyDescent="0.2">
      <c r="A41" s="39">
        <v>18</v>
      </c>
      <c r="B41" s="14" t="s">
        <v>32</v>
      </c>
      <c r="C41" s="14" t="s">
        <v>77</v>
      </c>
      <c r="D41" s="74" t="s">
        <v>83</v>
      </c>
      <c r="E41" s="7" t="s">
        <v>84</v>
      </c>
      <c r="F41" s="33" t="s">
        <v>43</v>
      </c>
      <c r="G41" s="33">
        <v>25</v>
      </c>
      <c r="H41" s="33" t="s">
        <v>30</v>
      </c>
      <c r="I41" s="72"/>
      <c r="J41" s="73">
        <f t="shared" si="4"/>
        <v>0</v>
      </c>
      <c r="K41" s="73">
        <f t="shared" si="5"/>
        <v>0</v>
      </c>
      <c r="L41" s="44"/>
    </row>
    <row r="42" spans="1:12" x14ac:dyDescent="0.2">
      <c r="A42" s="39">
        <v>19</v>
      </c>
      <c r="B42" s="14" t="s">
        <v>32</v>
      </c>
      <c r="C42" s="14" t="s">
        <v>77</v>
      </c>
      <c r="D42" s="74" t="s">
        <v>70</v>
      </c>
      <c r="E42" s="7" t="s">
        <v>71</v>
      </c>
      <c r="F42" s="33" t="s">
        <v>43</v>
      </c>
      <c r="G42" s="33">
        <v>100</v>
      </c>
      <c r="H42" s="33" t="s">
        <v>30</v>
      </c>
      <c r="I42" s="72"/>
      <c r="J42" s="73">
        <f t="shared" si="4"/>
        <v>0</v>
      </c>
      <c r="K42" s="73">
        <f t="shared" si="5"/>
        <v>0</v>
      </c>
      <c r="L42" s="44"/>
    </row>
    <row r="43" spans="1:12" x14ac:dyDescent="0.2">
      <c r="A43" s="39">
        <v>20</v>
      </c>
      <c r="B43" s="14" t="s">
        <v>32</v>
      </c>
      <c r="C43" s="14" t="s">
        <v>77</v>
      </c>
      <c r="D43" s="33" t="s">
        <v>64</v>
      </c>
      <c r="E43" s="7" t="s">
        <v>99</v>
      </c>
      <c r="F43" s="33" t="s">
        <v>43</v>
      </c>
      <c r="G43" s="33">
        <v>600</v>
      </c>
      <c r="H43" s="33" t="s">
        <v>30</v>
      </c>
      <c r="I43" s="72"/>
      <c r="J43" s="73">
        <f t="shared" si="4"/>
        <v>0</v>
      </c>
      <c r="K43" s="73">
        <f t="shared" si="5"/>
        <v>0</v>
      </c>
      <c r="L43" s="44"/>
    </row>
    <row r="44" spans="1:12" x14ac:dyDescent="0.2">
      <c r="A44" s="39">
        <v>21</v>
      </c>
      <c r="B44" s="14" t="s">
        <v>32</v>
      </c>
      <c r="C44" s="14" t="s">
        <v>77</v>
      </c>
      <c r="D44" s="74" t="s">
        <v>66</v>
      </c>
      <c r="E44" s="7" t="s">
        <v>78</v>
      </c>
      <c r="F44" s="33" t="s">
        <v>43</v>
      </c>
      <c r="G44" s="33">
        <v>620</v>
      </c>
      <c r="H44" s="33" t="s">
        <v>30</v>
      </c>
      <c r="I44" s="72"/>
      <c r="J44" s="73">
        <f t="shared" si="4"/>
        <v>0</v>
      </c>
      <c r="K44" s="73">
        <f t="shared" si="5"/>
        <v>0</v>
      </c>
      <c r="L44" s="44"/>
    </row>
    <row r="45" spans="1:12" x14ac:dyDescent="0.2">
      <c r="A45" s="39">
        <v>22</v>
      </c>
      <c r="B45" s="14" t="s">
        <v>32</v>
      </c>
      <c r="C45" s="14" t="s">
        <v>77</v>
      </c>
      <c r="D45" s="74" t="s">
        <v>47</v>
      </c>
      <c r="E45" s="7" t="s">
        <v>101</v>
      </c>
      <c r="F45" s="33" t="s">
        <v>43</v>
      </c>
      <c r="G45" s="33">
        <v>300</v>
      </c>
      <c r="H45" s="33" t="s">
        <v>30</v>
      </c>
      <c r="I45" s="72"/>
      <c r="J45" s="73">
        <f t="shared" si="4"/>
        <v>0</v>
      </c>
      <c r="K45" s="73">
        <f t="shared" si="5"/>
        <v>0</v>
      </c>
      <c r="L45" s="44"/>
    </row>
    <row r="46" spans="1:12" x14ac:dyDescent="0.2">
      <c r="A46" s="39">
        <v>23</v>
      </c>
      <c r="B46" s="14" t="s">
        <v>32</v>
      </c>
      <c r="C46" s="14" t="s">
        <v>77</v>
      </c>
      <c r="D46" s="74" t="s">
        <v>48</v>
      </c>
      <c r="E46" s="7" t="s">
        <v>102</v>
      </c>
      <c r="F46" s="33" t="s">
        <v>43</v>
      </c>
      <c r="G46" s="33">
        <v>36</v>
      </c>
      <c r="H46" s="33" t="s">
        <v>30</v>
      </c>
      <c r="I46" s="72"/>
      <c r="J46" s="73">
        <f t="shared" si="4"/>
        <v>0</v>
      </c>
      <c r="K46" s="73">
        <f t="shared" si="5"/>
        <v>0</v>
      </c>
      <c r="L46" s="44"/>
    </row>
    <row r="47" spans="1:12" x14ac:dyDescent="0.2">
      <c r="A47" s="39">
        <v>24</v>
      </c>
      <c r="B47" s="14" t="s">
        <v>32</v>
      </c>
      <c r="C47" s="14" t="s">
        <v>77</v>
      </c>
      <c r="D47" s="74" t="s">
        <v>49</v>
      </c>
      <c r="E47" s="7" t="s">
        <v>103</v>
      </c>
      <c r="F47" s="33" t="s">
        <v>43</v>
      </c>
      <c r="G47" s="33">
        <v>450</v>
      </c>
      <c r="H47" s="33" t="s">
        <v>30</v>
      </c>
      <c r="I47" s="72"/>
      <c r="J47" s="73">
        <f t="shared" si="4"/>
        <v>0</v>
      </c>
      <c r="K47" s="73">
        <f t="shared" si="5"/>
        <v>0</v>
      </c>
      <c r="L47" s="44"/>
    </row>
    <row r="48" spans="1:12" x14ac:dyDescent="0.2">
      <c r="A48" s="39">
        <v>25</v>
      </c>
      <c r="B48" s="14" t="s">
        <v>32</v>
      </c>
      <c r="C48" s="14" t="s">
        <v>77</v>
      </c>
      <c r="D48" s="74" t="s">
        <v>51</v>
      </c>
      <c r="E48" s="7" t="s">
        <v>100</v>
      </c>
      <c r="F48" s="33" t="s">
        <v>43</v>
      </c>
      <c r="G48" s="33">
        <v>80</v>
      </c>
      <c r="H48" s="33" t="s">
        <v>30</v>
      </c>
      <c r="I48" s="72"/>
      <c r="J48" s="73">
        <f t="shared" si="4"/>
        <v>0</v>
      </c>
      <c r="K48" s="73">
        <f t="shared" si="5"/>
        <v>0</v>
      </c>
      <c r="L48" s="44"/>
    </row>
    <row r="49" spans="1:12" x14ac:dyDescent="0.2">
      <c r="A49" s="39">
        <v>26</v>
      </c>
      <c r="B49" s="14" t="s">
        <v>32</v>
      </c>
      <c r="C49" s="14" t="s">
        <v>77</v>
      </c>
      <c r="D49" s="74" t="s">
        <v>50</v>
      </c>
      <c r="E49" s="7" t="s">
        <v>104</v>
      </c>
      <c r="F49" s="33" t="s">
        <v>43</v>
      </c>
      <c r="G49" s="33">
        <v>120</v>
      </c>
      <c r="H49" s="33" t="s">
        <v>30</v>
      </c>
      <c r="I49" s="72"/>
      <c r="J49" s="73">
        <f t="shared" si="4"/>
        <v>0</v>
      </c>
      <c r="K49" s="73">
        <f t="shared" si="5"/>
        <v>0</v>
      </c>
      <c r="L49" s="44"/>
    </row>
    <row r="50" spans="1:12" x14ac:dyDescent="0.2">
      <c r="A50" s="39">
        <v>27</v>
      </c>
      <c r="B50" s="14" t="s">
        <v>32</v>
      </c>
      <c r="C50" s="14" t="s">
        <v>77</v>
      </c>
      <c r="D50" s="74" t="s">
        <v>67</v>
      </c>
      <c r="E50" s="7" t="s">
        <v>68</v>
      </c>
      <c r="F50" s="33" t="s">
        <v>43</v>
      </c>
      <c r="G50" s="33">
        <v>110</v>
      </c>
      <c r="H50" s="33" t="s">
        <v>30</v>
      </c>
      <c r="I50" s="72"/>
      <c r="J50" s="73">
        <f t="shared" ref="J50" si="6">+I50*0.22</f>
        <v>0</v>
      </c>
      <c r="K50" s="73">
        <f t="shared" ref="K50" si="7">+(I50+J50)*G50</f>
        <v>0</v>
      </c>
      <c r="L50" s="44"/>
    </row>
    <row r="51" spans="1:12" x14ac:dyDescent="0.2">
      <c r="A51" s="39">
        <v>28</v>
      </c>
      <c r="B51" s="14" t="s">
        <v>32</v>
      </c>
      <c r="C51" s="14" t="s">
        <v>77</v>
      </c>
      <c r="D51" s="33" t="s">
        <v>75</v>
      </c>
      <c r="E51" s="7" t="s">
        <v>73</v>
      </c>
      <c r="F51" s="33" t="s">
        <v>43</v>
      </c>
      <c r="G51" s="33">
        <v>80</v>
      </c>
      <c r="H51" s="33" t="s">
        <v>30</v>
      </c>
      <c r="I51" s="72"/>
      <c r="J51" s="73">
        <f t="shared" ref="J51:J57" si="8">+I51*0.22</f>
        <v>0</v>
      </c>
      <c r="K51" s="73">
        <f t="shared" ref="K51:K57" si="9">+(I51+J51)*G51</f>
        <v>0</v>
      </c>
      <c r="L51" s="44"/>
    </row>
    <row r="52" spans="1:12" x14ac:dyDescent="0.2">
      <c r="A52" s="39">
        <v>29</v>
      </c>
      <c r="B52" s="14" t="s">
        <v>32</v>
      </c>
      <c r="C52" s="14" t="s">
        <v>77</v>
      </c>
      <c r="D52" s="74" t="s">
        <v>52</v>
      </c>
      <c r="E52" s="7" t="s">
        <v>82</v>
      </c>
      <c r="F52" s="33" t="s">
        <v>43</v>
      </c>
      <c r="G52" s="33">
        <v>2800</v>
      </c>
      <c r="H52" s="33" t="s">
        <v>30</v>
      </c>
      <c r="I52" s="72"/>
      <c r="J52" s="73">
        <f t="shared" si="8"/>
        <v>0</v>
      </c>
      <c r="K52" s="73">
        <f t="shared" si="9"/>
        <v>0</v>
      </c>
      <c r="L52" s="44"/>
    </row>
    <row r="53" spans="1:12" x14ac:dyDescent="0.2">
      <c r="A53" s="39">
        <v>30</v>
      </c>
      <c r="B53" s="14" t="s">
        <v>32</v>
      </c>
      <c r="C53" s="14" t="s">
        <v>77</v>
      </c>
      <c r="D53" s="33" t="s">
        <v>85</v>
      </c>
      <c r="E53" s="7" t="s">
        <v>86</v>
      </c>
      <c r="F53" s="33" t="s">
        <v>43</v>
      </c>
      <c r="G53" s="33">
        <v>180</v>
      </c>
      <c r="H53" s="33" t="s">
        <v>30</v>
      </c>
      <c r="I53" s="72"/>
      <c r="J53" s="73">
        <f t="shared" si="8"/>
        <v>0</v>
      </c>
      <c r="K53" s="73">
        <f t="shared" si="9"/>
        <v>0</v>
      </c>
      <c r="L53" s="44"/>
    </row>
    <row r="54" spans="1:12" x14ac:dyDescent="0.2">
      <c r="A54" s="39">
        <v>31</v>
      </c>
      <c r="B54" s="14" t="s">
        <v>32</v>
      </c>
      <c r="C54" s="14" t="s">
        <v>77</v>
      </c>
      <c r="D54" s="33" t="s">
        <v>76</v>
      </c>
      <c r="E54" s="7" t="s">
        <v>74</v>
      </c>
      <c r="F54" s="33" t="s">
        <v>43</v>
      </c>
      <c r="G54" s="33">
        <v>12</v>
      </c>
      <c r="H54" s="33" t="s">
        <v>30</v>
      </c>
      <c r="I54" s="72"/>
      <c r="J54" s="73">
        <f t="shared" si="8"/>
        <v>0</v>
      </c>
      <c r="K54" s="73">
        <f t="shared" si="9"/>
        <v>0</v>
      </c>
      <c r="L54" s="44"/>
    </row>
    <row r="55" spans="1:12" x14ac:dyDescent="0.2">
      <c r="A55" s="39">
        <v>32</v>
      </c>
      <c r="B55" s="14" t="s">
        <v>32</v>
      </c>
      <c r="C55" s="14" t="s">
        <v>77</v>
      </c>
      <c r="D55" s="74" t="s">
        <v>53</v>
      </c>
      <c r="E55" s="7" t="s">
        <v>80</v>
      </c>
      <c r="F55" s="33" t="s">
        <v>43</v>
      </c>
      <c r="G55" s="33">
        <v>1600</v>
      </c>
      <c r="H55" s="33" t="s">
        <v>30</v>
      </c>
      <c r="I55" s="72"/>
      <c r="J55" s="73">
        <f t="shared" si="8"/>
        <v>0</v>
      </c>
      <c r="K55" s="73">
        <f t="shared" si="9"/>
        <v>0</v>
      </c>
      <c r="L55" s="44"/>
    </row>
    <row r="56" spans="1:12" x14ac:dyDescent="0.2">
      <c r="A56" s="39">
        <v>33</v>
      </c>
      <c r="B56" s="14" t="s">
        <v>32</v>
      </c>
      <c r="C56" s="14" t="s">
        <v>77</v>
      </c>
      <c r="D56" s="74" t="s">
        <v>72</v>
      </c>
      <c r="E56" s="7" t="s">
        <v>105</v>
      </c>
      <c r="F56" s="33" t="s">
        <v>43</v>
      </c>
      <c r="G56" s="33">
        <v>180</v>
      </c>
      <c r="H56" s="33" t="s">
        <v>30</v>
      </c>
      <c r="I56" s="72"/>
      <c r="J56" s="73">
        <f t="shared" si="8"/>
        <v>0</v>
      </c>
      <c r="K56" s="73">
        <f t="shared" si="9"/>
        <v>0</v>
      </c>
      <c r="L56" s="44"/>
    </row>
    <row r="57" spans="1:12" x14ac:dyDescent="0.2">
      <c r="A57" s="39">
        <v>34</v>
      </c>
      <c r="B57" s="14" t="s">
        <v>32</v>
      </c>
      <c r="C57" s="14" t="s">
        <v>77</v>
      </c>
      <c r="D57" s="74" t="s">
        <v>65</v>
      </c>
      <c r="E57" s="7" t="s">
        <v>92</v>
      </c>
      <c r="F57" s="33" t="s">
        <v>43</v>
      </c>
      <c r="G57" s="33">
        <v>300</v>
      </c>
      <c r="H57" s="33" t="s">
        <v>30</v>
      </c>
      <c r="I57" s="72"/>
      <c r="J57" s="73">
        <f t="shared" si="8"/>
        <v>0</v>
      </c>
      <c r="K57" s="73">
        <f t="shared" si="9"/>
        <v>0</v>
      </c>
      <c r="L57" s="44"/>
    </row>
    <row r="58" spans="1:12" x14ac:dyDescent="0.2">
      <c r="A58" s="39">
        <v>35</v>
      </c>
      <c r="B58" s="14" t="s">
        <v>32</v>
      </c>
      <c r="C58" s="14" t="s">
        <v>77</v>
      </c>
      <c r="D58" s="74" t="s">
        <v>58</v>
      </c>
      <c r="E58" s="7" t="s">
        <v>59</v>
      </c>
      <c r="F58" s="33" t="s">
        <v>43</v>
      </c>
      <c r="G58" s="33">
        <v>180</v>
      </c>
      <c r="H58" s="33" t="s">
        <v>30</v>
      </c>
      <c r="I58" s="72"/>
      <c r="J58" s="73">
        <f t="shared" ref="J58" si="10">+I58*0.22</f>
        <v>0</v>
      </c>
      <c r="K58" s="73">
        <f t="shared" ref="K58" si="11">+(I58+J58)*G58</f>
        <v>0</v>
      </c>
      <c r="L58" s="44"/>
    </row>
    <row r="59" spans="1:12" x14ac:dyDescent="0.2">
      <c r="A59" s="39">
        <v>36</v>
      </c>
      <c r="B59" s="14" t="s">
        <v>32</v>
      </c>
      <c r="C59" s="14" t="s">
        <v>77</v>
      </c>
      <c r="D59" s="33" t="s">
        <v>60</v>
      </c>
      <c r="E59" s="7" t="s">
        <v>61</v>
      </c>
      <c r="F59" s="33" t="s">
        <v>43</v>
      </c>
      <c r="G59" s="33">
        <v>44</v>
      </c>
      <c r="H59" s="33" t="s">
        <v>30</v>
      </c>
      <c r="I59" s="72"/>
      <c r="J59" s="73">
        <f t="shared" ref="J59" si="12">+I59*0.22</f>
        <v>0</v>
      </c>
      <c r="K59" s="73">
        <f t="shared" ref="K59" si="13">+(I59+J59)*G59</f>
        <v>0</v>
      </c>
      <c r="L59" s="44"/>
    </row>
    <row r="63" spans="1:12" x14ac:dyDescent="0.2">
      <c r="I63" s="40" t="s">
        <v>26</v>
      </c>
      <c r="J63" s="40" t="s">
        <v>27</v>
      </c>
    </row>
    <row r="64" spans="1:12" ht="25.5" x14ac:dyDescent="0.2">
      <c r="I64" s="41" t="s">
        <v>91</v>
      </c>
      <c r="J64" s="41" t="s">
        <v>91</v>
      </c>
    </row>
  </sheetData>
  <sheetProtection algorithmName="SHA-512" hashValue="IRaaHRedSRIASTCzvs2PBjRtjwbzQm0uETTtVd5S7QaUzYsri+c3SIvXQ8WnnEnVTcZl2gIIxfB29fIPalyAbA==" saltValue="+X3WBDoQcs7wRtN1KwJuOw==" spinCount="100000" sheet="1" autoFilter="0" pivotTables="0"/>
  <autoFilter ref="A21:L21"/>
  <sortState ref="D29:G60">
    <sortCondition ref="E29:E60"/>
  </sortState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:D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mgimenez</dc:creator>
  <cp:lastModifiedBy>Macarena Caramelo</cp:lastModifiedBy>
  <cp:lastPrinted>2024-07-30T14:44:19Z</cp:lastPrinted>
  <dcterms:created xsi:type="dcterms:W3CDTF">2019-08-27T18:47:03Z</dcterms:created>
  <dcterms:modified xsi:type="dcterms:W3CDTF">2026-04-28T17:40:12Z</dcterms:modified>
</cp:coreProperties>
</file>