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otma.interno\dinavi\CETA\CETA (ordenando)\DOCUMENTOS PARA EMPRESAS\Para enviar a empresas\"/>
    </mc:Choice>
  </mc:AlternateContent>
  <bookViews>
    <workbookView xWindow="0" yWindow="0" windowWidth="20490" windowHeight="7350"/>
  </bookViews>
  <sheets>
    <sheet name="INSTRUCCIONES" sheetId="2" r:id="rId1"/>
    <sheet name="RESUMEN" sheetId="1" r:id="rId2"/>
  </sheets>
  <externalReferences>
    <externalReference r:id="rId3"/>
    <externalReference r:id="rId4"/>
  </externalReferences>
  <definedNames>
    <definedName name="AZOTEAS_TERRAZAS_BALCONES">[1]Listas!$K$2:$K$3</definedName>
    <definedName name="CERRAMIENTOS_VERTICALES_LIVIANOS">[1]Listas!$F$2:$F$3</definedName>
    <definedName name="CERRAMIENTOS_VERTICALES_OBRA_HÚMEDA">[1]Listas!$E$2:$E$6</definedName>
    <definedName name="CUBIERTAS_LIVIANAS">[1]Listas!$L$2:$L$5</definedName>
    <definedName name="EQUIPAMIENTO_INTERIOR">[1]Listas!$J$2:$J$4</definedName>
    <definedName name="ESTRUCTURAS">[1]Listas!$D$2:$D$9</definedName>
    <definedName name="FUNDACIONES">[1]Listas!$C$2:$C$4</definedName>
    <definedName name="GRUPOS">[2]Hoja1!$A$1:$S$1</definedName>
    <definedName name="INFRAESTRUCTURA_ELÉCTRICA">[1]Listas!$Q$2:$Q$4</definedName>
    <definedName name="INFRAESTRUCTURA_SANITARIA">[1]Listas!$P$2:$P$4</definedName>
    <definedName name="INFRAESTRUCTURA_VIAL">[1]Listas!$O$2:$O$4</definedName>
    <definedName name="INSTALACIONES">[1]Listas!$M$2:$M$7</definedName>
    <definedName name="MOVIMIENTOS_DE_TIERRA">[1]Listas!$B$2:$B$3</definedName>
    <definedName name="OTROS">[1]Listas!$S$2</definedName>
    <definedName name="PISOS">[1]Listas!$I$2:$I$10</definedName>
    <definedName name="RED_TELEFÓNICA">[1]Listas!$R$2</definedName>
    <definedName name="REVESTIMIENTOS">[1]Listas!$H$2:$H$9</definedName>
    <definedName name="SUBCONTRATOS">[1]Listas!$G$2:$G$8</definedName>
    <definedName name="VARIOS">[1]Listas!$N$2:$N$4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5" i="1"/>
  <c r="BO33" i="1" s="1"/>
  <c r="C6" i="1"/>
  <c r="BI44" i="1"/>
  <c r="AU44" i="1"/>
  <c r="AP44" i="1"/>
  <c r="AK44" i="1"/>
  <c r="AI44" i="1"/>
  <c r="Y44" i="1"/>
  <c r="M44" i="1"/>
  <c r="BO36" i="1"/>
  <c r="BO44" i="1" s="1"/>
  <c r="BN36" i="1"/>
  <c r="BN44" i="1" s="1"/>
  <c r="BM36" i="1"/>
  <c r="BM44" i="1" s="1"/>
  <c r="BL36" i="1"/>
  <c r="BL44" i="1" s="1"/>
  <c r="BK36" i="1"/>
  <c r="BK44" i="1" s="1"/>
  <c r="BJ36" i="1"/>
  <c r="BJ44" i="1" s="1"/>
  <c r="BI36" i="1"/>
  <c r="BH36" i="1"/>
  <c r="BH44" i="1" s="1"/>
  <c r="BG36" i="1"/>
  <c r="BG44" i="1" s="1"/>
  <c r="BF36" i="1"/>
  <c r="BF44" i="1" s="1"/>
  <c r="BE36" i="1"/>
  <c r="BE44" i="1" s="1"/>
  <c r="BD36" i="1"/>
  <c r="BD44" i="1" s="1"/>
  <c r="BC36" i="1"/>
  <c r="BC44" i="1" s="1"/>
  <c r="BB36" i="1"/>
  <c r="BB44" i="1" s="1"/>
  <c r="BA36" i="1"/>
  <c r="BA44" i="1" s="1"/>
  <c r="AZ36" i="1"/>
  <c r="AZ44" i="1" s="1"/>
  <c r="AY36" i="1"/>
  <c r="AY44" i="1" s="1"/>
  <c r="AX36" i="1"/>
  <c r="AX44" i="1" s="1"/>
  <c r="AW36" i="1"/>
  <c r="AW44" i="1" s="1"/>
  <c r="AV36" i="1"/>
  <c r="AV44" i="1" s="1"/>
  <c r="AU36" i="1"/>
  <c r="AT36" i="1"/>
  <c r="AT44" i="1" s="1"/>
  <c r="AS36" i="1"/>
  <c r="AS44" i="1" s="1"/>
  <c r="AR36" i="1"/>
  <c r="AR44" i="1" s="1"/>
  <c r="AQ36" i="1"/>
  <c r="AQ44" i="1" s="1"/>
  <c r="AP36" i="1"/>
  <c r="AO36" i="1"/>
  <c r="AO44" i="1" s="1"/>
  <c r="AN36" i="1"/>
  <c r="AN44" i="1" s="1"/>
  <c r="AM36" i="1"/>
  <c r="AM44" i="1" s="1"/>
  <c r="AL36" i="1"/>
  <c r="AL44" i="1" s="1"/>
  <c r="AK36" i="1"/>
  <c r="AJ36" i="1"/>
  <c r="AJ44" i="1" s="1"/>
  <c r="AI36" i="1"/>
  <c r="AH36" i="1"/>
  <c r="AH44" i="1" s="1"/>
  <c r="AG36" i="1"/>
  <c r="AG44" i="1" s="1"/>
  <c r="AF36" i="1"/>
  <c r="AF44" i="1" s="1"/>
  <c r="AE36" i="1"/>
  <c r="AE44" i="1" s="1"/>
  <c r="AD36" i="1"/>
  <c r="AD44" i="1" s="1"/>
  <c r="AC36" i="1"/>
  <c r="AC44" i="1" s="1"/>
  <c r="AB36" i="1"/>
  <c r="AB44" i="1" s="1"/>
  <c r="AA36" i="1"/>
  <c r="AA44" i="1" s="1"/>
  <c r="Z36" i="1"/>
  <c r="Z44" i="1" s="1"/>
  <c r="Y36" i="1"/>
  <c r="X36" i="1"/>
  <c r="X44" i="1" s="1"/>
  <c r="W36" i="1"/>
  <c r="W44" i="1" s="1"/>
  <c r="V36" i="1"/>
  <c r="V44" i="1" s="1"/>
  <c r="U36" i="1"/>
  <c r="U44" i="1" s="1"/>
  <c r="T36" i="1"/>
  <c r="T44" i="1" s="1"/>
  <c r="S36" i="1"/>
  <c r="S44" i="1" s="1"/>
  <c r="R36" i="1"/>
  <c r="R44" i="1" s="1"/>
  <c r="Q36" i="1"/>
  <c r="Q44" i="1" s="1"/>
  <c r="P36" i="1"/>
  <c r="P44" i="1" s="1"/>
  <c r="O36" i="1"/>
  <c r="O44" i="1" s="1"/>
  <c r="N36" i="1"/>
  <c r="N44" i="1" s="1"/>
  <c r="M36" i="1"/>
  <c r="L36" i="1"/>
  <c r="L44" i="1" s="1"/>
  <c r="K36" i="1"/>
  <c r="K44" i="1" s="1"/>
  <c r="J36" i="1"/>
  <c r="J44" i="1" s="1"/>
  <c r="I36" i="1"/>
  <c r="I44" i="1" s="1"/>
  <c r="H36" i="1"/>
  <c r="H44" i="1" s="1"/>
  <c r="G36" i="1"/>
  <c r="G44" i="1" s="1"/>
  <c r="G45" i="1" s="1"/>
  <c r="H45" i="1" l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C7" i="1"/>
  <c r="C10" i="1" s="1"/>
  <c r="C16" i="1"/>
  <c r="T33" i="1"/>
  <c r="I33" i="1"/>
  <c r="AG33" i="1"/>
  <c r="BE33" i="1"/>
  <c r="V33" i="1"/>
  <c r="AT33" i="1"/>
  <c r="K33" i="1"/>
  <c r="W33" i="1"/>
  <c r="AI33" i="1"/>
  <c r="AU33" i="1"/>
  <c r="BG33" i="1"/>
  <c r="AF33" i="1"/>
  <c r="U33" i="1"/>
  <c r="AS33" i="1"/>
  <c r="J33" i="1"/>
  <c r="AH33" i="1"/>
  <c r="BF33" i="1"/>
  <c r="L33" i="1"/>
  <c r="X33" i="1"/>
  <c r="AJ33" i="1"/>
  <c r="AV33" i="1"/>
  <c r="BH33" i="1"/>
  <c r="H33" i="1"/>
  <c r="BD33" i="1"/>
  <c r="M33" i="1"/>
  <c r="Y33" i="1"/>
  <c r="AK33" i="1"/>
  <c r="AW33" i="1"/>
  <c r="BI33" i="1"/>
  <c r="N33" i="1"/>
  <c r="Z33" i="1"/>
  <c r="AL33" i="1"/>
  <c r="AX33" i="1"/>
  <c r="BJ33" i="1"/>
  <c r="O33" i="1"/>
  <c r="AY33" i="1"/>
  <c r="P33" i="1"/>
  <c r="AN33" i="1"/>
  <c r="Q33" i="1"/>
  <c r="AC33" i="1"/>
  <c r="AO33" i="1"/>
  <c r="BA33" i="1"/>
  <c r="BM33" i="1"/>
  <c r="AR33" i="1"/>
  <c r="AM33" i="1"/>
  <c r="AZ33" i="1"/>
  <c r="R33" i="1"/>
  <c r="AD33" i="1"/>
  <c r="AP33" i="1"/>
  <c r="BB33" i="1"/>
  <c r="BN33" i="1"/>
  <c r="AA33" i="1"/>
  <c r="BK33" i="1"/>
  <c r="AB33" i="1"/>
  <c r="BL33" i="1"/>
  <c r="G33" i="1"/>
  <c r="S33" i="1"/>
  <c r="AE33" i="1"/>
  <c r="AQ33" i="1"/>
  <c r="BC33" i="1"/>
</calcChain>
</file>

<file path=xl/sharedStrings.xml><?xml version="1.0" encoding="utf-8"?>
<sst xmlns="http://schemas.openxmlformats.org/spreadsheetml/2006/main" count="68" uniqueCount="55">
  <si>
    <t>RESUMEN DE LA PROPUESTA</t>
  </si>
  <si>
    <t>Monto Imponible (Monto Gravado)</t>
  </si>
  <si>
    <t>U.I.</t>
  </si>
  <si>
    <t>Monto Materiales Importados</t>
  </si>
  <si>
    <t>Monto No Imponible (Monto no Gravado)</t>
  </si>
  <si>
    <t>Total Presupuesto sin I.V.A.</t>
  </si>
  <si>
    <t>I.V.A.</t>
  </si>
  <si>
    <t>Valor Total del Presupuesto</t>
  </si>
  <si>
    <t>Valor del Terreno</t>
  </si>
  <si>
    <t>Aporte Leyes Sociales</t>
  </si>
  <si>
    <t>Monto Total de la Propuesta</t>
  </si>
  <si>
    <t>Avance Inicial de Obras</t>
  </si>
  <si>
    <t>%</t>
  </si>
  <si>
    <t>Componentes No promovidos</t>
  </si>
  <si>
    <t>Monto a Exonerar</t>
  </si>
  <si>
    <t>U.I</t>
  </si>
  <si>
    <t>No Imprevistos</t>
  </si>
  <si>
    <t>Imprevistos</t>
  </si>
  <si>
    <t>% Imprevistos</t>
  </si>
  <si>
    <t>INGRESOS ESPERADOS POR VENTA DEL TOTAL DE LA VIVIENDAS</t>
  </si>
  <si>
    <t>RUT</t>
  </si>
  <si>
    <t>Fecha de presentación</t>
  </si>
  <si>
    <t>Firma</t>
  </si>
  <si>
    <t xml:space="preserve">MONTO DE INVERSION MENSUAL </t>
  </si>
  <si>
    <t>PORCENTAJE DE INVERSION MENSUAL</t>
  </si>
  <si>
    <t>Ingresos</t>
  </si>
  <si>
    <t>Fondos propios</t>
  </si>
  <si>
    <t>Fondos de terceros-MVOT</t>
  </si>
  <si>
    <t xml:space="preserve">Fondos de terceros-Entidades Financieras </t>
  </si>
  <si>
    <t xml:space="preserve">Ingresos por ventas </t>
  </si>
  <si>
    <t>Devolución de Aporte-MVOT (*)(Aporte+Intereses)</t>
  </si>
  <si>
    <t>Devolución de Aporte-Entidad Financiera (*)</t>
  </si>
  <si>
    <t>Otros Costos/Gastos (*) (**)</t>
  </si>
  <si>
    <t xml:space="preserve">Saldo mensual </t>
  </si>
  <si>
    <t xml:space="preserve">Saldo Acumulado </t>
  </si>
  <si>
    <t>(*)</t>
  </si>
  <si>
    <t xml:space="preserve">Estos valores deben de ir en negativo </t>
  </si>
  <si>
    <t>(**)</t>
  </si>
  <si>
    <t>Leyes sociales, terreno, otros gastos/costos etc</t>
  </si>
  <si>
    <t>Aclaraciones</t>
  </si>
  <si>
    <t>Empresa:</t>
  </si>
  <si>
    <t>Ingresar: Nombre de la empresa, RUT, fecha de presentación en las celdas marcadas en gris.</t>
  </si>
  <si>
    <t>1.- A los efectos de la cotización de la U.I. se tomará la cotización del último día del mes anterior a la presentación del anteproyecto</t>
  </si>
  <si>
    <t>Resumen:</t>
  </si>
  <si>
    <t>Nombre de la empresa</t>
  </si>
  <si>
    <t>3.- Completar el Valor del Terreno en U.I.</t>
  </si>
  <si>
    <t>4.- Completar el monto correspondiente al Aporte de las Leyes Sociales en U.I.</t>
  </si>
  <si>
    <t>5.- Si corresponde, ingresar el % de avance previo al ingreso del proyecto.</t>
  </si>
  <si>
    <t>6.- Si el proyecto tiene componentes no promovidos (por. monoambientes) ingresar el % que representan en el presupuesto de obra.</t>
  </si>
  <si>
    <t>7.-Utilizar el flujo resumido en caso de ser necesarioo</t>
  </si>
  <si>
    <t>FLUJO DE FONDOS DE RESUMIDO</t>
  </si>
  <si>
    <t xml:space="preserve">HONORARIOS </t>
  </si>
  <si>
    <t>7.- Completar el valor total por la ventas, los honorarios de la obra y la infraestrutura.</t>
  </si>
  <si>
    <r>
      <t xml:space="preserve">2.- Ingresar </t>
    </r>
    <r>
      <rPr>
        <u/>
        <sz val="12"/>
        <color theme="1"/>
        <rFont val="Calibri"/>
        <family val="2"/>
        <scheme val="minor"/>
      </rPr>
      <t>TODOS</t>
    </r>
    <r>
      <rPr>
        <sz val="12"/>
        <color theme="1"/>
        <rFont val="Calibri"/>
        <family val="2"/>
        <scheme val="minor"/>
      </rPr>
      <t>(Incluidos honorarios e infraesructura)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los montos de la obra en U.I. en los cuadros celestes</t>
    </r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</si>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</sst>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Bookman Old Style"/>
      <family val="1"/>
    </font>
    <font>
      <b/>
      <sz val="10"/>
      <color theme="0" tint="-0.34998626667073579"/>
      <name val="Bookman Old Style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Bookman Old Style"/>
      <family val="1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50">
    <xf numFmtId="0" fontId="0" fillId="0" borderId="0" xfId="0"/>
    <xf numFmtId="0" fontId="4" fillId="0" borderId="0" xfId="0" applyFont="1"/>
    <xf numFmtId="0" fontId="4" fillId="2" borderId="0" xfId="0" applyFont="1" applyFill="1" applyProtection="1">
      <protection locked="0"/>
    </xf>
    <xf numFmtId="0" fontId="0" fillId="3" borderId="1" xfId="0" applyFill="1" applyBorder="1"/>
    <xf numFmtId="0" fontId="4" fillId="2" borderId="4" xfId="0" applyFont="1" applyFill="1" applyBorder="1" applyProtection="1">
      <protection locked="0"/>
    </xf>
    <xf numFmtId="9" fontId="7" fillId="0" borderId="6" xfId="2" applyFont="1" applyFill="1" applyBorder="1" applyAlignment="1" applyProtection="1">
      <alignment vertical="center" wrapText="1"/>
    </xf>
    <xf numFmtId="165" fontId="7" fillId="0" borderId="4" xfId="1" applyNumberFormat="1" applyFont="1" applyFill="1" applyBorder="1" applyAlignment="1" applyProtection="1">
      <alignment vertical="center" wrapText="1"/>
    </xf>
    <xf numFmtId="165" fontId="0" fillId="2" borderId="4" xfId="1" applyNumberFormat="1" applyFon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165" fontId="0" fillId="2" borderId="12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13" xfId="1" applyNumberFormat="1" applyFont="1" applyFill="1" applyBorder="1" applyProtection="1">
      <protection locked="0"/>
    </xf>
    <xf numFmtId="165" fontId="0" fillId="2" borderId="14" xfId="1" applyNumberFormat="1" applyFont="1" applyFill="1" applyBorder="1" applyProtection="1">
      <protection locked="0"/>
    </xf>
    <xf numFmtId="165" fontId="0" fillId="2" borderId="15" xfId="1" applyNumberFormat="1" applyFont="1" applyFill="1" applyBorder="1" applyProtection="1">
      <protection locked="0"/>
    </xf>
    <xf numFmtId="0" fontId="7" fillId="0" borderId="0" xfId="4"/>
    <xf numFmtId="0" fontId="8" fillId="4" borderId="0" xfId="4" applyFont="1" applyFill="1" applyProtection="1"/>
    <xf numFmtId="0" fontId="12" fillId="0" borderId="0" xfId="0" applyFont="1"/>
    <xf numFmtId="0" fontId="13" fillId="0" borderId="0" xfId="0" applyFont="1"/>
    <xf numFmtId="0" fontId="0" fillId="3" borderId="0" xfId="0" applyFill="1" applyBorder="1"/>
    <xf numFmtId="0" fontId="0" fillId="3" borderId="19" xfId="0" applyFill="1" applyBorder="1"/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164" fontId="5" fillId="0" borderId="0" xfId="1" applyFont="1" applyProtection="1"/>
    <xf numFmtId="164" fontId="0" fillId="0" borderId="0" xfId="1" applyFont="1" applyProtection="1"/>
    <xf numFmtId="165" fontId="5" fillId="0" borderId="0" xfId="1" applyNumberFormat="1" applyFont="1" applyProtection="1"/>
    <xf numFmtId="165" fontId="4" fillId="0" borderId="0" xfId="1" applyNumberFormat="1" applyFont="1" applyProtection="1"/>
    <xf numFmtId="0" fontId="5" fillId="3" borderId="0" xfId="0" applyFont="1" applyFill="1" applyBorder="1" applyAlignment="1" applyProtection="1">
      <alignment horizontal="left" vertical="center"/>
    </xf>
    <xf numFmtId="165" fontId="0" fillId="0" borderId="16" xfId="1" applyNumberFormat="1" applyFont="1" applyFill="1" applyBorder="1" applyProtection="1"/>
    <xf numFmtId="165" fontId="0" fillId="0" borderId="17" xfId="1" applyNumberFormat="1" applyFont="1" applyFill="1" applyBorder="1" applyProtection="1"/>
    <xf numFmtId="165" fontId="0" fillId="0" borderId="18" xfId="1" applyNumberFormat="1" applyFont="1" applyBorder="1" applyProtection="1"/>
    <xf numFmtId="165" fontId="0" fillId="0" borderId="0" xfId="1" applyNumberFormat="1" applyFont="1" applyProtection="1"/>
    <xf numFmtId="9" fontId="0" fillId="0" borderId="0" xfId="2" applyFont="1" applyProtection="1"/>
    <xf numFmtId="0" fontId="9" fillId="4" borderId="0" xfId="4" applyFont="1" applyFill="1" applyAlignment="1" applyProtection="1">
      <alignment horizontal="center" wrapText="1"/>
    </xf>
    <xf numFmtId="0" fontId="10" fillId="0" borderId="0" xfId="0" applyFont="1" applyAlignment="1">
      <alignment wrapText="1"/>
    </xf>
    <xf numFmtId="0" fontId="11" fillId="4" borderId="0" xfId="4" applyFont="1" applyFill="1" applyAlignment="1" applyProtection="1">
      <alignment horizontal="left" wrapText="1"/>
    </xf>
    <xf numFmtId="2" fontId="7" fillId="4" borderId="2" xfId="3" applyNumberFormat="1" applyFill="1" applyBorder="1" applyAlignment="1" applyProtection="1">
      <alignment horizontal="center"/>
    </xf>
    <xf numFmtId="2" fontId="7" fillId="4" borderId="3" xfId="3" applyNumberFormat="1" applyFill="1" applyBorder="1" applyAlignment="1" applyProtection="1">
      <alignment horizontal="center"/>
    </xf>
    <xf numFmtId="2" fontId="7" fillId="4" borderId="5" xfId="3" applyNumberForma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2" fontId="7" fillId="4" borderId="7" xfId="3" applyNumberFormat="1" applyFill="1" applyBorder="1" applyAlignment="1" applyProtection="1">
      <alignment horizontal="center"/>
    </xf>
    <xf numFmtId="2" fontId="7" fillId="4" borderId="8" xfId="3" applyNumberFormat="1" applyFill="1" applyBorder="1" applyAlignment="1" applyProtection="1">
      <alignment horizontal="center"/>
    </xf>
    <xf numFmtId="2" fontId="7" fillId="4" borderId="9" xfId="3" applyNumberForma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</cellXfs>
  <cellStyles count="5">
    <cellStyle name="Millares" xfId="1" builtinId="3"/>
    <cellStyle name="Normal" xfId="0" builtinId="0"/>
    <cellStyle name="Normal 2" xfId="4"/>
    <cellStyle name="Normal 3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341461</xdr:colOff>
      <xdr:row>3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3161" cy="920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Y%20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MPRESA"/>
      <sheetName val="PRESUPUESTO"/>
      <sheetName val="Hoja1"/>
      <sheetName val="IMPORTACIONES"/>
      <sheetName val="CRONOGRAMA-FLUJO"/>
      <sheetName val="RESUMEN"/>
    </sheetNames>
    <sheetDataSet>
      <sheetData sheetId="0" refreshError="1"/>
      <sheetData sheetId="1">
        <row r="3">
          <cell r="B3">
            <v>44730</v>
          </cell>
        </row>
      </sheetData>
      <sheetData sheetId="2">
        <row r="557">
          <cell r="E557">
            <v>9.0909090909090912E-2</v>
          </cell>
        </row>
      </sheetData>
      <sheetData sheetId="3">
        <row r="1">
          <cell r="A1" t="str">
            <v>IMPLANTACIÓN_OBRA</v>
          </cell>
          <cell r="B1" t="str">
            <v>MOVIMIENTOS_DE_TIERRA</v>
          </cell>
          <cell r="C1" t="str">
            <v>FUNDACIONES</v>
          </cell>
          <cell r="D1" t="str">
            <v>ESTRUCTURAS</v>
          </cell>
          <cell r="E1" t="str">
            <v>CERRAMIENTOS_VERTICALES_OBRA_HÚMEDA</v>
          </cell>
          <cell r="F1" t="str">
            <v>CERRAMIENTOS_VERTICALES_LIVIANOS</v>
          </cell>
          <cell r="G1" t="str">
            <v>SUBCONTRATOS</v>
          </cell>
          <cell r="H1" t="str">
            <v>REVESTIMIENTOS</v>
          </cell>
          <cell r="I1" t="str">
            <v>PISOS</v>
          </cell>
          <cell r="J1" t="str">
            <v>EQUIPAMIENTO_INTERIOR</v>
          </cell>
          <cell r="K1" t="str">
            <v xml:space="preserve">AZOTEAS_TERRAZAS_BALCONES </v>
          </cell>
          <cell r="L1" t="str">
            <v>CUBIERTAS_LIVIANAS</v>
          </cell>
          <cell r="M1" t="str">
            <v>INSTALACIONES</v>
          </cell>
          <cell r="N1" t="str">
            <v>VARIOS</v>
          </cell>
          <cell r="O1" t="str">
            <v>INFRAESTRUCTURA_VIAL</v>
          </cell>
          <cell r="P1" t="str">
            <v>INFRAESTRUCTURA_SANITARIA</v>
          </cell>
          <cell r="Q1" t="str">
            <v>INFRAESTRUCTURA_ELÉCTRICA</v>
          </cell>
          <cell r="R1" t="str">
            <v>RED_TELEFÓNICA</v>
          </cell>
          <cell r="S1" t="str">
            <v>OTROS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showGridLines="0" tabSelected="1" topLeftCell="A4" zoomScaleNormal="100" zoomScalePageLayoutView="70" workbookViewId="0">
      <selection activeCell="F9" sqref="F9"/>
    </sheetView>
  </sheetViews>
  <sheetFormatPr baseColWidth="10" defaultColWidth="10.85546875" defaultRowHeight="15" x14ac:dyDescent="0.25"/>
  <sheetData>
    <row r="2" spans="1:14" ht="26.25" x14ac:dyDescent="0.4">
      <c r="A2" s="15"/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</row>
    <row r="3" spans="1:14" ht="26.25" x14ac:dyDescent="0.4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15"/>
      <c r="B4" s="15"/>
      <c r="C4" s="15"/>
      <c r="H4" s="15"/>
      <c r="M4" s="15"/>
      <c r="N4" s="15"/>
    </row>
    <row r="5" spans="1:14" x14ac:dyDescent="0.25">
      <c r="A5" s="15"/>
      <c r="B5" s="15"/>
      <c r="C5" s="15"/>
      <c r="E5" s="35"/>
      <c r="F5" s="36"/>
      <c r="G5" s="36"/>
      <c r="H5" s="36"/>
      <c r="M5" s="15"/>
      <c r="N5" s="15"/>
    </row>
    <row r="6" spans="1:14" ht="15.75" x14ac:dyDescent="0.3">
      <c r="A6" s="15"/>
      <c r="B6" s="15"/>
      <c r="C6" s="15"/>
      <c r="D6" s="15"/>
      <c r="E6" s="37"/>
      <c r="F6" s="36"/>
      <c r="G6" s="36"/>
      <c r="H6" s="36"/>
      <c r="I6" s="15"/>
      <c r="J6" s="15"/>
      <c r="K6" s="15"/>
      <c r="L6" s="15"/>
      <c r="M6" s="15"/>
      <c r="N6" s="15"/>
    </row>
    <row r="8" spans="1:14" ht="18.75" x14ac:dyDescent="0.3">
      <c r="B8" s="17" t="s">
        <v>39</v>
      </c>
    </row>
    <row r="9" spans="1:14" ht="18.75" x14ac:dyDescent="0.3">
      <c r="B9" s="17"/>
      <c r="C9" t="s">
        <v>40</v>
      </c>
      <c r="D9" t="s">
        <v>41</v>
      </c>
    </row>
    <row r="10" spans="1:14" ht="15.75" x14ac:dyDescent="0.25">
      <c r="C10" s="1" t="s">
        <v>43</v>
      </c>
      <c r="D10" t="s">
        <v>42</v>
      </c>
    </row>
    <row r="11" spans="1:14" ht="21" x14ac:dyDescent="0.35">
      <c r="D11" t="s">
        <v>53</v>
      </c>
    </row>
    <row r="12" spans="1:14" x14ac:dyDescent="0.25">
      <c r="D12" t="s">
        <v>45</v>
      </c>
    </row>
    <row r="13" spans="1:14" x14ac:dyDescent="0.25">
      <c r="D13" t="s">
        <v>46</v>
      </c>
    </row>
    <row r="14" spans="1:14" x14ac:dyDescent="0.25">
      <c r="D14" t="s">
        <v>47</v>
      </c>
    </row>
    <row r="15" spans="1:14" x14ac:dyDescent="0.25">
      <c r="D15" t="s">
        <v>48</v>
      </c>
    </row>
    <row r="16" spans="1:14" x14ac:dyDescent="0.25">
      <c r="D16" t="s">
        <v>52</v>
      </c>
    </row>
    <row r="17" spans="3:4" x14ac:dyDescent="0.25">
      <c r="D17" t="s">
        <v>49</v>
      </c>
    </row>
    <row r="19" spans="3:4" ht="21" x14ac:dyDescent="0.35">
      <c r="C19" s="18"/>
    </row>
  </sheetData>
  <sheetProtection algorithmName="SHA-512" hashValue="lXzLYkq3Aj1cJzOOKHh7HAlBgo476T75SNABUt4lcFjKpw9lesUOmcWJlRVPP434nA/qcufXWXqGfW1r+2nCYw==" saltValue="UdHLOUuZ/EHCKGEYVvnTPg==" spinCount="100000" sheet="1" objects="1" scenarios="1"/>
  <mergeCells count="2">
    <mergeCell ref="E5:H5"/>
    <mergeCell ref="E6:H6"/>
  </mergeCells>
  <pageMargins left="0.7" right="0.7" top="0.75" bottom="0.75" header="0.3" footer="0.3"/>
  <pageSetup paperSize="9" orientation="portrait" verticalDpi="0" r:id="rId1"/>
  <headerFooter>
    <oddHeader>&amp;CCETA&amp;RCorreo electrónico: CETA@mvot.gub.uy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5"/>
  <sheetViews>
    <sheetView showGridLines="0" zoomScaleNormal="100" workbookViewId="0">
      <selection activeCell="G38" sqref="G38"/>
    </sheetView>
  </sheetViews>
  <sheetFormatPr baseColWidth="10" defaultColWidth="10.85546875" defaultRowHeight="15" x14ac:dyDescent="0.25"/>
  <cols>
    <col min="1" max="1" width="42.7109375" customWidth="1"/>
    <col min="2" max="2" width="4.140625" bestFit="1" customWidth="1"/>
    <col min="3" max="3" width="21.5703125" customWidth="1"/>
  </cols>
  <sheetData>
    <row r="1" spans="1:3" ht="21" x14ac:dyDescent="0.35">
      <c r="A1" s="46" t="s">
        <v>0</v>
      </c>
      <c r="B1" s="46"/>
      <c r="C1" s="46"/>
    </row>
    <row r="2" spans="1:3" ht="15.75" x14ac:dyDescent="0.25">
      <c r="A2" s="21" t="s">
        <v>1</v>
      </c>
      <c r="B2" s="21" t="s">
        <v>2</v>
      </c>
      <c r="C2" s="2"/>
    </row>
    <row r="3" spans="1:3" ht="15.75" x14ac:dyDescent="0.25">
      <c r="A3" s="21" t="s">
        <v>3</v>
      </c>
      <c r="B3" s="21" t="s">
        <v>2</v>
      </c>
      <c r="C3" s="2"/>
    </row>
    <row r="4" spans="1:3" ht="15.75" x14ac:dyDescent="0.25">
      <c r="A4" s="21" t="s">
        <v>4</v>
      </c>
      <c r="B4" s="21" t="s">
        <v>2</v>
      </c>
      <c r="C4" s="2"/>
    </row>
    <row r="5" spans="1:3" ht="15.75" x14ac:dyDescent="0.25">
      <c r="A5" s="21" t="s">
        <v>5</v>
      </c>
      <c r="B5" s="21" t="s">
        <v>2</v>
      </c>
      <c r="C5" s="28">
        <f>SUM(C2:C4)</f>
        <v>0</v>
      </c>
    </row>
    <row r="6" spans="1:3" ht="15.75" x14ac:dyDescent="0.25">
      <c r="A6" s="21" t="s">
        <v>6</v>
      </c>
      <c r="B6" s="21" t="s">
        <v>2</v>
      </c>
      <c r="C6" s="28">
        <f>C2*0.22</f>
        <v>0</v>
      </c>
    </row>
    <row r="7" spans="1:3" ht="15.75" x14ac:dyDescent="0.25">
      <c r="A7" s="22" t="s">
        <v>7</v>
      </c>
      <c r="B7" s="21" t="s">
        <v>2</v>
      </c>
      <c r="C7" s="27">
        <f>SUM(C5:C6)</f>
        <v>0</v>
      </c>
    </row>
    <row r="8" spans="1:3" ht="15.75" x14ac:dyDescent="0.25">
      <c r="A8" s="21" t="s">
        <v>8</v>
      </c>
      <c r="B8" s="21" t="s">
        <v>2</v>
      </c>
      <c r="C8" s="2"/>
    </row>
    <row r="9" spans="1:3" ht="15.75" x14ac:dyDescent="0.25">
      <c r="A9" s="21" t="s">
        <v>9</v>
      </c>
      <c r="B9" s="21" t="s">
        <v>2</v>
      </c>
      <c r="C9" s="2"/>
    </row>
    <row r="10" spans="1:3" ht="15.75" x14ac:dyDescent="0.25">
      <c r="A10" s="22" t="s">
        <v>10</v>
      </c>
      <c r="B10" s="21" t="s">
        <v>2</v>
      </c>
      <c r="C10" s="25">
        <f>C7+C8+C9</f>
        <v>0</v>
      </c>
    </row>
    <row r="11" spans="1:3" ht="15.75" x14ac:dyDescent="0.25">
      <c r="A11" s="21" t="s">
        <v>11</v>
      </c>
      <c r="B11" s="21" t="s">
        <v>12</v>
      </c>
      <c r="C11" s="2"/>
    </row>
    <row r="12" spans="1:3" ht="15.75" x14ac:dyDescent="0.25">
      <c r="A12" s="21" t="s">
        <v>13</v>
      </c>
      <c r="B12" s="21" t="s">
        <v>12</v>
      </c>
      <c r="C12" s="2"/>
    </row>
    <row r="13" spans="1:3" ht="15.75" x14ac:dyDescent="0.25">
      <c r="A13" s="22" t="s">
        <v>14</v>
      </c>
      <c r="B13" s="21" t="s">
        <v>15</v>
      </c>
      <c r="C13" s="25">
        <f>+C2*(1-(C11/100))*(1-(C12/100))</f>
        <v>0</v>
      </c>
    </row>
    <row r="14" spans="1:3" ht="15.75" x14ac:dyDescent="0.25">
      <c r="A14" s="22" t="s">
        <v>16</v>
      </c>
      <c r="B14" s="21" t="s">
        <v>2</v>
      </c>
      <c r="C14" s="26">
        <f>IFERROR(+C13-C15," ")</f>
        <v>0</v>
      </c>
    </row>
    <row r="15" spans="1:3" ht="15.75" x14ac:dyDescent="0.25">
      <c r="A15" s="22" t="s">
        <v>17</v>
      </c>
      <c r="B15" s="21" t="s">
        <v>2</v>
      </c>
      <c r="C15" s="2"/>
    </row>
    <row r="16" spans="1:3" ht="15.75" x14ac:dyDescent="0.25">
      <c r="A16" s="22" t="s">
        <v>18</v>
      </c>
      <c r="B16" s="21" t="s">
        <v>12</v>
      </c>
      <c r="C16" s="26" t="e">
        <f>C15/C5</f>
        <v>#DIV/0!</v>
      </c>
    </row>
    <row r="17" spans="1:67" x14ac:dyDescent="0.25">
      <c r="A17" s="23"/>
      <c r="B17" s="23"/>
    </row>
    <row r="18" spans="1:67" ht="15.75" x14ac:dyDescent="0.25">
      <c r="A18" s="24" t="s">
        <v>19</v>
      </c>
      <c r="B18" s="21" t="s">
        <v>2</v>
      </c>
      <c r="C18" s="2"/>
    </row>
    <row r="19" spans="1:67" ht="15.75" x14ac:dyDescent="0.25">
      <c r="A19" s="24" t="s">
        <v>51</v>
      </c>
      <c r="B19" s="21"/>
      <c r="C19" s="2"/>
    </row>
    <row r="20" spans="1:67" ht="15.75" x14ac:dyDescent="0.25">
      <c r="A20" s="24" t="s">
        <v>54</v>
      </c>
      <c r="B20" s="21"/>
      <c r="C20" s="2"/>
    </row>
    <row r="21" spans="1:67" ht="15.75" x14ac:dyDescent="0.25">
      <c r="A21" s="29" t="s">
        <v>44</v>
      </c>
      <c r="B21" s="3"/>
      <c r="C21" s="3"/>
    </row>
    <row r="22" spans="1:67" ht="15.75" x14ac:dyDescent="0.25">
      <c r="A22" s="29" t="s">
        <v>20</v>
      </c>
      <c r="B22" s="3"/>
      <c r="C22" s="3"/>
    </row>
    <row r="23" spans="1:67" ht="15.75" x14ac:dyDescent="0.25">
      <c r="A23" s="29" t="s">
        <v>21</v>
      </c>
      <c r="B23" s="19"/>
      <c r="C23" s="19"/>
    </row>
    <row r="24" spans="1:67" ht="15.75" x14ac:dyDescent="0.25">
      <c r="A24" s="29"/>
      <c r="B24" s="20"/>
      <c r="C24" s="20"/>
    </row>
    <row r="25" spans="1:67" ht="15.75" x14ac:dyDescent="0.25">
      <c r="A25" s="29" t="s">
        <v>22</v>
      </c>
      <c r="B25" s="3"/>
      <c r="C25" s="3"/>
    </row>
    <row r="28" spans="1:67" ht="15.75" thickBot="1" x14ac:dyDescent="0.3">
      <c r="A28" s="23"/>
      <c r="B28" s="23"/>
      <c r="C28" s="23"/>
      <c r="D28" s="23"/>
      <c r="E28" s="23"/>
      <c r="F28" s="23"/>
    </row>
    <row r="29" spans="1:67" ht="16.5" thickBot="1" x14ac:dyDescent="0.3">
      <c r="A29" s="41" t="s">
        <v>50</v>
      </c>
      <c r="B29" s="42"/>
      <c r="C29" s="42"/>
      <c r="D29" s="42"/>
      <c r="E29" s="42"/>
      <c r="F29" s="42"/>
    </row>
    <row r="30" spans="1:67" x14ac:dyDescent="0.25">
      <c r="A30" s="23"/>
      <c r="B30" s="23"/>
      <c r="C30" s="23"/>
      <c r="D30" s="23"/>
      <c r="E30" s="23"/>
      <c r="F30" s="23"/>
    </row>
    <row r="31" spans="1:67" ht="15.75" thickBot="1" x14ac:dyDescent="0.3">
      <c r="A31" s="23"/>
      <c r="B31" s="23"/>
      <c r="C31" s="23"/>
      <c r="D31" s="23"/>
      <c r="E31" s="23"/>
      <c r="F31" s="23"/>
    </row>
    <row r="32" spans="1:67" ht="16.5" thickBot="1" x14ac:dyDescent="0.3">
      <c r="A32" s="47" t="s">
        <v>23</v>
      </c>
      <c r="B32" s="48"/>
      <c r="C32" s="48"/>
      <c r="D32" s="48"/>
      <c r="E32" s="48"/>
      <c r="F32" s="4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 x14ac:dyDescent="0.3">
      <c r="A33" s="47" t="s">
        <v>24</v>
      </c>
      <c r="B33" s="48"/>
      <c r="C33" s="48"/>
      <c r="D33" s="48"/>
      <c r="E33" s="48"/>
      <c r="F33" s="49"/>
      <c r="G33" s="5" t="e">
        <f>G32/RESUMEN!$C$5</f>
        <v>#DIV/0!</v>
      </c>
      <c r="H33" s="5" t="e">
        <f>H32/RESUMEN!$C$5</f>
        <v>#DIV/0!</v>
      </c>
      <c r="I33" s="5" t="e">
        <f>I32/RESUMEN!$C$5</f>
        <v>#DIV/0!</v>
      </c>
      <c r="J33" s="5" t="e">
        <f>J32/RESUMEN!$C$5</f>
        <v>#DIV/0!</v>
      </c>
      <c r="K33" s="5" t="e">
        <f>K32/RESUMEN!$C$5</f>
        <v>#DIV/0!</v>
      </c>
      <c r="L33" s="5" t="e">
        <f>L32/RESUMEN!$C$5</f>
        <v>#DIV/0!</v>
      </c>
      <c r="M33" s="5" t="e">
        <f>M32/RESUMEN!$C$5</f>
        <v>#DIV/0!</v>
      </c>
      <c r="N33" s="5" t="e">
        <f>N32/RESUMEN!$C$5</f>
        <v>#DIV/0!</v>
      </c>
      <c r="O33" s="5" t="e">
        <f>O32/RESUMEN!$C$5</f>
        <v>#DIV/0!</v>
      </c>
      <c r="P33" s="5" t="e">
        <f>P32/RESUMEN!$C$5</f>
        <v>#DIV/0!</v>
      </c>
      <c r="Q33" s="5" t="e">
        <f>Q32/RESUMEN!$C$5</f>
        <v>#DIV/0!</v>
      </c>
      <c r="R33" s="5" t="e">
        <f>R32/RESUMEN!$C$5</f>
        <v>#DIV/0!</v>
      </c>
      <c r="S33" s="5" t="e">
        <f>S32/RESUMEN!$C$5</f>
        <v>#DIV/0!</v>
      </c>
      <c r="T33" s="5" t="e">
        <f>T32/RESUMEN!$C$5</f>
        <v>#DIV/0!</v>
      </c>
      <c r="U33" s="5" t="e">
        <f>U32/RESUMEN!$C$5</f>
        <v>#DIV/0!</v>
      </c>
      <c r="V33" s="5" t="e">
        <f>V32/RESUMEN!$C$5</f>
        <v>#DIV/0!</v>
      </c>
      <c r="W33" s="5" t="e">
        <f>W32/RESUMEN!$C$5</f>
        <v>#DIV/0!</v>
      </c>
      <c r="X33" s="5" t="e">
        <f>X32/RESUMEN!$C$5</f>
        <v>#DIV/0!</v>
      </c>
      <c r="Y33" s="5" t="e">
        <f>Y32/RESUMEN!$C$5</f>
        <v>#DIV/0!</v>
      </c>
      <c r="Z33" s="5" t="e">
        <f>Z32/RESUMEN!$C$5</f>
        <v>#DIV/0!</v>
      </c>
      <c r="AA33" s="5" t="e">
        <f>AA32/RESUMEN!$C$5</f>
        <v>#DIV/0!</v>
      </c>
      <c r="AB33" s="5" t="e">
        <f>AB32/RESUMEN!$C$5</f>
        <v>#DIV/0!</v>
      </c>
      <c r="AC33" s="5" t="e">
        <f>AC32/RESUMEN!$C$5</f>
        <v>#DIV/0!</v>
      </c>
      <c r="AD33" s="5" t="e">
        <f>AD32/RESUMEN!$C$5</f>
        <v>#DIV/0!</v>
      </c>
      <c r="AE33" s="5" t="e">
        <f>AE32/RESUMEN!$C$5</f>
        <v>#DIV/0!</v>
      </c>
      <c r="AF33" s="5" t="e">
        <f>AF32/RESUMEN!$C$5</f>
        <v>#DIV/0!</v>
      </c>
      <c r="AG33" s="5" t="e">
        <f>AG32/RESUMEN!$C$5</f>
        <v>#DIV/0!</v>
      </c>
      <c r="AH33" s="5" t="e">
        <f>AH32/RESUMEN!$C$5</f>
        <v>#DIV/0!</v>
      </c>
      <c r="AI33" s="5" t="e">
        <f>AI32/RESUMEN!$C$5</f>
        <v>#DIV/0!</v>
      </c>
      <c r="AJ33" s="5" t="e">
        <f>AJ32/RESUMEN!$C$5</f>
        <v>#DIV/0!</v>
      </c>
      <c r="AK33" s="5" t="e">
        <f>AK32/RESUMEN!$C$5</f>
        <v>#DIV/0!</v>
      </c>
      <c r="AL33" s="5" t="e">
        <f>AL32/RESUMEN!$C$5</f>
        <v>#DIV/0!</v>
      </c>
      <c r="AM33" s="5" t="e">
        <f>AM32/RESUMEN!$C$5</f>
        <v>#DIV/0!</v>
      </c>
      <c r="AN33" s="5" t="e">
        <f>AN32/RESUMEN!$C$5</f>
        <v>#DIV/0!</v>
      </c>
      <c r="AO33" s="5" t="e">
        <f>AO32/RESUMEN!$C$5</f>
        <v>#DIV/0!</v>
      </c>
      <c r="AP33" s="5" t="e">
        <f>AP32/RESUMEN!$C$5</f>
        <v>#DIV/0!</v>
      </c>
      <c r="AQ33" s="5" t="e">
        <f>AQ32/RESUMEN!$C$5</f>
        <v>#DIV/0!</v>
      </c>
      <c r="AR33" s="5" t="e">
        <f>AR32/RESUMEN!$C$5</f>
        <v>#DIV/0!</v>
      </c>
      <c r="AS33" s="5" t="e">
        <f>AS32/RESUMEN!$C$5</f>
        <v>#DIV/0!</v>
      </c>
      <c r="AT33" s="5" t="e">
        <f>AT32/RESUMEN!$C$5</f>
        <v>#DIV/0!</v>
      </c>
      <c r="AU33" s="5" t="e">
        <f>AU32/RESUMEN!$C$5</f>
        <v>#DIV/0!</v>
      </c>
      <c r="AV33" s="5" t="e">
        <f>AV32/RESUMEN!$C$5</f>
        <v>#DIV/0!</v>
      </c>
      <c r="AW33" s="5" t="e">
        <f>AW32/RESUMEN!$C$5</f>
        <v>#DIV/0!</v>
      </c>
      <c r="AX33" s="5" t="e">
        <f>AX32/RESUMEN!$C$5</f>
        <v>#DIV/0!</v>
      </c>
      <c r="AY33" s="5" t="e">
        <f>AY32/RESUMEN!$C$5</f>
        <v>#DIV/0!</v>
      </c>
      <c r="AZ33" s="5" t="e">
        <f>AZ32/RESUMEN!$C$5</f>
        <v>#DIV/0!</v>
      </c>
      <c r="BA33" s="5" t="e">
        <f>BA32/RESUMEN!$C$5</f>
        <v>#DIV/0!</v>
      </c>
      <c r="BB33" s="5" t="e">
        <f>BB32/RESUMEN!$C$5</f>
        <v>#DIV/0!</v>
      </c>
      <c r="BC33" s="5" t="e">
        <f>BC32/RESUMEN!$C$5</f>
        <v>#DIV/0!</v>
      </c>
      <c r="BD33" s="5" t="e">
        <f>BD32/RESUMEN!$C$5</f>
        <v>#DIV/0!</v>
      </c>
      <c r="BE33" s="5" t="e">
        <f>BE32/RESUMEN!$C$5</f>
        <v>#DIV/0!</v>
      </c>
      <c r="BF33" s="5" t="e">
        <f>BF32/RESUMEN!$C$5</f>
        <v>#DIV/0!</v>
      </c>
      <c r="BG33" s="5" t="e">
        <f>BG32/RESUMEN!$C$5</f>
        <v>#DIV/0!</v>
      </c>
      <c r="BH33" s="5" t="e">
        <f>BH32/RESUMEN!$C$5</f>
        <v>#DIV/0!</v>
      </c>
      <c r="BI33" s="5" t="e">
        <f>BI32/RESUMEN!$C$5</f>
        <v>#DIV/0!</v>
      </c>
      <c r="BJ33" s="5" t="e">
        <f>BJ32/RESUMEN!$C$5</f>
        <v>#DIV/0!</v>
      </c>
      <c r="BK33" s="5" t="e">
        <f>BK32/RESUMEN!$C$5</f>
        <v>#DIV/0!</v>
      </c>
      <c r="BL33" s="5" t="e">
        <f>BL32/RESUMEN!$C$5</f>
        <v>#DIV/0!</v>
      </c>
      <c r="BM33" s="5" t="e">
        <f>BM32/RESUMEN!$C$5</f>
        <v>#DIV/0!</v>
      </c>
      <c r="BN33" s="5" t="e">
        <f>BN32/RESUMEN!$C$5</f>
        <v>#DIV/0!</v>
      </c>
      <c r="BO33" s="5" t="e">
        <f>BO32/RESUMEN!$C$5</f>
        <v>#DIV/0!</v>
      </c>
    </row>
    <row r="34" spans="1:67" x14ac:dyDescent="0.25">
      <c r="A34" s="23"/>
      <c r="B34" s="23"/>
      <c r="C34" s="23"/>
      <c r="D34" s="23"/>
      <c r="E34" s="23"/>
      <c r="F34" s="2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ht="15.75" thickBo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ht="15.75" thickBot="1" x14ac:dyDescent="0.3">
      <c r="A36" s="23"/>
      <c r="B36" s="43" t="s">
        <v>25</v>
      </c>
      <c r="C36" s="44"/>
      <c r="D36" s="44"/>
      <c r="E36" s="44"/>
      <c r="F36" s="45"/>
      <c r="G36" s="6">
        <f>SUM(G37:G40)</f>
        <v>0</v>
      </c>
      <c r="H36" s="6">
        <f>SUM(H37:H40)</f>
        <v>0</v>
      </c>
      <c r="I36" s="6">
        <f t="shared" ref="I36:BO36" si="0">SUM(I37:I40)</f>
        <v>0</v>
      </c>
      <c r="J36" s="6">
        <f t="shared" si="0"/>
        <v>0</v>
      </c>
      <c r="K36" s="6">
        <f t="shared" si="0"/>
        <v>0</v>
      </c>
      <c r="L36" s="6">
        <f t="shared" si="0"/>
        <v>0</v>
      </c>
      <c r="M36" s="6">
        <f t="shared" si="0"/>
        <v>0</v>
      </c>
      <c r="N36" s="6">
        <f t="shared" si="0"/>
        <v>0</v>
      </c>
      <c r="O36" s="6">
        <f>SUM(O37:O40)</f>
        <v>0</v>
      </c>
      <c r="P36" s="6">
        <f t="shared" si="0"/>
        <v>0</v>
      </c>
      <c r="Q36" s="6">
        <f t="shared" si="0"/>
        <v>0</v>
      </c>
      <c r="R36" s="6">
        <f t="shared" si="0"/>
        <v>0</v>
      </c>
      <c r="S36" s="6">
        <f t="shared" si="0"/>
        <v>0</v>
      </c>
      <c r="T36" s="6">
        <f t="shared" si="0"/>
        <v>0</v>
      </c>
      <c r="U36" s="6">
        <f t="shared" si="0"/>
        <v>0</v>
      </c>
      <c r="V36" s="6">
        <f t="shared" si="0"/>
        <v>0</v>
      </c>
      <c r="W36" s="6">
        <f t="shared" si="0"/>
        <v>0</v>
      </c>
      <c r="X36" s="6">
        <f t="shared" si="0"/>
        <v>0</v>
      </c>
      <c r="Y36" s="6">
        <f t="shared" si="0"/>
        <v>0</v>
      </c>
      <c r="Z36" s="6">
        <f t="shared" si="0"/>
        <v>0</v>
      </c>
      <c r="AA36" s="6">
        <f t="shared" si="0"/>
        <v>0</v>
      </c>
      <c r="AB36" s="6">
        <f t="shared" si="0"/>
        <v>0</v>
      </c>
      <c r="AC36" s="6">
        <f t="shared" si="0"/>
        <v>0</v>
      </c>
      <c r="AD36" s="6">
        <f t="shared" si="0"/>
        <v>0</v>
      </c>
      <c r="AE36" s="6">
        <f t="shared" si="0"/>
        <v>0</v>
      </c>
      <c r="AF36" s="6">
        <f t="shared" si="0"/>
        <v>0</v>
      </c>
      <c r="AG36" s="6">
        <f t="shared" si="0"/>
        <v>0</v>
      </c>
      <c r="AH36" s="6">
        <f t="shared" si="0"/>
        <v>0</v>
      </c>
      <c r="AI36" s="6">
        <f t="shared" si="0"/>
        <v>0</v>
      </c>
      <c r="AJ36" s="6">
        <f t="shared" si="0"/>
        <v>0</v>
      </c>
      <c r="AK36" s="6">
        <f t="shared" si="0"/>
        <v>0</v>
      </c>
      <c r="AL36" s="6">
        <f t="shared" si="0"/>
        <v>0</v>
      </c>
      <c r="AM36" s="6">
        <f t="shared" si="0"/>
        <v>0</v>
      </c>
      <c r="AN36" s="6">
        <f t="shared" si="0"/>
        <v>0</v>
      </c>
      <c r="AO36" s="6">
        <f t="shared" si="0"/>
        <v>0</v>
      </c>
      <c r="AP36" s="6">
        <f t="shared" si="0"/>
        <v>0</v>
      </c>
      <c r="AQ36" s="6">
        <f t="shared" si="0"/>
        <v>0</v>
      </c>
      <c r="AR36" s="6">
        <f t="shared" si="0"/>
        <v>0</v>
      </c>
      <c r="AS36" s="6">
        <f t="shared" si="0"/>
        <v>0</v>
      </c>
      <c r="AT36" s="6">
        <f t="shared" si="0"/>
        <v>0</v>
      </c>
      <c r="AU36" s="6">
        <f t="shared" si="0"/>
        <v>0</v>
      </c>
      <c r="AV36" s="6">
        <f t="shared" si="0"/>
        <v>0</v>
      </c>
      <c r="AW36" s="6">
        <f t="shared" si="0"/>
        <v>0</v>
      </c>
      <c r="AX36" s="6">
        <f t="shared" si="0"/>
        <v>0</v>
      </c>
      <c r="AY36" s="6">
        <f t="shared" si="0"/>
        <v>0</v>
      </c>
      <c r="AZ36" s="6">
        <f t="shared" si="0"/>
        <v>0</v>
      </c>
      <c r="BA36" s="6">
        <f t="shared" si="0"/>
        <v>0</v>
      </c>
      <c r="BB36" s="6">
        <f t="shared" si="0"/>
        <v>0</v>
      </c>
      <c r="BC36" s="6">
        <f t="shared" si="0"/>
        <v>0</v>
      </c>
      <c r="BD36" s="6">
        <f t="shared" si="0"/>
        <v>0</v>
      </c>
      <c r="BE36" s="6">
        <f t="shared" si="0"/>
        <v>0</v>
      </c>
      <c r="BF36" s="6">
        <f t="shared" si="0"/>
        <v>0</v>
      </c>
      <c r="BG36" s="6">
        <f t="shared" si="0"/>
        <v>0</v>
      </c>
      <c r="BH36" s="6">
        <f t="shared" si="0"/>
        <v>0</v>
      </c>
      <c r="BI36" s="6">
        <f t="shared" si="0"/>
        <v>0</v>
      </c>
      <c r="BJ36" s="6">
        <f t="shared" si="0"/>
        <v>0</v>
      </c>
      <c r="BK36" s="6">
        <f t="shared" si="0"/>
        <v>0</v>
      </c>
      <c r="BL36" s="6">
        <f t="shared" si="0"/>
        <v>0</v>
      </c>
      <c r="BM36" s="6">
        <f t="shared" si="0"/>
        <v>0</v>
      </c>
      <c r="BN36" s="6">
        <f t="shared" si="0"/>
        <v>0</v>
      </c>
      <c r="BO36" s="6">
        <f t="shared" si="0"/>
        <v>0</v>
      </c>
    </row>
    <row r="37" spans="1:67" ht="15.75" thickBot="1" x14ac:dyDescent="0.3">
      <c r="A37" s="23"/>
      <c r="B37" s="43" t="s">
        <v>26</v>
      </c>
      <c r="C37" s="44"/>
      <c r="D37" s="44"/>
      <c r="E37" s="44"/>
      <c r="F37" s="4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ht="15.75" thickBot="1" x14ac:dyDescent="0.3">
      <c r="A38" s="23"/>
      <c r="B38" s="43" t="s">
        <v>27</v>
      </c>
      <c r="C38" s="44"/>
      <c r="D38" s="44"/>
      <c r="E38" s="44"/>
      <c r="F38" s="4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ht="15.75" thickBot="1" x14ac:dyDescent="0.3">
      <c r="A39" s="23"/>
      <c r="B39" s="43" t="s">
        <v>28</v>
      </c>
      <c r="C39" s="44"/>
      <c r="D39" s="44"/>
      <c r="E39" s="44"/>
      <c r="F39" s="4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ht="15.75" thickBot="1" x14ac:dyDescent="0.3">
      <c r="A40" s="23"/>
      <c r="B40" s="43" t="s">
        <v>29</v>
      </c>
      <c r="C40" s="44"/>
      <c r="D40" s="44"/>
      <c r="E40" s="44"/>
      <c r="F40" s="4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ht="15.75" thickBot="1" x14ac:dyDescent="0.3">
      <c r="A41" s="23"/>
      <c r="B41" s="43" t="s">
        <v>30</v>
      </c>
      <c r="C41" s="44"/>
      <c r="D41" s="44"/>
      <c r="E41" s="44"/>
      <c r="F41" s="4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</row>
    <row r="42" spans="1:67" ht="15.75" thickBot="1" x14ac:dyDescent="0.3">
      <c r="A42" s="23"/>
      <c r="B42" s="43" t="s">
        <v>31</v>
      </c>
      <c r="C42" s="44"/>
      <c r="D42" s="44"/>
      <c r="E42" s="44"/>
      <c r="F42" s="4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ht="15.75" thickBot="1" x14ac:dyDescent="0.3">
      <c r="A43" s="23"/>
      <c r="B43" s="43" t="s">
        <v>32</v>
      </c>
      <c r="C43" s="44"/>
      <c r="D43" s="44"/>
      <c r="E43" s="44"/>
      <c r="F43" s="4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67" ht="15.75" thickBot="1" x14ac:dyDescent="0.3">
      <c r="A44" s="23"/>
      <c r="B44" s="43" t="s">
        <v>33</v>
      </c>
      <c r="C44" s="44"/>
      <c r="D44" s="44"/>
      <c r="E44" s="44"/>
      <c r="F44" s="45"/>
      <c r="G44" s="30">
        <f t="shared" ref="G44:AL44" si="1">G36-G32+SUM(G41:G43)</f>
        <v>0</v>
      </c>
      <c r="H44" s="31">
        <f t="shared" si="1"/>
        <v>0</v>
      </c>
      <c r="I44" s="31">
        <f t="shared" si="1"/>
        <v>0</v>
      </c>
      <c r="J44" s="31">
        <f t="shared" si="1"/>
        <v>0</v>
      </c>
      <c r="K44" s="31">
        <f t="shared" si="1"/>
        <v>0</v>
      </c>
      <c r="L44" s="31">
        <f t="shared" si="1"/>
        <v>0</v>
      </c>
      <c r="M44" s="31">
        <f t="shared" si="1"/>
        <v>0</v>
      </c>
      <c r="N44" s="31">
        <f t="shared" si="1"/>
        <v>0</v>
      </c>
      <c r="O44" s="31">
        <f t="shared" si="1"/>
        <v>0</v>
      </c>
      <c r="P44" s="31">
        <f t="shared" si="1"/>
        <v>0</v>
      </c>
      <c r="Q44" s="31">
        <f t="shared" si="1"/>
        <v>0</v>
      </c>
      <c r="R44" s="31">
        <f t="shared" si="1"/>
        <v>0</v>
      </c>
      <c r="S44" s="31">
        <f t="shared" si="1"/>
        <v>0</v>
      </c>
      <c r="T44" s="31">
        <f t="shared" si="1"/>
        <v>0</v>
      </c>
      <c r="U44" s="31">
        <f t="shared" si="1"/>
        <v>0</v>
      </c>
      <c r="V44" s="31">
        <f t="shared" si="1"/>
        <v>0</v>
      </c>
      <c r="W44" s="31">
        <f t="shared" si="1"/>
        <v>0</v>
      </c>
      <c r="X44" s="31">
        <f t="shared" si="1"/>
        <v>0</v>
      </c>
      <c r="Y44" s="31">
        <f t="shared" si="1"/>
        <v>0</v>
      </c>
      <c r="Z44" s="31">
        <f t="shared" si="1"/>
        <v>0</v>
      </c>
      <c r="AA44" s="31">
        <f t="shared" si="1"/>
        <v>0</v>
      </c>
      <c r="AB44" s="31">
        <f t="shared" si="1"/>
        <v>0</v>
      </c>
      <c r="AC44" s="31">
        <f t="shared" si="1"/>
        <v>0</v>
      </c>
      <c r="AD44" s="31">
        <f t="shared" si="1"/>
        <v>0</v>
      </c>
      <c r="AE44" s="31">
        <f t="shared" si="1"/>
        <v>0</v>
      </c>
      <c r="AF44" s="31">
        <f t="shared" si="1"/>
        <v>0</v>
      </c>
      <c r="AG44" s="31">
        <f t="shared" si="1"/>
        <v>0</v>
      </c>
      <c r="AH44" s="31">
        <f t="shared" si="1"/>
        <v>0</v>
      </c>
      <c r="AI44" s="31">
        <f t="shared" si="1"/>
        <v>0</v>
      </c>
      <c r="AJ44" s="31">
        <f t="shared" si="1"/>
        <v>0</v>
      </c>
      <c r="AK44" s="31">
        <f t="shared" si="1"/>
        <v>0</v>
      </c>
      <c r="AL44" s="31">
        <f t="shared" si="1"/>
        <v>0</v>
      </c>
      <c r="AM44" s="31">
        <f t="shared" ref="AM44:BR44" si="2">AM36-AM32+SUM(AM41:AM43)</f>
        <v>0</v>
      </c>
      <c r="AN44" s="31">
        <f t="shared" si="2"/>
        <v>0</v>
      </c>
      <c r="AO44" s="31">
        <f t="shared" si="2"/>
        <v>0</v>
      </c>
      <c r="AP44" s="31">
        <f t="shared" si="2"/>
        <v>0</v>
      </c>
      <c r="AQ44" s="31">
        <f t="shared" si="2"/>
        <v>0</v>
      </c>
      <c r="AR44" s="31">
        <f t="shared" si="2"/>
        <v>0</v>
      </c>
      <c r="AS44" s="31">
        <f t="shared" si="2"/>
        <v>0</v>
      </c>
      <c r="AT44" s="31">
        <f t="shared" si="2"/>
        <v>0</v>
      </c>
      <c r="AU44" s="31">
        <f t="shared" si="2"/>
        <v>0</v>
      </c>
      <c r="AV44" s="31">
        <f t="shared" si="2"/>
        <v>0</v>
      </c>
      <c r="AW44" s="31">
        <f t="shared" si="2"/>
        <v>0</v>
      </c>
      <c r="AX44" s="31">
        <f t="shared" si="2"/>
        <v>0</v>
      </c>
      <c r="AY44" s="31">
        <f t="shared" si="2"/>
        <v>0</v>
      </c>
      <c r="AZ44" s="31">
        <f t="shared" si="2"/>
        <v>0</v>
      </c>
      <c r="BA44" s="31">
        <f t="shared" si="2"/>
        <v>0</v>
      </c>
      <c r="BB44" s="31">
        <f t="shared" si="2"/>
        <v>0</v>
      </c>
      <c r="BC44" s="31">
        <f t="shared" si="2"/>
        <v>0</v>
      </c>
      <c r="BD44" s="31">
        <f t="shared" si="2"/>
        <v>0</v>
      </c>
      <c r="BE44" s="31">
        <f t="shared" si="2"/>
        <v>0</v>
      </c>
      <c r="BF44" s="31">
        <f t="shared" si="2"/>
        <v>0</v>
      </c>
      <c r="BG44" s="31">
        <f t="shared" si="2"/>
        <v>0</v>
      </c>
      <c r="BH44" s="31">
        <f t="shared" si="2"/>
        <v>0</v>
      </c>
      <c r="BI44" s="31">
        <f t="shared" si="2"/>
        <v>0</v>
      </c>
      <c r="BJ44" s="31">
        <f t="shared" si="2"/>
        <v>0</v>
      </c>
      <c r="BK44" s="31">
        <f t="shared" si="2"/>
        <v>0</v>
      </c>
      <c r="BL44" s="31">
        <f t="shared" si="2"/>
        <v>0</v>
      </c>
      <c r="BM44" s="31">
        <f t="shared" si="2"/>
        <v>0</v>
      </c>
      <c r="BN44" s="31">
        <f t="shared" si="2"/>
        <v>0</v>
      </c>
      <c r="BO44" s="31">
        <f t="shared" si="2"/>
        <v>0</v>
      </c>
    </row>
    <row r="45" spans="1:67" ht="15.75" thickBot="1" x14ac:dyDescent="0.3">
      <c r="A45" s="23"/>
      <c r="B45" s="38" t="s">
        <v>34</v>
      </c>
      <c r="C45" s="39"/>
      <c r="D45" s="39"/>
      <c r="E45" s="39"/>
      <c r="F45" s="40"/>
      <c r="G45" s="32">
        <f>G44</f>
        <v>0</v>
      </c>
      <c r="H45" s="31">
        <f>G45+H44</f>
        <v>0</v>
      </c>
      <c r="I45" s="31">
        <f>H45+I44</f>
        <v>0</v>
      </c>
      <c r="J45" s="31">
        <f>I45+J44</f>
        <v>0</v>
      </c>
      <c r="K45" s="31">
        <f>J45+K44</f>
        <v>0</v>
      </c>
      <c r="L45" s="31">
        <f>K45+L44</f>
        <v>0</v>
      </c>
      <c r="M45" s="31">
        <f t="shared" ref="M45:BN45" si="3">L45+M44</f>
        <v>0</v>
      </c>
      <c r="N45" s="31">
        <f t="shared" si="3"/>
        <v>0</v>
      </c>
      <c r="O45" s="31">
        <f t="shared" si="3"/>
        <v>0</v>
      </c>
      <c r="P45" s="31">
        <f t="shared" si="3"/>
        <v>0</v>
      </c>
      <c r="Q45" s="31">
        <f t="shared" si="3"/>
        <v>0</v>
      </c>
      <c r="R45" s="31">
        <f t="shared" si="3"/>
        <v>0</v>
      </c>
      <c r="S45" s="31">
        <f t="shared" si="3"/>
        <v>0</v>
      </c>
      <c r="T45" s="31">
        <f t="shared" si="3"/>
        <v>0</v>
      </c>
      <c r="U45" s="31">
        <f t="shared" si="3"/>
        <v>0</v>
      </c>
      <c r="V45" s="31">
        <f t="shared" si="3"/>
        <v>0</v>
      </c>
      <c r="W45" s="31">
        <f t="shared" si="3"/>
        <v>0</v>
      </c>
      <c r="X45" s="31">
        <f t="shared" si="3"/>
        <v>0</v>
      </c>
      <c r="Y45" s="31">
        <f t="shared" si="3"/>
        <v>0</v>
      </c>
      <c r="Z45" s="31">
        <f t="shared" si="3"/>
        <v>0</v>
      </c>
      <c r="AA45" s="31">
        <f t="shared" si="3"/>
        <v>0</v>
      </c>
      <c r="AB45" s="31">
        <f t="shared" si="3"/>
        <v>0</v>
      </c>
      <c r="AC45" s="31">
        <f t="shared" si="3"/>
        <v>0</v>
      </c>
      <c r="AD45" s="31">
        <f t="shared" si="3"/>
        <v>0</v>
      </c>
      <c r="AE45" s="31">
        <f t="shared" si="3"/>
        <v>0</v>
      </c>
      <c r="AF45" s="31">
        <f t="shared" si="3"/>
        <v>0</v>
      </c>
      <c r="AG45" s="31">
        <f t="shared" si="3"/>
        <v>0</v>
      </c>
      <c r="AH45" s="31">
        <f t="shared" si="3"/>
        <v>0</v>
      </c>
      <c r="AI45" s="31">
        <f t="shared" si="3"/>
        <v>0</v>
      </c>
      <c r="AJ45" s="31">
        <f t="shared" si="3"/>
        <v>0</v>
      </c>
      <c r="AK45" s="31">
        <f t="shared" si="3"/>
        <v>0</v>
      </c>
      <c r="AL45" s="31">
        <f t="shared" si="3"/>
        <v>0</v>
      </c>
      <c r="AM45" s="31">
        <f t="shared" si="3"/>
        <v>0</v>
      </c>
      <c r="AN45" s="31">
        <f t="shared" si="3"/>
        <v>0</v>
      </c>
      <c r="AO45" s="31">
        <f t="shared" si="3"/>
        <v>0</v>
      </c>
      <c r="AP45" s="31">
        <f t="shared" si="3"/>
        <v>0</v>
      </c>
      <c r="AQ45" s="31">
        <f t="shared" si="3"/>
        <v>0</v>
      </c>
      <c r="AR45" s="31">
        <f t="shared" si="3"/>
        <v>0</v>
      </c>
      <c r="AS45" s="31">
        <f t="shared" si="3"/>
        <v>0</v>
      </c>
      <c r="AT45" s="31">
        <f t="shared" si="3"/>
        <v>0</v>
      </c>
      <c r="AU45" s="31">
        <f t="shared" si="3"/>
        <v>0</v>
      </c>
      <c r="AV45" s="31">
        <f t="shared" si="3"/>
        <v>0</v>
      </c>
      <c r="AW45" s="31">
        <f t="shared" si="3"/>
        <v>0</v>
      </c>
      <c r="AX45" s="31">
        <f t="shared" si="3"/>
        <v>0</v>
      </c>
      <c r="AY45" s="31">
        <f t="shared" si="3"/>
        <v>0</v>
      </c>
      <c r="AZ45" s="31">
        <f t="shared" si="3"/>
        <v>0</v>
      </c>
      <c r="BA45" s="31">
        <f t="shared" si="3"/>
        <v>0</v>
      </c>
      <c r="BB45" s="31">
        <f t="shared" si="3"/>
        <v>0</v>
      </c>
      <c r="BC45" s="31">
        <f t="shared" si="3"/>
        <v>0</v>
      </c>
      <c r="BD45" s="31">
        <f t="shared" si="3"/>
        <v>0</v>
      </c>
      <c r="BE45" s="31">
        <f t="shared" si="3"/>
        <v>0</v>
      </c>
      <c r="BF45" s="31">
        <f t="shared" si="3"/>
        <v>0</v>
      </c>
      <c r="BG45" s="31">
        <f t="shared" si="3"/>
        <v>0</v>
      </c>
      <c r="BH45" s="31">
        <f t="shared" si="3"/>
        <v>0</v>
      </c>
      <c r="BI45" s="31">
        <f t="shared" si="3"/>
        <v>0</v>
      </c>
      <c r="BJ45" s="31">
        <f t="shared" si="3"/>
        <v>0</v>
      </c>
      <c r="BK45" s="31">
        <f t="shared" si="3"/>
        <v>0</v>
      </c>
      <c r="BL45" s="31">
        <f t="shared" si="3"/>
        <v>0</v>
      </c>
      <c r="BM45" s="31">
        <f t="shared" si="3"/>
        <v>0</v>
      </c>
      <c r="BN45" s="31">
        <f t="shared" si="3"/>
        <v>0</v>
      </c>
      <c r="BO45" s="31">
        <f>BN45+BO44</f>
        <v>0</v>
      </c>
    </row>
    <row r="46" spans="1:67" x14ac:dyDescent="0.25">
      <c r="A46" s="23"/>
      <c r="B46" s="23"/>
      <c r="C46" s="23"/>
      <c r="D46" s="23"/>
      <c r="E46" s="23"/>
      <c r="F46" s="2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</row>
    <row r="47" spans="1:6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 t="s">
        <v>35</v>
      </c>
      <c r="C52" s="23" t="s">
        <v>36</v>
      </c>
      <c r="D52" s="23"/>
      <c r="E52" s="23"/>
      <c r="F52" s="23"/>
    </row>
    <row r="53" spans="1:6" x14ac:dyDescent="0.25">
      <c r="A53" s="23"/>
      <c r="B53" s="23" t="s">
        <v>37</v>
      </c>
      <c r="C53" s="23" t="s">
        <v>38</v>
      </c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</sheetData>
  <sheetProtection algorithmName="SHA-512" hashValue="LI/1aNJC2JddAo9g6P5kagJblznuIl3C4/BoRd1Jyf7YoTSYQyAiW7nqpr4oFCBHJAkkb0wn+7pN5rf8sSMrvQ==" saltValue="LT+UUNmnDhTLFF/jFimHtQ==" spinCount="100000" sheet="1" objects="1" scenarios="1"/>
  <mergeCells count="14">
    <mergeCell ref="A1:C1"/>
    <mergeCell ref="A32:F32"/>
    <mergeCell ref="A33:F33"/>
    <mergeCell ref="B36:F36"/>
    <mergeCell ref="B37:F37"/>
    <mergeCell ref="B45:F45"/>
    <mergeCell ref="A29:F29"/>
    <mergeCell ref="B39:F39"/>
    <mergeCell ref="B40:F40"/>
    <mergeCell ref="B41:F41"/>
    <mergeCell ref="B42:F42"/>
    <mergeCell ref="B43:F43"/>
    <mergeCell ref="B44:F44"/>
    <mergeCell ref="B38:F38"/>
  </mergeCells>
  <dataValidations count="2">
    <dataValidation type="decimal" allowBlank="1" showInputMessage="1" showErrorMessage="1" error="Debe introducir un número." sqref="C11:C12">
      <formula1>0</formula1>
      <formula2>100</formula2>
    </dataValidation>
    <dataValidation type="decimal" allowBlank="1" showInputMessage="1" showErrorMessage="1" error="Debe introducir un número." sqref="C8:C9">
      <formula1>0</formula1>
      <formula2>9.99999999999999E+27</formula2>
    </dataValidation>
  </dataValidations>
  <pageMargins left="0.7" right="0.7" top="0.75" bottom="0.75" header="0.3" footer="0.3"/>
  <pageSetup paperSize="9" orientation="portrait" r:id="rId1"/>
  <headerFooter>
    <oddHeader>&amp;CCETA&amp;RCorreo electrónico: CETA@mvot.gub.uy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Caterine Cabrera Alvez</dc:creator>
  <cp:lastModifiedBy>Lourdes Caterine Cabrera Alvez</cp:lastModifiedBy>
  <dcterms:created xsi:type="dcterms:W3CDTF">2024-02-06T11:55:09Z</dcterms:created>
  <dcterms:modified xsi:type="dcterms:W3CDTF">2024-02-06T12:37:14Z</dcterms:modified>
</cp:coreProperties>
</file>