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ulacion\Carpetas personales\Sebastián Kruk\Publicacion web ursea\"/>
    </mc:Choice>
  </mc:AlternateContent>
  <bookViews>
    <workbookView xWindow="0" yWindow="0" windowWidth="24000" windowHeight="9735" tabRatio="500" activeTab="1"/>
  </bookViews>
  <sheets>
    <sheet name="Todo el país excepto Montevideo" sheetId="1" r:id="rId1"/>
    <sheet name="Montevideo" sheetId="2" r:id="rId2"/>
  </sheets>
  <calcPr calcId="152511"/>
</workbook>
</file>

<file path=xl/calcChain.xml><?xml version="1.0" encoding="utf-8"?>
<calcChain xmlns="http://schemas.openxmlformats.org/spreadsheetml/2006/main">
  <c r="AP13" i="2" l="1"/>
  <c r="AO13" i="2"/>
  <c r="AN13" i="2"/>
  <c r="AM13" i="2"/>
  <c r="AL14" i="2"/>
  <c r="AL13" i="2"/>
  <c r="AL15" i="2" s="1"/>
  <c r="AK13" i="2"/>
  <c r="AK14" i="2" s="1"/>
  <c r="AM15" i="2" l="1"/>
  <c r="AN15" i="2"/>
  <c r="AO15" i="2"/>
  <c r="AP15" i="2"/>
  <c r="AO14" i="2"/>
  <c r="AP14" i="2"/>
  <c r="AM14" i="2"/>
  <c r="AN14" i="2"/>
  <c r="AK15" i="2"/>
  <c r="AJ13" i="2"/>
  <c r="AJ15" i="2" s="1"/>
  <c r="AI13" i="2"/>
  <c r="AI15" i="2" s="1"/>
  <c r="AH13" i="2"/>
  <c r="AH14" i="2" s="1"/>
  <c r="AG13" i="2"/>
  <c r="AG14" i="2" s="1"/>
  <c r="AF13" i="2"/>
  <c r="AF15" i="2" s="1"/>
  <c r="AE13" i="2"/>
  <c r="AE15" i="2" s="1"/>
  <c r="AD13" i="2"/>
  <c r="AD14" i="2" s="1"/>
  <c r="AC13" i="2"/>
  <c r="AC14" i="2" s="1"/>
  <c r="G13" i="2"/>
  <c r="G15" i="2" s="1"/>
  <c r="F13" i="2"/>
  <c r="F15" i="2" s="1"/>
  <c r="E13" i="2"/>
  <c r="E14" i="2" s="1"/>
  <c r="D13" i="2"/>
  <c r="D14" i="2" s="1"/>
  <c r="F14" i="2" l="1"/>
  <c r="AI14" i="2"/>
  <c r="AE14" i="2"/>
  <c r="AF14" i="2"/>
  <c r="G14" i="2"/>
  <c r="AJ14" i="2"/>
  <c r="D15" i="2"/>
  <c r="AC15" i="2"/>
  <c r="AG15" i="2"/>
  <c r="E15" i="2"/>
  <c r="AD15" i="2"/>
  <c r="AH15" i="2"/>
</calcChain>
</file>

<file path=xl/sharedStrings.xml><?xml version="1.0" encoding="utf-8"?>
<sst xmlns="http://schemas.openxmlformats.org/spreadsheetml/2006/main" count="100" uniqueCount="90">
  <si>
    <t>Tarifa de Saneamiento - Intendencia de Montevideo</t>
  </si>
  <si>
    <t>Tipo de Cargo</t>
  </si>
  <si>
    <t>Especificacion</t>
  </si>
  <si>
    <t>Plazo vigencia</t>
  </si>
  <si>
    <t>Junio 2011 - Setiembre 2011</t>
  </si>
  <si>
    <t>Octubre 2011 - Enero 2012</t>
  </si>
  <si>
    <t>Febrero 2012 -   Mayo 2012</t>
  </si>
  <si>
    <t>Junio 2012 - Setiembre 2012</t>
  </si>
  <si>
    <t>Octubre 2012 - Enero 2013</t>
  </si>
  <si>
    <t>Febrero 2013 -   Mayo 2013</t>
  </si>
  <si>
    <t>Junio 2013 - Setiembre 2013</t>
  </si>
  <si>
    <t>Octubre 2013 -  Enero 2014</t>
  </si>
  <si>
    <t>Febrero 2014 -   Mayo 2014</t>
  </si>
  <si>
    <t>Febrero 2015 -   Mayo 2015</t>
  </si>
  <si>
    <t>Octubre 2015 - Enero 2016</t>
  </si>
  <si>
    <t>Febrero 2016 -   Mayo 2016</t>
  </si>
  <si>
    <t>Junio 2016 - Setiembre 2016</t>
  </si>
  <si>
    <t>Octubre 2016 - Enero 2017</t>
  </si>
  <si>
    <t>Febrero 2017 -  Mayo 2017</t>
  </si>
  <si>
    <t>Junio 2017 - Setiembre 2017</t>
  </si>
  <si>
    <t>Octubre 2017 - Enero 2018</t>
  </si>
  <si>
    <t>Febrero 2018 -   Mayo 2018</t>
  </si>
  <si>
    <t>Junio 2018 - Setiembre 2018</t>
  </si>
  <si>
    <t>Octubre 2018 - Enero 2019</t>
  </si>
  <si>
    <t>Cargo Fijo mensual</t>
  </si>
  <si>
    <t>Cargo por unidad ocupacional</t>
  </si>
  <si>
    <t>Por metro cúbico de agua consumida</t>
  </si>
  <si>
    <r>
      <rPr>
        <sz val="5"/>
        <color rgb="FFFFFFFF"/>
        <rFont val="Arial"/>
        <family val="2"/>
        <charset val="1"/>
      </rPr>
      <t>Cargo variable por m</t>
    </r>
    <r>
      <rPr>
        <vertAlign val="superscript"/>
        <sz val="5"/>
        <color rgb="FFFFFFFF"/>
        <rFont val="Arial"/>
        <family val="2"/>
        <charset val="1"/>
      </rPr>
      <t>3</t>
    </r>
    <r>
      <rPr>
        <sz val="5"/>
        <color rgb="FFFFFFFF"/>
        <rFont val="Arial"/>
        <family val="2"/>
        <charset val="1"/>
      </rPr>
      <t xml:space="preserve"> - Grandes Usuarios</t>
    </r>
  </si>
  <si>
    <r>
      <rPr>
        <sz val="5"/>
        <color rgb="FFFFFFFF"/>
        <rFont val="Arial"/>
        <family val="2"/>
        <charset val="1"/>
      </rPr>
      <t>Consumos de agua hasta 1000 m</t>
    </r>
    <r>
      <rPr>
        <vertAlign val="superscript"/>
        <sz val="5"/>
        <color rgb="FFFFFFFF"/>
        <rFont val="Arial"/>
        <family val="2"/>
        <charset val="1"/>
      </rPr>
      <t>3</t>
    </r>
  </si>
  <si>
    <r>
      <rPr>
        <sz val="5"/>
        <color rgb="FFFFFFFF"/>
        <rFont val="Arial"/>
        <family val="2"/>
        <charset val="1"/>
      </rPr>
      <t>Consumos de agua entre 1000 y 3000m</t>
    </r>
    <r>
      <rPr>
        <vertAlign val="superscript"/>
        <sz val="5"/>
        <color rgb="FFFFFFFF"/>
        <rFont val="Arial"/>
        <family val="2"/>
        <charset val="1"/>
      </rPr>
      <t>3</t>
    </r>
  </si>
  <si>
    <r>
      <rPr>
        <sz val="5"/>
        <color rgb="FFFFFFFF"/>
        <rFont val="Arial"/>
        <family val="2"/>
        <charset val="1"/>
      </rPr>
      <t>Consumos de agua excedentes de 3000 m</t>
    </r>
    <r>
      <rPr>
        <vertAlign val="superscript"/>
        <sz val="5"/>
        <color rgb="FFFFFFFF"/>
        <rFont val="Arial"/>
        <family val="2"/>
        <charset val="1"/>
      </rPr>
      <t>3</t>
    </r>
  </si>
  <si>
    <t>Notas:</t>
  </si>
  <si>
    <t>Existe un sistema de bonificación social y exoneraciones establecidas en la Normativa departamental: Decreto Nº 29434 / 2001 y Resolución Nº 2377/01.</t>
  </si>
  <si>
    <t>La facturación es bimensual.</t>
  </si>
  <si>
    <t>Tarifas Saneamiento - Todo el país excepto Montevideo</t>
  </si>
  <si>
    <t>Saneamiento Convencional y Sanemiento por Efluente Decantado</t>
  </si>
  <si>
    <t>Fecha vigencia</t>
  </si>
  <si>
    <t>1 de febrero de 2010</t>
  </si>
  <si>
    <t>1 de febrero de 2011</t>
  </si>
  <si>
    <t>1 de febrero de 2012</t>
  </si>
  <si>
    <t>Cargo Fijo</t>
  </si>
  <si>
    <t>Residencial (por unidad habitacional)</t>
  </si>
  <si>
    <t>Aplica sólo para el saneamiento residencial cuando el consumo promedio mensual anualizado supere los 15 m³</t>
  </si>
  <si>
    <t>-</t>
  </si>
  <si>
    <t>Comercios de venta al público con elaboración propia de productos alimenticios del ramo de panaderías, confiterías y fábricas de pastas.</t>
  </si>
  <si>
    <t>Industrias frigoríficas, mataderos, textiles, papeleras, lácteas, alimenticias y curtiembres.</t>
  </si>
  <si>
    <t>Industrias de aceites, jabones y bebidas sin alcohol.</t>
  </si>
  <si>
    <t>Cargo variable</t>
  </si>
  <si>
    <t>30% del importe facturado por cargo variable de agua.</t>
  </si>
  <si>
    <t>50% del importe facturado por cargo variable de agua.</t>
  </si>
  <si>
    <t>83% del importe facturado por cargo variable de agua.</t>
  </si>
  <si>
    <t>60% del importe facturado por cargo variable de agua.</t>
  </si>
  <si>
    <t>100% del importe facturado por cargo variable de agua.</t>
  </si>
  <si>
    <t>1 de febrero de 2013</t>
  </si>
  <si>
    <t>1 de julio de 2013</t>
  </si>
  <si>
    <t>1 de enero de 2014</t>
  </si>
  <si>
    <t>1 de enero de 2015</t>
  </si>
  <si>
    <t>1 de enero de 2016</t>
  </si>
  <si>
    <t>1 de enero de 2017</t>
  </si>
  <si>
    <t>1 de enero de 2018</t>
  </si>
  <si>
    <t>1 de enero de 2019</t>
  </si>
  <si>
    <t>Cargo Variable - Usuarios Domésticos</t>
  </si>
  <si>
    <t>Febrero 2019 -  Mayo 2019</t>
  </si>
  <si>
    <t>Febrero 2010  -  Mayo 2010</t>
  </si>
  <si>
    <t>Junio 2010 - Setiembre 2010</t>
  </si>
  <si>
    <t>Octubre 2010 - Enero 2011</t>
  </si>
  <si>
    <t>Febrero 2011 -   Mayo 2011</t>
  </si>
  <si>
    <t>Junio 2019 - Setiembre 2019</t>
  </si>
  <si>
    <t>Junio 2015 - Setiembre 2015</t>
  </si>
  <si>
    <t>Octubre 2019 - Enero 2020</t>
  </si>
  <si>
    <t>Febrero 2020 -   Mayo 2020</t>
  </si>
  <si>
    <t>Junio 2020 - Setiembre 2020</t>
  </si>
  <si>
    <t>Octubre 2020 -   Enero 2021</t>
  </si>
  <si>
    <t>Febrero 2021 - Mayo 2021</t>
  </si>
  <si>
    <t>1 de abril de 2020</t>
  </si>
  <si>
    <t>1 de enero de 2021</t>
  </si>
  <si>
    <t>1 de enero de 2022</t>
  </si>
  <si>
    <t>Otros comercios, industrias, obras y dependencias de UTE, ANTEL, ANP y ANCAP.</t>
  </si>
  <si>
    <t>Saneamiento por efluentes decantados en zona balnearia y convencional, usuarios Residenciales, Comerciales, de obras e Industriales (incluye UTE, ANTEL, ANP y ANCAP).</t>
  </si>
  <si>
    <t xml:space="preserve"> Junio 2021 - Setiembre 2021</t>
  </si>
  <si>
    <t xml:space="preserve"> Febrero 2022 -  Mayo 2022</t>
  </si>
  <si>
    <t xml:space="preserve"> Octubre 2021 - Enero 2022</t>
  </si>
  <si>
    <t>1 de enero de 2023</t>
  </si>
  <si>
    <t>Saneamiento por efluentes decantados en Interior excepto zona balnearia con tarifa residencial, comercial de obra e industrial (incluido UTE, ANCAP, ANP y ANTEL)</t>
  </si>
  <si>
    <t>Saneamiento por efluentes decantados en Interior excepto zona balnearia con tarifa Oficial</t>
  </si>
  <si>
    <t>Saneamiento por efluentes decantados en zona balnearia y convencional, con tarifa oficial.</t>
  </si>
  <si>
    <t xml:space="preserve"> Junio 2022 - Setiembre 2022</t>
  </si>
  <si>
    <t xml:space="preserve"> Octubre 2022 - Enero 2023</t>
  </si>
  <si>
    <t>Febrero 2023 - Mayo 2023</t>
  </si>
  <si>
    <t xml:space="preserve"> Junio 2023 - Setiembre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</si>
</sst>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Times New Roman"/>
      <charset val="204"/>
    </font>
    <font>
      <b/>
      <sz val="10"/>
      <color rgb="FF009999"/>
      <name val="Trebuchet MS"/>
      <family val="2"/>
      <charset val="1"/>
    </font>
    <font>
      <sz val="5"/>
      <color rgb="FFFFFFFF"/>
      <name val="Arial"/>
      <family val="2"/>
      <charset val="1"/>
    </font>
    <font>
      <sz val="6"/>
      <color rgb="FFFFFFFF"/>
      <name val="Arial"/>
      <family val="2"/>
      <charset val="1"/>
    </font>
    <font>
      <sz val="4.5"/>
      <name val="Arial"/>
      <family val="2"/>
      <charset val="1"/>
    </font>
    <font>
      <vertAlign val="superscript"/>
      <sz val="5"/>
      <color rgb="FFFFFFFF"/>
      <name val="Arial"/>
      <family val="2"/>
      <charset val="1"/>
    </font>
    <font>
      <b/>
      <sz val="4.5"/>
      <color rgb="FF009999"/>
      <name val="Arial"/>
      <family val="2"/>
      <charset val="1"/>
    </font>
    <font>
      <sz val="3.5"/>
      <name val="Arial"/>
      <family val="2"/>
      <charset val="1"/>
    </font>
    <font>
      <b/>
      <sz val="7"/>
      <color rgb="FF404040"/>
      <name val="Trebuchet MS"/>
      <family val="2"/>
      <charset val="1"/>
    </font>
    <font>
      <sz val="4.5"/>
      <color rgb="FF000000"/>
      <name val="Times New Roman"/>
      <family val="1"/>
    </font>
    <font>
      <sz val="4.5"/>
      <color rgb="FF000000"/>
      <name val="Arial"/>
      <family val="2"/>
      <charset val="1"/>
    </font>
    <font>
      <sz val="5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707173"/>
      <name val="Arial"/>
      <family val="2"/>
    </font>
    <font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9999"/>
        <bgColor rgb="FF0099CC"/>
      </patternFill>
    </fill>
    <fill>
      <patternFill patternType="solid">
        <fgColor rgb="FF0099CC"/>
        <bgColor rgb="FF009999"/>
      </patternFill>
    </fill>
    <fill>
      <patternFill patternType="solid">
        <fgColor rgb="FFF1F1F1"/>
        <bgColor rgb="FFFFFFFF"/>
      </patternFill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medium">
        <color rgb="FFC4C0C9"/>
      </left>
      <right style="medium">
        <color rgb="FFC4C0C9"/>
      </right>
      <top style="medium">
        <color rgb="FFC4C0C9"/>
      </top>
      <bottom style="medium">
        <color rgb="FFC4C0C9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6" fillId="0" borderId="8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0" fillId="0" borderId="10" xfId="0" applyBorder="1" applyAlignment="1">
      <alignment horizontal="left" wrapText="1"/>
    </xf>
    <xf numFmtId="0" fontId="0" fillId="0" borderId="11" xfId="0" applyBorder="1"/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/>
    <xf numFmtId="2" fontId="11" fillId="0" borderId="0" xfId="0" applyNumberFormat="1" applyFont="1"/>
    <xf numFmtId="0" fontId="0" fillId="0" borderId="0" xfId="0" applyBorder="1"/>
    <xf numFmtId="0" fontId="9" fillId="0" borderId="0" xfId="0" applyFont="1" applyBorder="1" applyAlignment="1">
      <alignment wrapText="1"/>
    </xf>
    <xf numFmtId="2" fontId="10" fillId="4" borderId="5" xfId="0" applyNumberFormat="1" applyFont="1" applyFill="1" applyBorder="1" applyAlignment="1">
      <alignment horizontal="center" vertical="center" shrinkToFit="1"/>
    </xf>
    <xf numFmtId="2" fontId="10" fillId="0" borderId="5" xfId="0" applyNumberFormat="1" applyFont="1" applyBorder="1" applyAlignment="1">
      <alignment horizontal="center" vertical="center" shrinkToFit="1"/>
    </xf>
    <xf numFmtId="2" fontId="10" fillId="4" borderId="14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 applyBorder="1"/>
    <xf numFmtId="17" fontId="0" fillId="0" borderId="0" xfId="0" applyNumberFormat="1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12" fillId="0" borderId="0" xfId="0" applyFont="1"/>
    <xf numFmtId="0" fontId="13" fillId="6" borderId="15" xfId="0" applyFont="1" applyFill="1" applyBorder="1" applyAlignment="1">
      <alignment horizontal="right" vertical="top" wrapText="1"/>
    </xf>
    <xf numFmtId="2" fontId="10" fillId="0" borderId="9" xfId="0" applyNumberFormat="1" applyFont="1" applyBorder="1" applyAlignment="1">
      <alignment horizontal="center" vertical="center" shrinkToFit="1"/>
    </xf>
    <xf numFmtId="2" fontId="10" fillId="0" borderId="7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10" fontId="0" fillId="0" borderId="13" xfId="1" applyNumberFormat="1" applyFont="1" applyBorder="1" applyAlignment="1">
      <alignment horizontal="center"/>
    </xf>
    <xf numFmtId="2" fontId="10" fillId="4" borderId="9" xfId="0" applyNumberFormat="1" applyFont="1" applyFill="1" applyBorder="1" applyAlignment="1">
      <alignment horizontal="center" vertical="center" shrinkToFit="1"/>
    </xf>
    <xf numFmtId="2" fontId="10" fillId="4" borderId="7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2" fontId="10" fillId="5" borderId="9" xfId="0" applyNumberFormat="1" applyFont="1" applyFill="1" applyBorder="1" applyAlignment="1">
      <alignment horizontal="center" vertical="center" shrinkToFit="1"/>
    </xf>
    <xf numFmtId="2" fontId="10" fillId="5" borderId="7" xfId="0" applyNumberFormat="1" applyFont="1" applyFill="1" applyBorder="1" applyAlignment="1">
      <alignment horizontal="center" vertical="center" shrinkToFit="1"/>
    </xf>
    <xf numFmtId="2" fontId="10" fillId="0" borderId="1" xfId="0" applyNumberFormat="1" applyFont="1" applyBorder="1" applyAlignment="1">
      <alignment horizontal="center" vertical="center" shrinkToFit="1"/>
    </xf>
    <xf numFmtId="2" fontId="10" fillId="0" borderId="4" xfId="0" applyNumberFormat="1" applyFont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9999"/>
      <rgbColor rgb="FFC0C0C0"/>
      <rgbColor rgb="FF808080"/>
      <rgbColor rgb="FF9999FF"/>
      <rgbColor rgb="FF993366"/>
      <rgbColor rgb="FFF1F1F1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99CC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F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70920</xdr:colOff>
      <xdr:row>0</xdr:row>
      <xdr:rowOff>0</xdr:rowOff>
    </xdr:from>
    <xdr:to>
      <xdr:col>0</xdr:col>
      <xdr:colOff>514800</xdr:colOff>
      <xdr:row>1</xdr:row>
      <xdr:rowOff>93240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70920" y="0"/>
          <a:ext cx="443880" cy="46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64800</xdr:colOff>
      <xdr:row>0</xdr:row>
      <xdr:rowOff>0</xdr:rowOff>
    </xdr:from>
    <xdr:to>
      <xdr:col>0</xdr:col>
      <xdr:colOff>508680</xdr:colOff>
      <xdr:row>1</xdr:row>
      <xdr:rowOff>93240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64800" y="4320"/>
          <a:ext cx="443880" cy="456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70920</xdr:colOff>
      <xdr:row>0</xdr:row>
      <xdr:rowOff>16200</xdr:rowOff>
    </xdr:from>
    <xdr:to>
      <xdr:col>0</xdr:col>
      <xdr:colOff>514800</xdr:colOff>
      <xdr:row>1</xdr:row>
      <xdr:rowOff>103680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70920" y="2766960"/>
          <a:ext cx="443880" cy="45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676776</xdr:colOff>
      <xdr:row>0</xdr:row>
      <xdr:rowOff>0</xdr:rowOff>
    </xdr:from>
    <xdr:to>
      <xdr:col>1</xdr:col>
      <xdr:colOff>443880</xdr:colOff>
      <xdr:row>1</xdr:row>
      <xdr:rowOff>93240</xdr:rowOff>
    </xdr:to>
    <xdr:pic>
      <xdr:nvPicPr>
        <xdr:cNvPr id="6" name="2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676776" y="0"/>
          <a:ext cx="443880" cy="45418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70920</xdr:colOff>
      <xdr:row>0</xdr:row>
      <xdr:rowOff>0</xdr:rowOff>
    </xdr:from>
    <xdr:to>
      <xdr:col>0</xdr:col>
      <xdr:colOff>514800</xdr:colOff>
      <xdr:row>1</xdr:row>
      <xdr:rowOff>93240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70920" y="0"/>
          <a:ext cx="443880" cy="4551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64800</xdr:colOff>
      <xdr:row>0</xdr:row>
      <xdr:rowOff>4320</xdr:rowOff>
    </xdr:from>
    <xdr:to>
      <xdr:col>0</xdr:col>
      <xdr:colOff>508680</xdr:colOff>
      <xdr:row>1</xdr:row>
      <xdr:rowOff>97560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64800" y="4320"/>
          <a:ext cx="443880" cy="45519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topLeftCell="E1" zoomScale="190" zoomScaleNormal="190" workbookViewId="0">
      <selection activeCell="T4" sqref="T4:T5"/>
    </sheetView>
  </sheetViews>
  <sheetFormatPr baseColWidth="10" defaultColWidth="7.5" defaultRowHeight="12.75" x14ac:dyDescent="0.2"/>
  <cols>
    <col min="1" max="4" width="11.83203125" customWidth="1"/>
    <col min="5" max="5" width="11.83203125" style="27" customWidth="1"/>
    <col min="6" max="6" width="7.5" customWidth="1"/>
    <col min="7" max="7" width="8.5" customWidth="1"/>
    <col min="8" max="9" width="7.5" customWidth="1"/>
    <col min="10" max="10" width="7.83203125" customWidth="1"/>
    <col min="11" max="12" width="7.5" customWidth="1"/>
    <col min="13" max="13" width="7.83203125" customWidth="1"/>
    <col min="14" max="15" width="7.5" customWidth="1"/>
    <col min="16" max="16" width="8.1640625" customWidth="1"/>
    <col min="17" max="21" width="7.5" customWidth="1"/>
    <col min="22" max="22" width="7.6640625" style="27" customWidth="1"/>
    <col min="23" max="24" width="7.5" style="27" customWidth="1"/>
    <col min="25" max="25" width="7.6640625" customWidth="1"/>
    <col min="26" max="27" width="7.5" customWidth="1"/>
    <col min="28" max="28" width="7.6640625" customWidth="1"/>
    <col min="29" max="30" width="7.5" customWidth="1"/>
    <col min="31" max="31" width="7.83203125" customWidth="1"/>
    <col min="32" max="32" width="7.5" customWidth="1"/>
    <col min="34" max="34" width="8.1640625" customWidth="1"/>
    <col min="37" max="37" width="8" customWidth="1"/>
    <col min="40" max="40" width="7.6640625" customWidth="1"/>
    <col min="41" max="41" width="7.83203125" customWidth="1"/>
    <col min="42" max="42" width="8.1640625" customWidth="1"/>
  </cols>
  <sheetData>
    <row r="1" spans="1:149" ht="29.1" customHeight="1" x14ac:dyDescent="0.2">
      <c r="C1" s="39" t="s">
        <v>34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2"/>
      <c r="V1" s="28"/>
      <c r="W1" s="28"/>
      <c r="X1" s="28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</row>
    <row r="2" spans="1:149" ht="9.9499999999999993" customHeight="1" x14ac:dyDescent="0.2">
      <c r="B2" s="34"/>
      <c r="C2" s="40" t="s">
        <v>35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22"/>
      <c r="V2" s="28"/>
      <c r="W2" s="28"/>
      <c r="X2" s="28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</row>
    <row r="3" spans="1:149" ht="9" customHeight="1" x14ac:dyDescent="0.2">
      <c r="A3" s="50" t="s">
        <v>1</v>
      </c>
      <c r="B3" s="53" t="s">
        <v>2</v>
      </c>
      <c r="C3" s="53"/>
      <c r="D3" s="53"/>
      <c r="E3" s="53"/>
      <c r="F3" s="41" t="s">
        <v>36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22"/>
      <c r="V3" s="28"/>
      <c r="W3" s="28"/>
      <c r="X3" s="28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</row>
    <row r="4" spans="1:149" ht="9" customHeight="1" x14ac:dyDescent="0.2">
      <c r="A4" s="50"/>
      <c r="B4" s="53"/>
      <c r="C4" s="53"/>
      <c r="D4" s="53"/>
      <c r="E4" s="53"/>
      <c r="F4" s="51" t="s">
        <v>37</v>
      </c>
      <c r="G4" s="48" t="s">
        <v>38</v>
      </c>
      <c r="H4" s="45" t="s">
        <v>39</v>
      </c>
      <c r="I4" s="48" t="s">
        <v>53</v>
      </c>
      <c r="J4" s="45" t="s">
        <v>54</v>
      </c>
      <c r="K4" s="48" t="s">
        <v>55</v>
      </c>
      <c r="L4" s="45" t="s">
        <v>56</v>
      </c>
      <c r="M4" s="48" t="s">
        <v>57</v>
      </c>
      <c r="N4" s="45" t="s">
        <v>58</v>
      </c>
      <c r="O4" s="48" t="s">
        <v>59</v>
      </c>
      <c r="P4" s="45" t="s">
        <v>60</v>
      </c>
      <c r="Q4" s="48" t="s">
        <v>74</v>
      </c>
      <c r="R4" s="45" t="s">
        <v>75</v>
      </c>
      <c r="S4" s="54" t="s">
        <v>76</v>
      </c>
      <c r="T4" s="45" t="s">
        <v>82</v>
      </c>
      <c r="U4" s="22"/>
      <c r="V4" s="28"/>
      <c r="W4" s="28"/>
      <c r="X4" s="28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</row>
    <row r="5" spans="1:149" ht="9" customHeight="1" x14ac:dyDescent="0.2">
      <c r="A5" s="50"/>
      <c r="B5" s="53"/>
      <c r="C5" s="53"/>
      <c r="D5" s="53"/>
      <c r="E5" s="53"/>
      <c r="F5" s="52"/>
      <c r="G5" s="49"/>
      <c r="H5" s="46"/>
      <c r="I5" s="49"/>
      <c r="J5" s="46"/>
      <c r="K5" s="49"/>
      <c r="L5" s="46"/>
      <c r="M5" s="49"/>
      <c r="N5" s="46"/>
      <c r="O5" s="49"/>
      <c r="P5" s="46"/>
      <c r="Q5" s="49"/>
      <c r="R5" s="46"/>
      <c r="S5" s="55"/>
      <c r="T5" s="46"/>
      <c r="U5" s="22"/>
      <c r="V5" s="28"/>
      <c r="W5" s="28"/>
      <c r="X5" s="28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</row>
    <row r="6" spans="1:149" ht="9" customHeight="1" x14ac:dyDescent="0.2">
      <c r="A6" s="18"/>
      <c r="B6" s="19"/>
      <c r="C6" s="19"/>
      <c r="D6" s="19"/>
      <c r="E6" s="19"/>
      <c r="F6" s="1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2"/>
      <c r="V6" s="28"/>
      <c r="W6" s="28"/>
      <c r="X6" s="28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</row>
    <row r="7" spans="1:149" ht="9" customHeight="1" x14ac:dyDescent="0.2">
      <c r="A7" s="50" t="s">
        <v>40</v>
      </c>
      <c r="B7" s="60" t="s">
        <v>41</v>
      </c>
      <c r="C7" s="60"/>
      <c r="D7" s="60"/>
      <c r="E7" s="60"/>
      <c r="F7" s="58">
        <v>47.19</v>
      </c>
      <c r="G7" s="43">
        <v>50.42</v>
      </c>
      <c r="H7" s="37">
        <v>53.39</v>
      </c>
      <c r="I7" s="43">
        <v>55.1</v>
      </c>
      <c r="J7" s="37">
        <v>57.38</v>
      </c>
      <c r="K7" s="43">
        <v>61.86</v>
      </c>
      <c r="L7" s="37">
        <v>67.55</v>
      </c>
      <c r="M7" s="43">
        <v>67.55</v>
      </c>
      <c r="N7" s="37">
        <v>73.09</v>
      </c>
      <c r="O7" s="43">
        <v>77.84</v>
      </c>
      <c r="P7" s="37">
        <v>83.91</v>
      </c>
      <c r="Q7" s="43">
        <v>92.89</v>
      </c>
      <c r="R7" s="37">
        <v>98.93</v>
      </c>
      <c r="S7" s="56">
        <v>104.87</v>
      </c>
      <c r="T7" s="37">
        <v>111.9</v>
      </c>
      <c r="U7" s="42"/>
      <c r="V7" s="28"/>
      <c r="W7" s="28"/>
      <c r="X7" s="28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</row>
    <row r="8" spans="1:149" ht="9" customHeight="1" x14ac:dyDescent="0.2">
      <c r="A8" s="50"/>
      <c r="B8" s="60"/>
      <c r="C8" s="60"/>
      <c r="D8" s="60"/>
      <c r="E8" s="60"/>
      <c r="F8" s="59"/>
      <c r="G8" s="44"/>
      <c r="H8" s="38"/>
      <c r="I8" s="44"/>
      <c r="J8" s="38"/>
      <c r="K8" s="44"/>
      <c r="L8" s="38"/>
      <c r="M8" s="44"/>
      <c r="N8" s="38"/>
      <c r="O8" s="44"/>
      <c r="P8" s="38"/>
      <c r="Q8" s="44"/>
      <c r="R8" s="38"/>
      <c r="S8" s="57"/>
      <c r="T8" s="38"/>
      <c r="U8" s="42"/>
      <c r="V8" s="28"/>
      <c r="W8" s="28"/>
      <c r="X8" s="28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</row>
    <row r="9" spans="1:149" ht="9" customHeight="1" x14ac:dyDescent="0.2">
      <c r="A9" s="50"/>
      <c r="B9" s="60" t="s">
        <v>42</v>
      </c>
      <c r="C9" s="60"/>
      <c r="D9" s="60"/>
      <c r="E9" s="60"/>
      <c r="F9" s="58" t="s">
        <v>43</v>
      </c>
      <c r="G9" s="43" t="s">
        <v>43</v>
      </c>
      <c r="H9" s="37" t="s">
        <v>43</v>
      </c>
      <c r="I9" s="43" t="s">
        <v>43</v>
      </c>
      <c r="J9" s="37" t="s">
        <v>43</v>
      </c>
      <c r="K9" s="43" t="s">
        <v>43</v>
      </c>
      <c r="L9" s="37" t="s">
        <v>43</v>
      </c>
      <c r="M9" s="43">
        <v>43</v>
      </c>
      <c r="N9" s="37">
        <v>46.53</v>
      </c>
      <c r="O9" s="43">
        <v>49.55</v>
      </c>
      <c r="P9" s="37">
        <v>53.41</v>
      </c>
      <c r="Q9" s="43">
        <v>59.12</v>
      </c>
      <c r="R9" s="37">
        <v>62.96</v>
      </c>
      <c r="S9" s="56">
        <v>66.739999999999995</v>
      </c>
      <c r="T9" s="37">
        <v>71.209999999999994</v>
      </c>
      <c r="U9" s="42"/>
      <c r="V9" s="28"/>
      <c r="W9" s="28"/>
      <c r="X9" s="28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</row>
    <row r="10" spans="1:149" ht="9" customHeight="1" x14ac:dyDescent="0.2">
      <c r="A10" s="50"/>
      <c r="B10" s="60"/>
      <c r="C10" s="60"/>
      <c r="D10" s="60"/>
      <c r="E10" s="60"/>
      <c r="F10" s="59"/>
      <c r="G10" s="44"/>
      <c r="H10" s="38"/>
      <c r="I10" s="44"/>
      <c r="J10" s="38"/>
      <c r="K10" s="44"/>
      <c r="L10" s="38"/>
      <c r="M10" s="44"/>
      <c r="N10" s="38"/>
      <c r="O10" s="44"/>
      <c r="P10" s="38"/>
      <c r="Q10" s="44"/>
      <c r="R10" s="38"/>
      <c r="S10" s="57"/>
      <c r="T10" s="38"/>
      <c r="U10" s="42"/>
      <c r="V10" s="28"/>
      <c r="W10" s="28"/>
      <c r="X10" s="28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</row>
    <row r="11" spans="1:149" ht="9" customHeight="1" x14ac:dyDescent="0.2">
      <c r="A11" s="50"/>
      <c r="B11" s="60" t="s">
        <v>44</v>
      </c>
      <c r="C11" s="60"/>
      <c r="D11" s="60"/>
      <c r="E11" s="60"/>
      <c r="F11" s="58">
        <v>910.06</v>
      </c>
      <c r="G11" s="43">
        <v>960.11</v>
      </c>
      <c r="H11" s="37">
        <v>1016.76</v>
      </c>
      <c r="I11" s="43">
        <v>1049.3</v>
      </c>
      <c r="J11" s="37">
        <v>1092.6400000000001</v>
      </c>
      <c r="K11" s="43">
        <v>1177.8699999999999</v>
      </c>
      <c r="L11" s="37">
        <v>1286.23</v>
      </c>
      <c r="M11" s="43">
        <v>1412.92</v>
      </c>
      <c r="N11" s="37">
        <v>1528.78</v>
      </c>
      <c r="O11" s="43">
        <v>1628.15</v>
      </c>
      <c r="P11" s="37">
        <v>1755.15</v>
      </c>
      <c r="Q11" s="43">
        <v>1942.95</v>
      </c>
      <c r="R11" s="37">
        <v>2069.2399999999998</v>
      </c>
      <c r="S11" s="56">
        <v>2193.39</v>
      </c>
      <c r="T11" s="37">
        <v>2340.35</v>
      </c>
      <c r="U11" s="42"/>
      <c r="V11" s="28"/>
      <c r="W11" s="28"/>
      <c r="X11" s="28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</row>
    <row r="12" spans="1:149" ht="9" customHeight="1" x14ac:dyDescent="0.2">
      <c r="A12" s="50"/>
      <c r="B12" s="60"/>
      <c r="C12" s="60"/>
      <c r="D12" s="60"/>
      <c r="E12" s="60"/>
      <c r="F12" s="59"/>
      <c r="G12" s="44"/>
      <c r="H12" s="38"/>
      <c r="I12" s="44"/>
      <c r="J12" s="38"/>
      <c r="K12" s="44"/>
      <c r="L12" s="38"/>
      <c r="M12" s="44"/>
      <c r="N12" s="38"/>
      <c r="O12" s="44"/>
      <c r="P12" s="38"/>
      <c r="Q12" s="44"/>
      <c r="R12" s="38"/>
      <c r="S12" s="57"/>
      <c r="T12" s="38"/>
      <c r="U12" s="42"/>
      <c r="V12" s="28"/>
      <c r="W12" s="28"/>
      <c r="X12" s="28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</row>
    <row r="13" spans="1:149" ht="9" customHeight="1" x14ac:dyDescent="0.2">
      <c r="A13" s="50"/>
      <c r="B13" s="60" t="s">
        <v>45</v>
      </c>
      <c r="C13" s="60"/>
      <c r="D13" s="60"/>
      <c r="E13" s="60"/>
      <c r="F13" s="58">
        <v>1820.11</v>
      </c>
      <c r="G13" s="43">
        <v>1920.22</v>
      </c>
      <c r="H13" s="37">
        <v>2033.51</v>
      </c>
      <c r="I13" s="43">
        <v>2098.58</v>
      </c>
      <c r="J13" s="37">
        <v>2185.25</v>
      </c>
      <c r="K13" s="43">
        <v>2355.6999999999998</v>
      </c>
      <c r="L13" s="37">
        <v>2572.42</v>
      </c>
      <c r="M13" s="43">
        <v>2825.8</v>
      </c>
      <c r="N13" s="37">
        <v>3057.52</v>
      </c>
      <c r="O13" s="43">
        <v>3256.26</v>
      </c>
      <c r="P13" s="37">
        <v>3510.25</v>
      </c>
      <c r="Q13" s="43">
        <v>3885.85</v>
      </c>
      <c r="R13" s="37">
        <v>4138.43</v>
      </c>
      <c r="S13" s="56">
        <v>4386.74</v>
      </c>
      <c r="T13" s="37">
        <v>4680.6499999999996</v>
      </c>
      <c r="U13" s="42"/>
      <c r="V13" s="28"/>
      <c r="W13" s="28"/>
      <c r="X13" s="28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</row>
    <row r="14" spans="1:149" ht="9" customHeight="1" x14ac:dyDescent="0.2">
      <c r="A14" s="50"/>
      <c r="B14" s="60"/>
      <c r="C14" s="60"/>
      <c r="D14" s="60"/>
      <c r="E14" s="60"/>
      <c r="F14" s="59"/>
      <c r="G14" s="44"/>
      <c r="H14" s="38"/>
      <c r="I14" s="44"/>
      <c r="J14" s="38"/>
      <c r="K14" s="44"/>
      <c r="L14" s="38"/>
      <c r="M14" s="44"/>
      <c r="N14" s="38"/>
      <c r="O14" s="44"/>
      <c r="P14" s="38"/>
      <c r="Q14" s="44"/>
      <c r="R14" s="38"/>
      <c r="S14" s="57"/>
      <c r="T14" s="38"/>
      <c r="U14" s="42"/>
      <c r="V14" s="28"/>
      <c r="W14" s="28"/>
      <c r="X14" s="28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</row>
    <row r="15" spans="1:149" ht="9" customHeight="1" x14ac:dyDescent="0.2">
      <c r="A15" s="50"/>
      <c r="B15" s="60" t="s">
        <v>46</v>
      </c>
      <c r="C15" s="60"/>
      <c r="D15" s="60"/>
      <c r="E15" s="60"/>
      <c r="F15" s="58">
        <v>1362.77</v>
      </c>
      <c r="G15" s="43">
        <v>1437.72</v>
      </c>
      <c r="H15" s="37">
        <v>1522.55</v>
      </c>
      <c r="I15" s="43">
        <v>1571.27</v>
      </c>
      <c r="J15" s="37">
        <v>1636.16</v>
      </c>
      <c r="K15" s="43">
        <v>1763.78</v>
      </c>
      <c r="L15" s="37">
        <v>1926.05</v>
      </c>
      <c r="M15" s="43">
        <v>2115.77</v>
      </c>
      <c r="N15" s="37">
        <v>2289.2600000000002</v>
      </c>
      <c r="O15" s="43">
        <v>2438.06</v>
      </c>
      <c r="P15" s="37">
        <v>2628.23</v>
      </c>
      <c r="Q15" s="43">
        <v>2909.45</v>
      </c>
      <c r="R15" s="37">
        <v>3098.56</v>
      </c>
      <c r="S15" s="56">
        <v>3284.47</v>
      </c>
      <c r="T15" s="37">
        <v>3504.53</v>
      </c>
      <c r="U15" s="42"/>
      <c r="V15" s="28"/>
      <c r="W15" s="28"/>
      <c r="X15" s="28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</row>
    <row r="16" spans="1:149" s="27" customFormat="1" ht="9" customHeight="1" x14ac:dyDescent="0.2">
      <c r="A16" s="50"/>
      <c r="B16" s="60"/>
      <c r="C16" s="60"/>
      <c r="D16" s="60"/>
      <c r="E16" s="60"/>
      <c r="F16" s="59"/>
      <c r="G16" s="44"/>
      <c r="H16" s="38"/>
      <c r="I16" s="44"/>
      <c r="J16" s="38"/>
      <c r="K16" s="44"/>
      <c r="L16" s="38"/>
      <c r="M16" s="44"/>
      <c r="N16" s="38"/>
      <c r="O16" s="44"/>
      <c r="P16" s="38"/>
      <c r="Q16" s="44"/>
      <c r="R16" s="38"/>
      <c r="S16" s="57"/>
      <c r="T16" s="38"/>
      <c r="U16" s="42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</row>
    <row r="17" spans="1:149" ht="9" customHeight="1" x14ac:dyDescent="0.2">
      <c r="A17" s="50"/>
      <c r="B17" s="60" t="s">
        <v>77</v>
      </c>
      <c r="C17" s="60"/>
      <c r="D17" s="60"/>
      <c r="E17" s="60"/>
      <c r="F17" s="58">
        <v>93.5</v>
      </c>
      <c r="G17" s="43">
        <v>98.64</v>
      </c>
      <c r="H17" s="37">
        <v>104.46</v>
      </c>
      <c r="I17" s="43">
        <v>107.8</v>
      </c>
      <c r="J17" s="37">
        <v>112.25</v>
      </c>
      <c r="K17" s="43">
        <v>121.01</v>
      </c>
      <c r="L17" s="37">
        <v>132.13999999999999</v>
      </c>
      <c r="M17" s="43">
        <v>145.16</v>
      </c>
      <c r="N17" s="37">
        <v>157.06</v>
      </c>
      <c r="O17" s="43">
        <v>167.27</v>
      </c>
      <c r="P17" s="37">
        <v>180.32</v>
      </c>
      <c r="Q17" s="43">
        <v>199.61</v>
      </c>
      <c r="R17" s="37">
        <v>212.58</v>
      </c>
      <c r="S17" s="56">
        <v>225.33</v>
      </c>
      <c r="T17" s="37">
        <v>240.43</v>
      </c>
      <c r="U17" s="42"/>
      <c r="V17" s="28"/>
      <c r="W17" s="28"/>
      <c r="X17" s="28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</row>
    <row r="18" spans="1:149" ht="9" customHeight="1" x14ac:dyDescent="0.2">
      <c r="A18" s="50"/>
      <c r="B18" s="60"/>
      <c r="C18" s="60"/>
      <c r="D18" s="60"/>
      <c r="E18" s="60"/>
      <c r="F18" s="59"/>
      <c r="G18" s="44"/>
      <c r="H18" s="38"/>
      <c r="I18" s="44"/>
      <c r="J18" s="38"/>
      <c r="K18" s="44"/>
      <c r="L18" s="38"/>
      <c r="M18" s="44"/>
      <c r="N18" s="38"/>
      <c r="O18" s="44"/>
      <c r="P18" s="38"/>
      <c r="Q18" s="44"/>
      <c r="R18" s="38"/>
      <c r="S18" s="57"/>
      <c r="T18" s="38"/>
      <c r="U18" s="42"/>
      <c r="V18" s="28"/>
      <c r="W18" s="28"/>
      <c r="X18" s="28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</row>
    <row r="19" spans="1:149" ht="9" customHeight="1" x14ac:dyDescent="0.2">
      <c r="A19" s="9"/>
      <c r="B19" s="9"/>
      <c r="C19" s="9"/>
      <c r="D19" s="9"/>
      <c r="E19" s="9"/>
      <c r="F19" s="12"/>
      <c r="G19" s="12"/>
      <c r="H19" s="12"/>
      <c r="I19" s="12"/>
      <c r="J19" s="12"/>
      <c r="K19" s="12"/>
      <c r="L19" s="12"/>
      <c r="M19" s="15"/>
      <c r="N19" s="15"/>
      <c r="O19" s="13"/>
      <c r="P19" s="15"/>
      <c r="S19" s="22"/>
      <c r="T19" s="22"/>
      <c r="U19" s="22"/>
      <c r="V19" s="28"/>
      <c r="W19" s="28"/>
      <c r="X19" s="28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</row>
    <row r="20" spans="1:149" ht="9" customHeight="1" x14ac:dyDescent="0.2">
      <c r="A20" s="50" t="s">
        <v>47</v>
      </c>
      <c r="B20" s="60" t="s">
        <v>83</v>
      </c>
      <c r="C20" s="60"/>
      <c r="D20" s="60"/>
      <c r="E20" s="60"/>
      <c r="F20" s="61" t="s">
        <v>48</v>
      </c>
      <c r="G20" s="61"/>
      <c r="H20" s="61"/>
      <c r="I20" s="61"/>
      <c r="J20" s="61"/>
      <c r="K20" s="51"/>
      <c r="L20" s="63" t="s">
        <v>49</v>
      </c>
      <c r="M20" s="47"/>
      <c r="N20" s="47"/>
      <c r="O20" s="47"/>
      <c r="P20" s="47"/>
      <c r="Q20" s="47"/>
      <c r="R20" s="47"/>
      <c r="S20" s="47"/>
      <c r="T20" s="47"/>
      <c r="U20" s="22"/>
      <c r="V20" s="28"/>
      <c r="W20" s="28"/>
      <c r="X20" s="28"/>
      <c r="Y20" s="14"/>
      <c r="Z20" s="14"/>
      <c r="AA20" s="14"/>
      <c r="AB20" s="22"/>
      <c r="AC20" s="22"/>
      <c r="AD20" s="22"/>
      <c r="AE20" s="22"/>
      <c r="AF20" s="22"/>
      <c r="AG20" s="22"/>
      <c r="AH20" s="22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</row>
    <row r="21" spans="1:149" ht="9" customHeight="1" x14ac:dyDescent="0.2">
      <c r="A21" s="50"/>
      <c r="B21" s="60"/>
      <c r="C21" s="60"/>
      <c r="D21" s="60"/>
      <c r="E21" s="60"/>
      <c r="F21" s="62"/>
      <c r="G21" s="62"/>
      <c r="H21" s="62"/>
      <c r="I21" s="62"/>
      <c r="J21" s="62"/>
      <c r="K21" s="52"/>
      <c r="L21" s="63"/>
      <c r="M21" s="47"/>
      <c r="N21" s="47"/>
      <c r="O21" s="47"/>
      <c r="P21" s="47"/>
      <c r="Q21" s="47"/>
      <c r="R21" s="47"/>
      <c r="S21" s="47"/>
      <c r="T21" s="47"/>
      <c r="U21" s="22"/>
      <c r="V21" s="28"/>
      <c r="W21" s="28"/>
      <c r="X21" s="28"/>
      <c r="Y21" s="14"/>
      <c r="Z21" s="14"/>
      <c r="AA21" s="14"/>
      <c r="AB21" s="22"/>
      <c r="AC21" s="22"/>
      <c r="AD21" s="22"/>
      <c r="AE21" s="22"/>
      <c r="AF21" s="22"/>
      <c r="AG21" s="22"/>
      <c r="AH21" s="22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</row>
    <row r="22" spans="1:149" ht="11.25" customHeight="1" x14ac:dyDescent="0.2">
      <c r="A22" s="50"/>
      <c r="B22" s="60" t="s">
        <v>84</v>
      </c>
      <c r="C22" s="60"/>
      <c r="D22" s="60"/>
      <c r="E22" s="60"/>
      <c r="F22" s="61" t="s">
        <v>49</v>
      </c>
      <c r="G22" s="61"/>
      <c r="H22" s="61"/>
      <c r="I22" s="61"/>
      <c r="J22" s="61"/>
      <c r="K22" s="51"/>
      <c r="L22" s="63" t="s">
        <v>50</v>
      </c>
      <c r="M22" s="47"/>
      <c r="N22" s="47"/>
      <c r="O22" s="47"/>
      <c r="P22" s="47"/>
      <c r="Q22" s="47"/>
      <c r="R22" s="47"/>
      <c r="S22" s="47"/>
      <c r="T22" s="47"/>
      <c r="U22" s="22"/>
      <c r="V22" s="28"/>
      <c r="W22" s="28"/>
      <c r="X22" s="28"/>
      <c r="Y22" s="14"/>
      <c r="Z22" s="14"/>
      <c r="AA22" s="14"/>
      <c r="AB22" s="22"/>
      <c r="AC22" s="22"/>
      <c r="AD22" s="22"/>
      <c r="AE22" s="22"/>
      <c r="AF22" s="22"/>
      <c r="AG22" s="22"/>
      <c r="AH22" s="22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</row>
    <row r="23" spans="1:149" ht="11.25" customHeight="1" x14ac:dyDescent="0.2">
      <c r="A23" s="50"/>
      <c r="B23" s="60"/>
      <c r="C23" s="60"/>
      <c r="D23" s="60"/>
      <c r="E23" s="60"/>
      <c r="F23" s="62"/>
      <c r="G23" s="62"/>
      <c r="H23" s="62"/>
      <c r="I23" s="62"/>
      <c r="J23" s="62"/>
      <c r="K23" s="52"/>
      <c r="L23" s="63"/>
      <c r="M23" s="47"/>
      <c r="N23" s="47"/>
      <c r="O23" s="47"/>
      <c r="P23" s="47"/>
      <c r="Q23" s="47"/>
      <c r="R23" s="47"/>
      <c r="S23" s="47"/>
      <c r="T23" s="47"/>
      <c r="U23" s="22"/>
      <c r="V23" s="28"/>
      <c r="W23" s="28"/>
      <c r="X23" s="28"/>
      <c r="Y23" s="14"/>
      <c r="Z23" s="14"/>
      <c r="AA23" s="14"/>
      <c r="AB23" s="22"/>
      <c r="AC23" s="22"/>
      <c r="AD23" s="22"/>
      <c r="AE23" s="22"/>
      <c r="AF23" s="22"/>
      <c r="AG23" s="22"/>
      <c r="AH23" s="22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</row>
    <row r="24" spans="1:149" ht="9" customHeight="1" x14ac:dyDescent="0.2">
      <c r="A24" s="50"/>
      <c r="B24" s="60" t="s">
        <v>78</v>
      </c>
      <c r="C24" s="60"/>
      <c r="D24" s="60"/>
      <c r="E24" s="60"/>
      <c r="F24" s="61" t="s">
        <v>51</v>
      </c>
      <c r="G24" s="61"/>
      <c r="H24" s="61"/>
      <c r="I24" s="61"/>
      <c r="J24" s="61"/>
      <c r="K24" s="51"/>
      <c r="L24" s="63" t="s">
        <v>52</v>
      </c>
      <c r="M24" s="47"/>
      <c r="N24" s="47"/>
      <c r="O24" s="47"/>
      <c r="P24" s="47"/>
      <c r="Q24" s="47"/>
      <c r="R24" s="47"/>
      <c r="S24" s="47"/>
      <c r="T24" s="47"/>
      <c r="U24" s="22"/>
      <c r="V24" s="28"/>
      <c r="W24" s="28"/>
      <c r="X24" s="28"/>
      <c r="Y24" s="14"/>
      <c r="Z24" s="14"/>
      <c r="AA24" s="14"/>
      <c r="AB24" s="22"/>
      <c r="AC24" s="22"/>
      <c r="AD24" s="22"/>
      <c r="AE24" s="22"/>
      <c r="AF24" s="22"/>
      <c r="AG24" s="22"/>
      <c r="AH24" s="22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</row>
    <row r="25" spans="1:149" ht="9" customHeight="1" x14ac:dyDescent="0.2">
      <c r="A25" s="50"/>
      <c r="B25" s="60"/>
      <c r="C25" s="60"/>
      <c r="D25" s="60"/>
      <c r="E25" s="60"/>
      <c r="F25" s="62"/>
      <c r="G25" s="62"/>
      <c r="H25" s="62"/>
      <c r="I25" s="62"/>
      <c r="J25" s="62"/>
      <c r="K25" s="52"/>
      <c r="L25" s="63"/>
      <c r="M25" s="47"/>
      <c r="N25" s="47"/>
      <c r="O25" s="47"/>
      <c r="P25" s="47"/>
      <c r="Q25" s="47"/>
      <c r="R25" s="47"/>
      <c r="S25" s="47"/>
      <c r="T25" s="47"/>
      <c r="U25" s="22"/>
      <c r="V25" s="28"/>
      <c r="W25" s="28"/>
      <c r="X25" s="28"/>
      <c r="Y25" s="14"/>
      <c r="Z25" s="14"/>
      <c r="AA25" s="14"/>
      <c r="AB25" s="22"/>
      <c r="AC25" s="22"/>
      <c r="AD25" s="22"/>
      <c r="AE25" s="22"/>
      <c r="AF25" s="22"/>
      <c r="AG25" s="22"/>
      <c r="AH25" s="22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</row>
    <row r="26" spans="1:149" ht="11.25" customHeight="1" x14ac:dyDescent="0.2">
      <c r="A26" s="50"/>
      <c r="B26" s="60" t="s">
        <v>85</v>
      </c>
      <c r="C26" s="60"/>
      <c r="D26" s="60"/>
      <c r="E26" s="60"/>
      <c r="F26" s="61" t="s">
        <v>52</v>
      </c>
      <c r="G26" s="61"/>
      <c r="H26" s="61"/>
      <c r="I26" s="61"/>
      <c r="J26" s="61"/>
      <c r="K26" s="51"/>
      <c r="L26" s="63"/>
      <c r="M26" s="47"/>
      <c r="N26" s="47"/>
      <c r="O26" s="47"/>
      <c r="P26" s="47"/>
      <c r="Q26" s="47"/>
      <c r="R26" s="47"/>
      <c r="S26" s="47"/>
      <c r="T26" s="47"/>
      <c r="U26" s="22"/>
      <c r="V26" s="28"/>
      <c r="W26" s="28"/>
      <c r="X26" s="28"/>
      <c r="Y26" s="14"/>
      <c r="Z26" s="14"/>
      <c r="AA26" s="14"/>
      <c r="AB26" s="22"/>
      <c r="AC26" s="22"/>
      <c r="AD26" s="22"/>
      <c r="AE26" s="22"/>
      <c r="AF26" s="22"/>
      <c r="AG26" s="22"/>
      <c r="AH26" s="22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</row>
    <row r="27" spans="1:149" ht="11.25" customHeight="1" x14ac:dyDescent="0.2">
      <c r="A27" s="50"/>
      <c r="B27" s="60"/>
      <c r="C27" s="60"/>
      <c r="D27" s="60"/>
      <c r="E27" s="60"/>
      <c r="F27" s="62"/>
      <c r="G27" s="62"/>
      <c r="H27" s="62"/>
      <c r="I27" s="62"/>
      <c r="J27" s="62"/>
      <c r="K27" s="52"/>
      <c r="L27" s="63"/>
      <c r="M27" s="47"/>
      <c r="N27" s="47"/>
      <c r="O27" s="47"/>
      <c r="P27" s="47"/>
      <c r="Q27" s="47"/>
      <c r="R27" s="47"/>
      <c r="S27" s="47"/>
      <c r="T27" s="47"/>
      <c r="U27" s="22"/>
      <c r="V27" s="28"/>
      <c r="W27" s="28"/>
      <c r="X27" s="28"/>
      <c r="Y27" s="47"/>
      <c r="Z27" s="47"/>
      <c r="AA27" s="14"/>
      <c r="AB27" s="22"/>
      <c r="AC27" s="22"/>
      <c r="AD27" s="22"/>
      <c r="AE27" s="22"/>
      <c r="AF27" s="22"/>
      <c r="AG27" s="22"/>
      <c r="AH27" s="22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</row>
    <row r="28" spans="1:149" x14ac:dyDescent="0.2">
      <c r="S28" s="30"/>
    </row>
    <row r="29" spans="1:149" x14ac:dyDescent="0.2">
      <c r="A29" s="27"/>
      <c r="E29"/>
      <c r="F29" s="27"/>
      <c r="G29" s="35"/>
      <c r="S29" s="30"/>
    </row>
    <row r="30" spans="1:149" x14ac:dyDescent="0.2">
      <c r="A30" s="27"/>
      <c r="E30"/>
      <c r="F30" s="27"/>
      <c r="G30" s="27"/>
    </row>
    <row r="31" spans="1:149" x14ac:dyDescent="0.2">
      <c r="A31" s="27"/>
      <c r="F31" s="27"/>
      <c r="G31" s="35"/>
    </row>
    <row r="32" spans="1:149" x14ac:dyDescent="0.2">
      <c r="A32" s="27"/>
      <c r="F32" s="27"/>
      <c r="G32" s="27"/>
    </row>
  </sheetData>
  <mergeCells count="136">
    <mergeCell ref="L20:T21"/>
    <mergeCell ref="L22:T23"/>
    <mergeCell ref="L24:T27"/>
    <mergeCell ref="H7:H8"/>
    <mergeCell ref="B20:E21"/>
    <mergeCell ref="B22:E23"/>
    <mergeCell ref="B24:E25"/>
    <mergeCell ref="B26:E27"/>
    <mergeCell ref="F24:K25"/>
    <mergeCell ref="F26:K27"/>
    <mergeCell ref="F20:K21"/>
    <mergeCell ref="F22:K23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G9:G10"/>
    <mergeCell ref="F7:F8"/>
    <mergeCell ref="F11:F12"/>
    <mergeCell ref="G11:G12"/>
    <mergeCell ref="F13:F14"/>
    <mergeCell ref="G13:G14"/>
    <mergeCell ref="F17:F18"/>
    <mergeCell ref="G17:G18"/>
    <mergeCell ref="B7:E8"/>
    <mergeCell ref="B9:E10"/>
    <mergeCell ref="B11:E12"/>
    <mergeCell ref="B13:E14"/>
    <mergeCell ref="B15:E16"/>
    <mergeCell ref="B17:E18"/>
    <mergeCell ref="F15:F16"/>
    <mergeCell ref="G15:G16"/>
    <mergeCell ref="G7:G8"/>
    <mergeCell ref="S4:S5"/>
    <mergeCell ref="S7:S8"/>
    <mergeCell ref="S9:S10"/>
    <mergeCell ref="S11:S12"/>
    <mergeCell ref="S13:S14"/>
    <mergeCell ref="S17:S18"/>
    <mergeCell ref="L7:L8"/>
    <mergeCell ref="M7:M8"/>
    <mergeCell ref="N7:N8"/>
    <mergeCell ref="O7:O8"/>
    <mergeCell ref="P7:P8"/>
    <mergeCell ref="L9:L10"/>
    <mergeCell ref="M9:M10"/>
    <mergeCell ref="N9:N10"/>
    <mergeCell ref="Q15:Q16"/>
    <mergeCell ref="R15:R16"/>
    <mergeCell ref="S15:S16"/>
    <mergeCell ref="Q4:Q5"/>
    <mergeCell ref="R4:R5"/>
    <mergeCell ref="G4:G5"/>
    <mergeCell ref="H4:H5"/>
    <mergeCell ref="I4:I5"/>
    <mergeCell ref="J4:J5"/>
    <mergeCell ref="K4:K5"/>
    <mergeCell ref="M4:M5"/>
    <mergeCell ref="L4:L5"/>
    <mergeCell ref="O4:O5"/>
    <mergeCell ref="P4:P5"/>
    <mergeCell ref="P9:P10"/>
    <mergeCell ref="K9:K10"/>
    <mergeCell ref="A20:A27"/>
    <mergeCell ref="M17:M18"/>
    <mergeCell ref="N17:N18"/>
    <mergeCell ref="O17:O18"/>
    <mergeCell ref="P17:P18"/>
    <mergeCell ref="H17:H18"/>
    <mergeCell ref="I17:I18"/>
    <mergeCell ref="J17:J18"/>
    <mergeCell ref="K17:K18"/>
    <mergeCell ref="L17:L18"/>
    <mergeCell ref="A7:A18"/>
    <mergeCell ref="H11:H12"/>
    <mergeCell ref="L11:L12"/>
    <mergeCell ref="I7:I8"/>
    <mergeCell ref="J7:J8"/>
    <mergeCell ref="K7:K8"/>
    <mergeCell ref="A3:A5"/>
    <mergeCell ref="F4:F5"/>
    <mergeCell ref="B3:E5"/>
    <mergeCell ref="F9:F10"/>
    <mergeCell ref="Y27:Z27"/>
    <mergeCell ref="O9:O10"/>
    <mergeCell ref="H9:H10"/>
    <mergeCell ref="I9:I10"/>
    <mergeCell ref="J9:J10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M11:M12"/>
    <mergeCell ref="N11:N12"/>
    <mergeCell ref="O11:O12"/>
    <mergeCell ref="P11:P12"/>
    <mergeCell ref="Q11:Q12"/>
    <mergeCell ref="R11:R12"/>
    <mergeCell ref="Q13:Q14"/>
    <mergeCell ref="R13:R14"/>
    <mergeCell ref="Q17:Q18"/>
    <mergeCell ref="R17:R18"/>
    <mergeCell ref="T15:T16"/>
    <mergeCell ref="T17:T18"/>
    <mergeCell ref="C1:T1"/>
    <mergeCell ref="C2:T2"/>
    <mergeCell ref="F3:T3"/>
    <mergeCell ref="U7:U8"/>
    <mergeCell ref="U9:U10"/>
    <mergeCell ref="U11:U12"/>
    <mergeCell ref="U13:U14"/>
    <mergeCell ref="U15:U16"/>
    <mergeCell ref="U17:U18"/>
    <mergeCell ref="Q7:Q8"/>
    <mergeCell ref="R7:R8"/>
    <mergeCell ref="Q9:Q10"/>
    <mergeCell ref="R9:R10"/>
    <mergeCell ref="T4:T5"/>
    <mergeCell ref="T7:T8"/>
    <mergeCell ref="T9:T10"/>
    <mergeCell ref="T11:T12"/>
    <mergeCell ref="T13:T14"/>
    <mergeCell ref="I11:I12"/>
    <mergeCell ref="J11:J12"/>
    <mergeCell ref="K11:K12"/>
    <mergeCell ref="N4:N5"/>
  </mergeCells>
  <pageMargins left="0.25" right="0.25" top="0.75" bottom="0.75" header="0.3" footer="0.3"/>
  <pageSetup paperSize="9" firstPageNumber="0" orientation="landscape" horizontalDpi="300" verticalDpi="300" r:id="rId1"/>
  <customProperties>
    <customPr name="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A1" zoomScale="190" zoomScaleNormal="190" workbookViewId="0">
      <selection activeCell="AP4" sqref="AP4:AP5"/>
    </sheetView>
  </sheetViews>
  <sheetFormatPr baseColWidth="10" defaultColWidth="7.5" defaultRowHeight="12.75" x14ac:dyDescent="0.2"/>
  <cols>
    <col min="1" max="3" width="11.6640625" style="27" customWidth="1"/>
    <col min="4" max="4" width="7.5" style="27" customWidth="1"/>
    <col min="5" max="5" width="8.5" style="27" customWidth="1"/>
    <col min="6" max="7" width="7.5" style="27" customWidth="1"/>
    <col min="8" max="8" width="7.83203125" style="27" customWidth="1"/>
    <col min="9" max="10" width="7.5" style="27" customWidth="1"/>
    <col min="11" max="11" width="7.83203125" style="27" customWidth="1"/>
    <col min="12" max="13" width="7.5" style="27" customWidth="1"/>
    <col min="14" max="14" width="8.1640625" style="27" customWidth="1"/>
    <col min="15" max="16" width="7.5" style="27" customWidth="1"/>
    <col min="17" max="18" width="11.6640625" style="27" customWidth="1"/>
    <col min="19" max="19" width="7.5" style="27" customWidth="1"/>
    <col min="20" max="20" width="7.6640625" style="27" customWidth="1"/>
    <col min="21" max="22" width="7.5" style="27" customWidth="1"/>
    <col min="23" max="23" width="7.6640625" style="27" customWidth="1"/>
    <col min="24" max="25" width="7.5" style="27" customWidth="1"/>
    <col min="26" max="26" width="7.6640625" style="27" customWidth="1"/>
    <col min="27" max="28" width="7.5" style="27" customWidth="1"/>
    <col min="29" max="29" width="7.83203125" style="27" customWidth="1"/>
    <col min="30" max="30" width="7.5" style="27" customWidth="1"/>
    <col min="31" max="31" width="7.5" style="27"/>
    <col min="32" max="32" width="8.1640625" style="27" customWidth="1"/>
    <col min="33" max="34" width="7.5" style="27"/>
    <col min="35" max="35" width="8" style="27" customWidth="1"/>
    <col min="36" max="37" width="7.5" style="27"/>
    <col min="38" max="38" width="7.6640625" style="27" customWidth="1"/>
    <col min="39" max="39" width="7.5" style="27"/>
    <col min="40" max="40" width="7.6640625" style="27" customWidth="1"/>
    <col min="41" max="42" width="7.5" style="27"/>
    <col min="43" max="43" width="8.1640625" style="27" customWidth="1"/>
    <col min="44" max="16384" width="7.5" style="27"/>
  </cols>
  <sheetData>
    <row r="1" spans="1:48" ht="29.1" customHeight="1" x14ac:dyDescent="0.2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33"/>
      <c r="AP1" s="1"/>
      <c r="AQ1" s="1"/>
      <c r="AR1" s="1"/>
      <c r="AS1" s="1"/>
      <c r="AT1" s="1"/>
      <c r="AU1" s="1"/>
      <c r="AV1" s="1"/>
    </row>
    <row r="2" spans="1:48" ht="9" customHeight="1" x14ac:dyDescent="0.2">
      <c r="A2" s="1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33"/>
      <c r="AP2" s="1"/>
      <c r="AQ2" s="1"/>
      <c r="AR2" s="1"/>
      <c r="AS2" s="1"/>
      <c r="AT2" s="1"/>
      <c r="AU2" s="1"/>
      <c r="AV2" s="1"/>
    </row>
    <row r="3" spans="1:48" ht="9" customHeight="1" x14ac:dyDescent="0.2">
      <c r="A3" s="69" t="s">
        <v>1</v>
      </c>
      <c r="B3" s="53" t="s">
        <v>2</v>
      </c>
      <c r="C3" s="53"/>
      <c r="D3" s="70" t="s">
        <v>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32"/>
      <c r="AP3" s="32"/>
    </row>
    <row r="4" spans="1:48" ht="9" customHeight="1" x14ac:dyDescent="0.2">
      <c r="A4" s="50"/>
      <c r="B4" s="53"/>
      <c r="C4" s="53"/>
      <c r="D4" s="67" t="s">
        <v>63</v>
      </c>
      <c r="E4" s="66" t="s">
        <v>64</v>
      </c>
      <c r="F4" s="67" t="s">
        <v>65</v>
      </c>
      <c r="G4" s="66" t="s">
        <v>66</v>
      </c>
      <c r="H4" s="67" t="s">
        <v>4</v>
      </c>
      <c r="I4" s="66" t="s">
        <v>5</v>
      </c>
      <c r="J4" s="67" t="s">
        <v>6</v>
      </c>
      <c r="K4" s="66" t="s">
        <v>7</v>
      </c>
      <c r="L4" s="67" t="s">
        <v>8</v>
      </c>
      <c r="M4" s="66" t="s">
        <v>9</v>
      </c>
      <c r="N4" s="67" t="s">
        <v>10</v>
      </c>
      <c r="O4" s="66" t="s">
        <v>11</v>
      </c>
      <c r="P4" s="67" t="s">
        <v>12</v>
      </c>
      <c r="Q4" s="66" t="s">
        <v>13</v>
      </c>
      <c r="R4" s="67" t="s">
        <v>68</v>
      </c>
      <c r="S4" s="66" t="s">
        <v>14</v>
      </c>
      <c r="T4" s="67" t="s">
        <v>15</v>
      </c>
      <c r="U4" s="66" t="s">
        <v>16</v>
      </c>
      <c r="V4" s="67" t="s">
        <v>17</v>
      </c>
      <c r="W4" s="66" t="s">
        <v>18</v>
      </c>
      <c r="X4" s="67" t="s">
        <v>19</v>
      </c>
      <c r="Y4" s="66" t="s">
        <v>20</v>
      </c>
      <c r="Z4" s="67" t="s">
        <v>21</v>
      </c>
      <c r="AA4" s="66" t="s">
        <v>22</v>
      </c>
      <c r="AB4" s="67" t="s">
        <v>23</v>
      </c>
      <c r="AC4" s="66" t="s">
        <v>62</v>
      </c>
      <c r="AD4" s="67" t="s">
        <v>67</v>
      </c>
      <c r="AE4" s="66" t="s">
        <v>69</v>
      </c>
      <c r="AF4" s="67" t="s">
        <v>70</v>
      </c>
      <c r="AG4" s="66" t="s">
        <v>71</v>
      </c>
      <c r="AH4" s="67" t="s">
        <v>72</v>
      </c>
      <c r="AI4" s="66" t="s">
        <v>73</v>
      </c>
      <c r="AJ4" s="67" t="s">
        <v>79</v>
      </c>
      <c r="AK4" s="66" t="s">
        <v>81</v>
      </c>
      <c r="AL4" s="67" t="s">
        <v>80</v>
      </c>
      <c r="AM4" s="66" t="s">
        <v>86</v>
      </c>
      <c r="AN4" s="67" t="s">
        <v>87</v>
      </c>
      <c r="AO4" s="66" t="s">
        <v>88</v>
      </c>
      <c r="AP4" s="67" t="s">
        <v>89</v>
      </c>
    </row>
    <row r="5" spans="1:48" ht="9" customHeight="1" x14ac:dyDescent="0.2">
      <c r="A5" s="50"/>
      <c r="B5" s="53"/>
      <c r="C5" s="53"/>
      <c r="D5" s="67"/>
      <c r="E5" s="66"/>
      <c r="F5" s="67"/>
      <c r="G5" s="66"/>
      <c r="H5" s="67"/>
      <c r="I5" s="66"/>
      <c r="J5" s="67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7"/>
      <c r="W5" s="66"/>
      <c r="X5" s="67"/>
      <c r="Y5" s="66"/>
      <c r="Z5" s="67"/>
      <c r="AA5" s="66"/>
      <c r="AB5" s="67"/>
      <c r="AC5" s="66"/>
      <c r="AD5" s="67"/>
      <c r="AE5" s="66"/>
      <c r="AF5" s="67"/>
      <c r="AG5" s="66"/>
      <c r="AH5" s="67"/>
      <c r="AI5" s="66"/>
      <c r="AJ5" s="67"/>
      <c r="AK5" s="66"/>
      <c r="AL5" s="67"/>
      <c r="AM5" s="66"/>
      <c r="AN5" s="67"/>
      <c r="AO5" s="66"/>
      <c r="AP5" s="67"/>
    </row>
    <row r="6" spans="1:48" ht="9" customHeight="1" x14ac:dyDescent="0.2">
      <c r="A6" s="3"/>
      <c r="B6" s="3"/>
      <c r="C6" s="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48" ht="9" customHeight="1" x14ac:dyDescent="0.2">
      <c r="A7" s="69" t="s">
        <v>24</v>
      </c>
      <c r="B7" s="60" t="s">
        <v>25</v>
      </c>
      <c r="C7" s="60"/>
      <c r="D7" s="65">
        <v>20.43</v>
      </c>
      <c r="E7" s="64">
        <v>20.97</v>
      </c>
      <c r="F7" s="65">
        <v>21.54</v>
      </c>
      <c r="G7" s="64">
        <v>23.06</v>
      </c>
      <c r="H7" s="65">
        <v>23.98</v>
      </c>
      <c r="I7" s="64">
        <v>24.46</v>
      </c>
      <c r="J7" s="65">
        <v>26.44</v>
      </c>
      <c r="K7" s="64">
        <v>27.35</v>
      </c>
      <c r="L7" s="65">
        <v>27.87</v>
      </c>
      <c r="M7" s="64">
        <v>30.02</v>
      </c>
      <c r="N7" s="65">
        <v>31.24</v>
      </c>
      <c r="O7" s="64">
        <v>32.04</v>
      </c>
      <c r="P7" s="65">
        <v>34.58</v>
      </c>
      <c r="Q7" s="64">
        <v>37.44</v>
      </c>
      <c r="R7" s="65">
        <v>39.18</v>
      </c>
      <c r="S7" s="64">
        <v>40.500366</v>
      </c>
      <c r="T7" s="65">
        <v>40.97</v>
      </c>
      <c r="U7" s="64">
        <v>43.28</v>
      </c>
      <c r="V7" s="65">
        <v>44.297080000000001</v>
      </c>
      <c r="W7" s="64">
        <v>44.29</v>
      </c>
      <c r="X7" s="65">
        <v>46.08</v>
      </c>
      <c r="Y7" s="64">
        <v>46.71</v>
      </c>
      <c r="Z7" s="65">
        <v>47.19</v>
      </c>
      <c r="AA7" s="64">
        <v>49.06</v>
      </c>
      <c r="AB7" s="65">
        <v>50.59</v>
      </c>
      <c r="AC7" s="64">
        <v>50.95</v>
      </c>
      <c r="AD7" s="65">
        <v>53.08</v>
      </c>
      <c r="AE7" s="64">
        <v>54.52</v>
      </c>
      <c r="AF7" s="65">
        <v>55.43</v>
      </c>
      <c r="AG7" s="64">
        <v>58.85</v>
      </c>
      <c r="AH7" s="65">
        <v>59.86</v>
      </c>
      <c r="AI7" s="64">
        <v>60.65</v>
      </c>
      <c r="AJ7" s="65">
        <v>62.83</v>
      </c>
      <c r="AK7" s="64">
        <v>64.41</v>
      </c>
      <c r="AL7" s="65">
        <v>65.48</v>
      </c>
      <c r="AM7" s="64">
        <v>68.709999999999994</v>
      </c>
      <c r="AN7" s="65">
        <v>70.540000000000006</v>
      </c>
      <c r="AO7" s="64">
        <v>70.91</v>
      </c>
      <c r="AP7" s="65">
        <v>73.94</v>
      </c>
    </row>
    <row r="8" spans="1:48" ht="9" customHeight="1" thickBot="1" x14ac:dyDescent="0.25">
      <c r="A8" s="50"/>
      <c r="B8" s="60"/>
      <c r="C8" s="60"/>
      <c r="D8" s="65"/>
      <c r="E8" s="64"/>
      <c r="F8" s="65"/>
      <c r="G8" s="64"/>
      <c r="H8" s="65"/>
      <c r="I8" s="64"/>
      <c r="J8" s="65"/>
      <c r="K8" s="64"/>
      <c r="L8" s="65"/>
      <c r="M8" s="64"/>
      <c r="N8" s="65"/>
      <c r="O8" s="64"/>
      <c r="P8" s="65"/>
      <c r="Q8" s="64"/>
      <c r="R8" s="65"/>
      <c r="S8" s="64"/>
      <c r="T8" s="65"/>
      <c r="U8" s="64"/>
      <c r="V8" s="65"/>
      <c r="W8" s="64"/>
      <c r="X8" s="65"/>
      <c r="Y8" s="64"/>
      <c r="Z8" s="65"/>
      <c r="AA8" s="64"/>
      <c r="AB8" s="65"/>
      <c r="AC8" s="64"/>
      <c r="AD8" s="65"/>
      <c r="AE8" s="64"/>
      <c r="AF8" s="65"/>
      <c r="AG8" s="64"/>
      <c r="AH8" s="65"/>
      <c r="AI8" s="64"/>
      <c r="AJ8" s="65"/>
      <c r="AK8" s="64"/>
      <c r="AL8" s="65"/>
      <c r="AM8" s="64"/>
      <c r="AN8" s="65"/>
      <c r="AO8" s="64"/>
      <c r="AP8" s="65"/>
    </row>
    <row r="9" spans="1:48" ht="9" customHeight="1" thickBot="1" x14ac:dyDescent="0.25">
      <c r="A9" s="3"/>
      <c r="B9" s="3"/>
      <c r="C9" s="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36"/>
      <c r="AG9" s="23"/>
      <c r="AH9" s="23"/>
      <c r="AI9" s="23"/>
      <c r="AJ9" s="23"/>
      <c r="AK9" s="23"/>
      <c r="AL9" s="23"/>
      <c r="AM9" s="23"/>
      <c r="AN9" s="23"/>
      <c r="AO9" s="23"/>
      <c r="AP9" s="23"/>
      <c r="AT9" s="77"/>
      <c r="AU9" s="77"/>
      <c r="AV9" s="77"/>
    </row>
    <row r="10" spans="1:48" ht="9" customHeight="1" x14ac:dyDescent="0.2">
      <c r="A10" s="69" t="s">
        <v>61</v>
      </c>
      <c r="B10" s="60" t="s">
        <v>26</v>
      </c>
      <c r="C10" s="60"/>
      <c r="D10" s="65">
        <v>11.46</v>
      </c>
      <c r="E10" s="64">
        <v>11.76</v>
      </c>
      <c r="F10" s="65">
        <v>12.08</v>
      </c>
      <c r="G10" s="64">
        <v>12.94</v>
      </c>
      <c r="H10" s="65">
        <v>13.46</v>
      </c>
      <c r="I10" s="64">
        <v>13.73</v>
      </c>
      <c r="J10" s="65">
        <v>14.842129999999999</v>
      </c>
      <c r="K10" s="64">
        <v>15.35</v>
      </c>
      <c r="L10" s="65">
        <v>15.64</v>
      </c>
      <c r="M10" s="64">
        <v>16.84</v>
      </c>
      <c r="N10" s="65">
        <v>17.52</v>
      </c>
      <c r="O10" s="64">
        <v>17.98</v>
      </c>
      <c r="P10" s="65">
        <v>19.399999999999999</v>
      </c>
      <c r="Q10" s="64">
        <v>21</v>
      </c>
      <c r="R10" s="65">
        <v>21.98</v>
      </c>
      <c r="S10" s="64">
        <v>22.720725999999999</v>
      </c>
      <c r="T10" s="65">
        <v>22.98</v>
      </c>
      <c r="U10" s="64">
        <v>24.27</v>
      </c>
      <c r="V10" s="65">
        <v>24.85</v>
      </c>
      <c r="W10" s="64">
        <v>24.85</v>
      </c>
      <c r="X10" s="65">
        <v>25.85</v>
      </c>
      <c r="Y10" s="64">
        <v>26.2</v>
      </c>
      <c r="Z10" s="65">
        <v>26.47</v>
      </c>
      <c r="AA10" s="64">
        <v>27.52</v>
      </c>
      <c r="AB10" s="65">
        <v>28.37</v>
      </c>
      <c r="AC10" s="64">
        <v>28.57</v>
      </c>
      <c r="AD10" s="65">
        <v>29.76</v>
      </c>
      <c r="AE10" s="64">
        <v>30.57</v>
      </c>
      <c r="AF10" s="65">
        <v>31.08</v>
      </c>
      <c r="AG10" s="64">
        <v>33</v>
      </c>
      <c r="AH10" s="65">
        <v>33.57</v>
      </c>
      <c r="AI10" s="64">
        <v>34.01</v>
      </c>
      <c r="AJ10" s="65">
        <v>35.229999999999997</v>
      </c>
      <c r="AK10" s="64">
        <v>36.119999999999997</v>
      </c>
      <c r="AL10" s="65">
        <v>36.72</v>
      </c>
      <c r="AM10" s="64">
        <v>38.53</v>
      </c>
      <c r="AN10" s="65">
        <v>39.56</v>
      </c>
      <c r="AO10" s="64">
        <v>39.770000000000003</v>
      </c>
      <c r="AP10" s="65">
        <v>41.47</v>
      </c>
      <c r="AT10" s="78"/>
      <c r="AU10" s="77"/>
      <c r="AV10" s="77"/>
    </row>
    <row r="11" spans="1:48" ht="9" customHeight="1" x14ac:dyDescent="0.2">
      <c r="A11" s="50"/>
      <c r="B11" s="60"/>
      <c r="C11" s="60"/>
      <c r="D11" s="65"/>
      <c r="E11" s="64"/>
      <c r="F11" s="65"/>
      <c r="G11" s="64"/>
      <c r="H11" s="65"/>
      <c r="I11" s="64"/>
      <c r="J11" s="65"/>
      <c r="K11" s="64"/>
      <c r="L11" s="65"/>
      <c r="M11" s="64"/>
      <c r="N11" s="65"/>
      <c r="O11" s="64"/>
      <c r="P11" s="65"/>
      <c r="Q11" s="64"/>
      <c r="R11" s="65"/>
      <c r="S11" s="64"/>
      <c r="T11" s="65"/>
      <c r="U11" s="64"/>
      <c r="V11" s="65"/>
      <c r="W11" s="64"/>
      <c r="X11" s="65"/>
      <c r="Y11" s="64"/>
      <c r="Z11" s="65"/>
      <c r="AA11" s="64"/>
      <c r="AB11" s="65"/>
      <c r="AC11" s="64"/>
      <c r="AD11" s="65"/>
      <c r="AE11" s="64"/>
      <c r="AF11" s="65"/>
      <c r="AG11" s="64"/>
      <c r="AH11" s="65"/>
      <c r="AI11" s="64"/>
      <c r="AJ11" s="65"/>
      <c r="AK11" s="64"/>
      <c r="AL11" s="65"/>
      <c r="AM11" s="64"/>
      <c r="AN11" s="65"/>
      <c r="AO11" s="64"/>
      <c r="AP11" s="65"/>
      <c r="AT11" s="77"/>
      <c r="AU11" s="77"/>
      <c r="AV11" s="77"/>
    </row>
    <row r="12" spans="1:48" ht="9" customHeight="1" x14ac:dyDescent="0.2">
      <c r="A12" s="3"/>
      <c r="B12" s="3"/>
      <c r="C12" s="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T12" s="77"/>
      <c r="AU12" s="77"/>
      <c r="AV12" s="77"/>
    </row>
    <row r="13" spans="1:48" ht="9" customHeight="1" x14ac:dyDescent="0.2">
      <c r="A13" s="72" t="s">
        <v>27</v>
      </c>
      <c r="B13" s="75" t="s">
        <v>28</v>
      </c>
      <c r="C13" s="76"/>
      <c r="D13" s="26">
        <f t="shared" ref="D13:G13" si="0">D10</f>
        <v>11.46</v>
      </c>
      <c r="E13" s="25">
        <f t="shared" si="0"/>
        <v>11.76</v>
      </c>
      <c r="F13" s="24">
        <f t="shared" si="0"/>
        <v>12.08</v>
      </c>
      <c r="G13" s="25">
        <f t="shared" si="0"/>
        <v>12.94</v>
      </c>
      <c r="H13" s="26">
        <v>13.46</v>
      </c>
      <c r="I13" s="25">
        <v>13.73</v>
      </c>
      <c r="J13" s="24">
        <v>14.84</v>
      </c>
      <c r="K13" s="25">
        <v>15.35</v>
      </c>
      <c r="L13" s="24">
        <v>15.64</v>
      </c>
      <c r="M13" s="25">
        <v>16.84</v>
      </c>
      <c r="N13" s="24">
        <v>17.52</v>
      </c>
      <c r="O13" s="25">
        <v>17.98</v>
      </c>
      <c r="P13" s="24">
        <v>19.399999999999999</v>
      </c>
      <c r="Q13" s="25">
        <v>21</v>
      </c>
      <c r="R13" s="24">
        <v>21.98</v>
      </c>
      <c r="S13" s="25">
        <v>22.720725999999999</v>
      </c>
      <c r="T13" s="24">
        <v>22.98</v>
      </c>
      <c r="U13" s="25">
        <v>24.27</v>
      </c>
      <c r="V13" s="24">
        <v>24.85</v>
      </c>
      <c r="W13" s="25">
        <v>24.85</v>
      </c>
      <c r="X13" s="24">
        <v>25.85</v>
      </c>
      <c r="Y13" s="25">
        <v>26.2</v>
      </c>
      <c r="Z13" s="24">
        <v>26.47</v>
      </c>
      <c r="AA13" s="25">
        <v>27.52</v>
      </c>
      <c r="AB13" s="24">
        <v>28.37</v>
      </c>
      <c r="AC13" s="25">
        <f t="shared" ref="AC13:AI13" si="1">AC10</f>
        <v>28.57</v>
      </c>
      <c r="AD13" s="24">
        <f t="shared" si="1"/>
        <v>29.76</v>
      </c>
      <c r="AE13" s="25">
        <f t="shared" si="1"/>
        <v>30.57</v>
      </c>
      <c r="AF13" s="24">
        <f t="shared" si="1"/>
        <v>31.08</v>
      </c>
      <c r="AG13" s="25">
        <f t="shared" si="1"/>
        <v>33</v>
      </c>
      <c r="AH13" s="24">
        <f t="shared" si="1"/>
        <v>33.57</v>
      </c>
      <c r="AI13" s="25">
        <f t="shared" si="1"/>
        <v>34.01</v>
      </c>
      <c r="AJ13" s="24">
        <f t="shared" ref="AJ13" si="2">AJ10</f>
        <v>35.229999999999997</v>
      </c>
      <c r="AK13" s="25">
        <f t="shared" ref="AK13:AL13" si="3">AK10</f>
        <v>36.119999999999997</v>
      </c>
      <c r="AL13" s="24">
        <f t="shared" si="3"/>
        <v>36.72</v>
      </c>
      <c r="AM13" s="25">
        <f t="shared" ref="AM13:AP13" si="4">AM10</f>
        <v>38.53</v>
      </c>
      <c r="AN13" s="24">
        <f t="shared" si="4"/>
        <v>39.56</v>
      </c>
      <c r="AO13" s="25">
        <f t="shared" si="4"/>
        <v>39.770000000000003</v>
      </c>
      <c r="AP13" s="24">
        <f t="shared" si="4"/>
        <v>41.47</v>
      </c>
      <c r="AT13" s="77"/>
      <c r="AU13" s="77"/>
      <c r="AV13" s="77"/>
    </row>
    <row r="14" spans="1:48" ht="9" customHeight="1" x14ac:dyDescent="0.2">
      <c r="A14" s="73"/>
      <c r="B14" s="75" t="s">
        <v>29</v>
      </c>
      <c r="C14" s="76"/>
      <c r="D14" s="26">
        <f t="shared" ref="D14:G14" si="5">0.65*D13</f>
        <v>7.4490000000000007</v>
      </c>
      <c r="E14" s="25">
        <f t="shared" si="5"/>
        <v>7.6440000000000001</v>
      </c>
      <c r="F14" s="24">
        <f t="shared" si="5"/>
        <v>7.8520000000000003</v>
      </c>
      <c r="G14" s="25">
        <f t="shared" si="5"/>
        <v>8.4109999999999996</v>
      </c>
      <c r="H14" s="26">
        <v>8.75</v>
      </c>
      <c r="I14" s="25">
        <v>8.92</v>
      </c>
      <c r="J14" s="24">
        <v>9.65</v>
      </c>
      <c r="K14" s="25">
        <v>9.98</v>
      </c>
      <c r="L14" s="24">
        <v>10.166</v>
      </c>
      <c r="M14" s="25">
        <v>10.946</v>
      </c>
      <c r="N14" s="24">
        <v>11.388</v>
      </c>
      <c r="O14" s="25">
        <v>11.686999999999999</v>
      </c>
      <c r="P14" s="24">
        <v>12.61</v>
      </c>
      <c r="Q14" s="25">
        <v>13.65</v>
      </c>
      <c r="R14" s="24">
        <v>14.287000000000001</v>
      </c>
      <c r="S14" s="25">
        <v>14.7684719</v>
      </c>
      <c r="T14" s="24">
        <v>14.936999999999999</v>
      </c>
      <c r="U14" s="25">
        <v>15.775499999999999</v>
      </c>
      <c r="V14" s="24">
        <v>16.1525</v>
      </c>
      <c r="W14" s="25">
        <v>16.1525</v>
      </c>
      <c r="X14" s="24">
        <v>16.802499999999998</v>
      </c>
      <c r="Y14" s="25">
        <v>17.03</v>
      </c>
      <c r="Z14" s="24">
        <v>17.205500000000001</v>
      </c>
      <c r="AA14" s="25">
        <v>17.888000000000002</v>
      </c>
      <c r="AB14" s="24">
        <v>18.4405</v>
      </c>
      <c r="AC14" s="25">
        <f t="shared" ref="AC14:AI14" si="6">0.65*AC13</f>
        <v>18.570499999999999</v>
      </c>
      <c r="AD14" s="24">
        <f t="shared" si="6"/>
        <v>19.344000000000001</v>
      </c>
      <c r="AE14" s="25">
        <f t="shared" si="6"/>
        <v>19.8705</v>
      </c>
      <c r="AF14" s="24">
        <f t="shared" si="6"/>
        <v>20.201999999999998</v>
      </c>
      <c r="AG14" s="25">
        <f t="shared" si="6"/>
        <v>21.45</v>
      </c>
      <c r="AH14" s="24">
        <f t="shared" si="6"/>
        <v>21.820500000000003</v>
      </c>
      <c r="AI14" s="25">
        <f t="shared" si="6"/>
        <v>22.1065</v>
      </c>
      <c r="AJ14" s="24">
        <f t="shared" ref="AJ14" si="7">0.65*AJ13</f>
        <v>22.8995</v>
      </c>
      <c r="AK14" s="25">
        <f t="shared" ref="AK14:AL14" si="8">0.65*AK13</f>
        <v>23.477999999999998</v>
      </c>
      <c r="AL14" s="24">
        <f t="shared" si="8"/>
        <v>23.867999999999999</v>
      </c>
      <c r="AM14" s="25">
        <f t="shared" ref="AM14:AP14" si="9">0.65*AM13</f>
        <v>25.044500000000003</v>
      </c>
      <c r="AN14" s="24">
        <f t="shared" si="9"/>
        <v>25.714000000000002</v>
      </c>
      <c r="AO14" s="25">
        <f t="shared" si="9"/>
        <v>25.850500000000004</v>
      </c>
      <c r="AP14" s="24">
        <f t="shared" si="9"/>
        <v>26.955500000000001</v>
      </c>
    </row>
    <row r="15" spans="1:48" ht="9" customHeight="1" x14ac:dyDescent="0.2">
      <c r="A15" s="74"/>
      <c r="B15" s="75" t="s">
        <v>30</v>
      </c>
      <c r="C15" s="76"/>
      <c r="D15" s="26">
        <f t="shared" ref="D15:G15" si="10">D13/2</f>
        <v>5.73</v>
      </c>
      <c r="E15" s="25">
        <f t="shared" si="10"/>
        <v>5.88</v>
      </c>
      <c r="F15" s="24">
        <f t="shared" si="10"/>
        <v>6.04</v>
      </c>
      <c r="G15" s="25">
        <f t="shared" si="10"/>
        <v>6.47</v>
      </c>
      <c r="H15" s="26">
        <v>6.73</v>
      </c>
      <c r="I15" s="25">
        <v>6.87</v>
      </c>
      <c r="J15" s="24">
        <v>7.42</v>
      </c>
      <c r="K15" s="25">
        <v>7.68</v>
      </c>
      <c r="L15" s="24">
        <v>7.82</v>
      </c>
      <c r="M15" s="25">
        <v>8.42</v>
      </c>
      <c r="N15" s="24">
        <v>8.76</v>
      </c>
      <c r="O15" s="25">
        <v>8.99</v>
      </c>
      <c r="P15" s="24">
        <v>9.6999999999999993</v>
      </c>
      <c r="Q15" s="25">
        <v>10.5</v>
      </c>
      <c r="R15" s="24">
        <v>10.99</v>
      </c>
      <c r="S15" s="25">
        <v>11.360363</v>
      </c>
      <c r="T15" s="24">
        <v>11.49</v>
      </c>
      <c r="U15" s="25">
        <v>12.135</v>
      </c>
      <c r="V15" s="24">
        <v>12.425000000000001</v>
      </c>
      <c r="W15" s="25">
        <v>12.425000000000001</v>
      </c>
      <c r="X15" s="24">
        <v>12.925000000000001</v>
      </c>
      <c r="Y15" s="25">
        <v>13.1</v>
      </c>
      <c r="Z15" s="24">
        <v>13.234999999999999</v>
      </c>
      <c r="AA15" s="25">
        <v>13.76</v>
      </c>
      <c r="AB15" s="24">
        <v>14.185</v>
      </c>
      <c r="AC15" s="25">
        <f t="shared" ref="AC15:AI15" si="11">AC13/2</f>
        <v>14.285</v>
      </c>
      <c r="AD15" s="24">
        <f t="shared" si="11"/>
        <v>14.88</v>
      </c>
      <c r="AE15" s="25">
        <f t="shared" si="11"/>
        <v>15.285</v>
      </c>
      <c r="AF15" s="24">
        <f t="shared" si="11"/>
        <v>15.54</v>
      </c>
      <c r="AG15" s="25">
        <f t="shared" si="11"/>
        <v>16.5</v>
      </c>
      <c r="AH15" s="24">
        <f t="shared" si="11"/>
        <v>16.785</v>
      </c>
      <c r="AI15" s="25">
        <f t="shared" si="11"/>
        <v>17.004999999999999</v>
      </c>
      <c r="AJ15" s="24">
        <f t="shared" ref="AJ15" si="12">AJ13/2</f>
        <v>17.614999999999998</v>
      </c>
      <c r="AK15" s="25">
        <f t="shared" ref="AK15:AL15" si="13">AK13/2</f>
        <v>18.059999999999999</v>
      </c>
      <c r="AL15" s="24">
        <f t="shared" si="13"/>
        <v>18.36</v>
      </c>
      <c r="AM15" s="25">
        <f t="shared" ref="AM15:AP15" si="14">AM13/2</f>
        <v>19.265000000000001</v>
      </c>
      <c r="AN15" s="24">
        <f t="shared" si="14"/>
        <v>19.78</v>
      </c>
      <c r="AO15" s="25">
        <f t="shared" si="14"/>
        <v>19.885000000000002</v>
      </c>
      <c r="AP15" s="24">
        <f t="shared" si="14"/>
        <v>20.734999999999999</v>
      </c>
    </row>
    <row r="16" spans="1:48" ht="9" customHeight="1" x14ac:dyDescent="0.2">
      <c r="A16" s="4" t="s">
        <v>31</v>
      </c>
      <c r="C16" s="16"/>
      <c r="D16" s="6"/>
      <c r="E16" s="6"/>
      <c r="F16" s="6"/>
      <c r="G16" s="7"/>
      <c r="H16" s="7"/>
      <c r="I16" s="8"/>
      <c r="J16" s="8"/>
      <c r="K16" s="8"/>
      <c r="L16" s="4"/>
      <c r="N16" s="5"/>
      <c r="O16" s="5"/>
      <c r="P16" s="8"/>
      <c r="Q16" s="5"/>
      <c r="R16" s="5"/>
      <c r="AA16" s="20"/>
      <c r="AB16" s="21"/>
      <c r="AC16" s="21"/>
      <c r="AD16" s="21"/>
      <c r="AE16" s="21"/>
    </row>
    <row r="17" spans="1:36" ht="9" customHeight="1" x14ac:dyDescent="0.2">
      <c r="A17" s="71" t="s">
        <v>32</v>
      </c>
      <c r="B17" s="71"/>
      <c r="C17" s="71"/>
      <c r="D17" s="9"/>
      <c r="E17" s="9"/>
      <c r="F17" s="9"/>
      <c r="G17" s="9"/>
      <c r="H17" s="9"/>
      <c r="I17" s="9"/>
      <c r="J17" s="9"/>
      <c r="K17" s="9"/>
      <c r="L17" s="31"/>
      <c r="M17" s="31"/>
      <c r="N17" s="31"/>
      <c r="O17" s="31"/>
      <c r="P17" s="9"/>
      <c r="Q17" s="71"/>
      <c r="R17" s="7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6" ht="9" customHeight="1" x14ac:dyDescent="0.2">
      <c r="A18" s="71"/>
      <c r="B18" s="71"/>
      <c r="C18" s="71"/>
      <c r="D18" s="10"/>
      <c r="E18" s="10"/>
      <c r="F18" s="9"/>
      <c r="G18" s="9"/>
      <c r="H18" s="9"/>
      <c r="I18" s="9"/>
      <c r="J18" s="9"/>
      <c r="K18" s="9"/>
      <c r="L18" s="31"/>
      <c r="M18" s="31"/>
      <c r="N18" s="31"/>
      <c r="O18" s="31"/>
      <c r="P18" s="9"/>
      <c r="Q18" s="71"/>
      <c r="R18" s="71"/>
      <c r="AJ18" s="77"/>
    </row>
    <row r="19" spans="1:36" ht="9" customHeight="1" x14ac:dyDescent="0.2">
      <c r="A19" s="71" t="s">
        <v>33</v>
      </c>
      <c r="B19" s="71"/>
      <c r="C19" s="71"/>
      <c r="L19" s="31"/>
      <c r="M19" s="31"/>
      <c r="N19" s="31"/>
      <c r="O19" s="31"/>
      <c r="Q19" s="71"/>
      <c r="R19" s="71"/>
    </row>
    <row r="20" spans="1:36" ht="9" customHeight="1" x14ac:dyDescent="0.2"/>
  </sheetData>
  <mergeCells count="133">
    <mergeCell ref="Y10:Y11"/>
    <mergeCell ref="O10:O11"/>
    <mergeCell ref="D3:AN3"/>
    <mergeCell ref="A17:C18"/>
    <mergeCell ref="Q17:R18"/>
    <mergeCell ref="A19:C19"/>
    <mergeCell ref="Q19:R19"/>
    <mergeCell ref="AH10:AH11"/>
    <mergeCell ref="AI10:AI11"/>
    <mergeCell ref="AJ10:AJ11"/>
    <mergeCell ref="AM10:AM11"/>
    <mergeCell ref="AN10:AN11"/>
    <mergeCell ref="A13:A15"/>
    <mergeCell ref="B13:C13"/>
    <mergeCell ref="B14:C14"/>
    <mergeCell ref="B15:C15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X10:X11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A10:A11"/>
    <mergeCell ref="B10:C11"/>
    <mergeCell ref="D10:D11"/>
    <mergeCell ref="E10:E11"/>
    <mergeCell ref="F10:F11"/>
    <mergeCell ref="G10:G11"/>
    <mergeCell ref="H10:H11"/>
    <mergeCell ref="I10:I11"/>
    <mergeCell ref="AE7:AE8"/>
    <mergeCell ref="S7:S8"/>
    <mergeCell ref="T7:T8"/>
    <mergeCell ref="Z10:Z11"/>
    <mergeCell ref="AA10:AA11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K7:K8"/>
    <mergeCell ref="L7:L8"/>
    <mergeCell ref="AH4:AH5"/>
    <mergeCell ref="AI4:AI5"/>
    <mergeCell ref="AJ4:AJ5"/>
    <mergeCell ref="U4:U5"/>
    <mergeCell ref="J4:J5"/>
    <mergeCell ref="K4:K5"/>
    <mergeCell ref="L4:L5"/>
    <mergeCell ref="M4:M5"/>
    <mergeCell ref="N4:N5"/>
    <mergeCell ref="O4:O5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AF7:AF8"/>
    <mergeCell ref="AG7:AG8"/>
    <mergeCell ref="A7:A8"/>
    <mergeCell ref="B7:C8"/>
    <mergeCell ref="D7:D8"/>
    <mergeCell ref="E7:E8"/>
    <mergeCell ref="F7:F8"/>
    <mergeCell ref="AB4:AB5"/>
    <mergeCell ref="AC4:AC5"/>
    <mergeCell ref="AD4:AD5"/>
    <mergeCell ref="AE4:AE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G7:G8"/>
    <mergeCell ref="H7:H8"/>
    <mergeCell ref="I7:I8"/>
    <mergeCell ref="J7:J8"/>
    <mergeCell ref="B1:AN2"/>
    <mergeCell ref="A3:A5"/>
    <mergeCell ref="B3:C5"/>
    <mergeCell ref="D4:D5"/>
    <mergeCell ref="E4:E5"/>
    <mergeCell ref="F4:F5"/>
    <mergeCell ref="G4:G5"/>
    <mergeCell ref="H4:H5"/>
    <mergeCell ref="I4:I5"/>
    <mergeCell ref="AK4:AK5"/>
    <mergeCell ref="AL4:AL5"/>
    <mergeCell ref="AM4:AM5"/>
    <mergeCell ref="AN4:AN5"/>
    <mergeCell ref="AF4:AF5"/>
    <mergeCell ref="AG4:AG5"/>
    <mergeCell ref="AK7:AK8"/>
    <mergeCell ref="AL7:AL8"/>
    <mergeCell ref="AK10:AK11"/>
    <mergeCell ref="AL10:AL11"/>
    <mergeCell ref="AO4:AO5"/>
    <mergeCell ref="AO7:AO8"/>
    <mergeCell ref="AO10:AO11"/>
    <mergeCell ref="AP4:AP5"/>
    <mergeCell ref="AP7:AP8"/>
    <mergeCell ref="AP10:AP11"/>
    <mergeCell ref="AM7:AM8"/>
    <mergeCell ref="AN7:AN8"/>
  </mergeCells>
  <pageMargins left="0.25" right="0.25" top="0.75" bottom="0.75" header="0.3" footer="0.3"/>
  <pageSetup paperSize="9" firstPageNumber="0" orientation="landscape" horizontalDpi="300" verticalDpi="300" r:id="rId1"/>
  <customProperties>
    <customPr name="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Todo el país excepto Montevideo</vt:lpstr>
      <vt:lpstr>Montevideo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Greif</dc:creator>
  <cp:lastModifiedBy>Sebastían Kruk</cp:lastModifiedBy>
  <cp:revision>10</cp:revision>
  <cp:lastPrinted>2020-03-11T19:13:08Z</cp:lastPrinted>
  <dcterms:created xsi:type="dcterms:W3CDTF">2018-03-19T13:03:40Z</dcterms:created>
  <dcterms:modified xsi:type="dcterms:W3CDTF">2023-06-26T18:59:13Z</dcterms:modified>
  <dc:language>es-UY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